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24226"/>
  <bookViews>
    <workbookView xWindow="240" yWindow="105" windowWidth="14805" windowHeight="8010"/>
  </bookViews>
  <sheets>
    <sheet name="story_chat" sheetId="6" r:id="rId1"/>
    <sheet name="Sheet1" sheetId="7" r:id="rId2"/>
    <sheet name="配置" sheetId="2" r:id="rId3"/>
    <sheet name="武将id" sheetId="3" r:id="rId4"/>
  </sheets>
  <definedNames>
    <definedName name="_xlnm._FilterDatabase" localSheetId="0" hidden="1">story_chat!$L$1:$L$5892</definedName>
  </definedNames>
  <calcPr calcId="152511"/>
</workbook>
</file>

<file path=xl/calcChain.xml><?xml version="1.0" encoding="utf-8"?>
<calcChain xmlns="http://schemas.openxmlformats.org/spreadsheetml/2006/main">
  <c r="M5651" i="6" l="1"/>
  <c r="M5652" i="6"/>
  <c r="M5653" i="6"/>
  <c r="M5654" i="6"/>
  <c r="M5655" i="6"/>
  <c r="M5656" i="6"/>
  <c r="M5657" i="6"/>
  <c r="M5658" i="6"/>
  <c r="M5659" i="6"/>
  <c r="M5660" i="6"/>
  <c r="M5661" i="6"/>
  <c r="M5666" i="6"/>
  <c r="M5667" i="6"/>
  <c r="M5669" i="6"/>
  <c r="M5672" i="6"/>
  <c r="M5673" i="6"/>
  <c r="M5674" i="6"/>
  <c r="M5675" i="6"/>
  <c r="M5676" i="6"/>
  <c r="M5677" i="6"/>
  <c r="M5678" i="6"/>
  <c r="M5679" i="6"/>
  <c r="M5680" i="6"/>
  <c r="M5681" i="6"/>
  <c r="M5682" i="6"/>
  <c r="M5683" i="6"/>
  <c r="M5685" i="6"/>
  <c r="M5686" i="6"/>
  <c r="M5687" i="6"/>
  <c r="M5688" i="6"/>
  <c r="M5690" i="6"/>
  <c r="M5691" i="6"/>
  <c r="M5693" i="6"/>
  <c r="M5694" i="6"/>
  <c r="M5699" i="6"/>
  <c r="M5700" i="6"/>
  <c r="M5701" i="6"/>
  <c r="M5702" i="6"/>
  <c r="M5703" i="6"/>
  <c r="M5712" i="6"/>
  <c r="M5713" i="6"/>
  <c r="M5714" i="6"/>
  <c r="M5715" i="6"/>
  <c r="M5716" i="6"/>
  <c r="M5718" i="6"/>
  <c r="M5719" i="6"/>
  <c r="M5720" i="6"/>
  <c r="M5721" i="6"/>
  <c r="M5722" i="6"/>
  <c r="M5723" i="6"/>
  <c r="M5724" i="6"/>
  <c r="M5727" i="6"/>
  <c r="M5728" i="6"/>
  <c r="M5729" i="6"/>
  <c r="M5730" i="6"/>
  <c r="M5731" i="6"/>
  <c r="M5732" i="6"/>
  <c r="M5733" i="6"/>
  <c r="M5734" i="6"/>
  <c r="M5735" i="6"/>
  <c r="M5736" i="6"/>
  <c r="M5737" i="6"/>
  <c r="M5738" i="6"/>
  <c r="M5739" i="6"/>
  <c r="M5740" i="6"/>
  <c r="M5741" i="6"/>
  <c r="M5743" i="6"/>
  <c r="M5744" i="6"/>
  <c r="M5745" i="6"/>
  <c r="M5746" i="6"/>
  <c r="M5747" i="6"/>
  <c r="M5748" i="6"/>
  <c r="M5749" i="6"/>
  <c r="M5750" i="6"/>
  <c r="M5751" i="6"/>
  <c r="M5753" i="6"/>
  <c r="M5754" i="6"/>
  <c r="M5756" i="6"/>
  <c r="M5757" i="6"/>
  <c r="M5758" i="6"/>
  <c r="M5759" i="6"/>
  <c r="M5760" i="6"/>
  <c r="M5762" i="6"/>
  <c r="M5763" i="6"/>
  <c r="M5764" i="6"/>
  <c r="M5765" i="6"/>
  <c r="M5766" i="6"/>
  <c r="M5767" i="6"/>
  <c r="M5768" i="6"/>
  <c r="M5769" i="6"/>
  <c r="M5770" i="6"/>
  <c r="M5772" i="6"/>
  <c r="M5773" i="6"/>
  <c r="M5774" i="6"/>
  <c r="M5775" i="6"/>
  <c r="M5776" i="6"/>
  <c r="M5777" i="6"/>
  <c r="M5778" i="6"/>
  <c r="M5779" i="6"/>
  <c r="M5780" i="6"/>
  <c r="M5781" i="6"/>
  <c r="M5782" i="6"/>
  <c r="M5783" i="6"/>
  <c r="M5784" i="6"/>
  <c r="M5785" i="6"/>
  <c r="M5786" i="6"/>
  <c r="M5787" i="6"/>
  <c r="M5788" i="6"/>
  <c r="M5790" i="6"/>
  <c r="M5791" i="6"/>
  <c r="M5792" i="6"/>
  <c r="M5793" i="6"/>
  <c r="M5794" i="6"/>
  <c r="M5797" i="6"/>
  <c r="M5798" i="6"/>
  <c r="M5799" i="6"/>
  <c r="M5801" i="6"/>
  <c r="M5802" i="6"/>
  <c r="M5803" i="6"/>
  <c r="M5808" i="6"/>
  <c r="M5809" i="6"/>
  <c r="M5810" i="6"/>
  <c r="M5813" i="6"/>
  <c r="M5817" i="6"/>
  <c r="M5818" i="6"/>
  <c r="M5819" i="6"/>
  <c r="M5820" i="6"/>
  <c r="M5821" i="6"/>
  <c r="M5822" i="6"/>
  <c r="M5824" i="6"/>
  <c r="M5825" i="6"/>
  <c r="M5826" i="6"/>
  <c r="M5827" i="6"/>
  <c r="M5828" i="6"/>
  <c r="M5833" i="6"/>
  <c r="M5834" i="6"/>
  <c r="M5835" i="6"/>
  <c r="M5836" i="6"/>
  <c r="M5837" i="6"/>
  <c r="M5841" i="6"/>
  <c r="M5842" i="6"/>
  <c r="M5843" i="6"/>
  <c r="M5846" i="6"/>
  <c r="M5852" i="6"/>
  <c r="M5853" i="6"/>
  <c r="M5854" i="6"/>
  <c r="M5855" i="6"/>
  <c r="M5856" i="6"/>
  <c r="M5857" i="6"/>
  <c r="M5865" i="6"/>
  <c r="M5867" i="6"/>
  <c r="M5868" i="6"/>
  <c r="M5869" i="6"/>
  <c r="M5870" i="6"/>
  <c r="M5871" i="6"/>
  <c r="M5872" i="6"/>
  <c r="M5873" i="6"/>
  <c r="M5874" i="6"/>
  <c r="M5875" i="6"/>
  <c r="M5876" i="6"/>
  <c r="M5877" i="6"/>
  <c r="M5878" i="6"/>
  <c r="M5880" i="6"/>
  <c r="M5883" i="6"/>
  <c r="M5888" i="6"/>
  <c r="M5889" i="6"/>
  <c r="M5890" i="6"/>
  <c r="M5891" i="6"/>
  <c r="M5892" i="6"/>
  <c r="C338" i="3"/>
  <c r="C337" i="3"/>
  <c r="C336" i="3"/>
  <c r="E5879" i="6" s="1"/>
  <c r="C335" i="3"/>
  <c r="E5860" i="6" s="1"/>
  <c r="C334" i="3"/>
  <c r="E5846" i="6" s="1"/>
  <c r="C333" i="3"/>
  <c r="C332" i="3"/>
  <c r="E5822" i="6" s="1"/>
  <c r="C331" i="3"/>
  <c r="E5819" i="6" s="1"/>
  <c r="C330" i="3"/>
  <c r="E5813" i="6" s="1"/>
  <c r="C329" i="3"/>
  <c r="E5803" i="6" s="1"/>
  <c r="C328" i="3"/>
  <c r="E5785" i="6" s="1"/>
  <c r="C327" i="3"/>
  <c r="E5772" i="6" s="1"/>
  <c r="C326" i="3"/>
  <c r="E5729" i="6" s="1"/>
  <c r="C325" i="3"/>
  <c r="E5722" i="6" s="1"/>
  <c r="C324" i="3"/>
  <c r="E5708" i="6" s="1"/>
  <c r="C323" i="3"/>
  <c r="E5683" i="6" s="1"/>
  <c r="C322" i="3"/>
  <c r="E5659" i="6" s="1"/>
  <c r="C321" i="3"/>
  <c r="E5658" i="6" s="1"/>
  <c r="E5649" i="6"/>
  <c r="E5650" i="6"/>
  <c r="E5651" i="6"/>
  <c r="E5652" i="6"/>
  <c r="E5653" i="6"/>
  <c r="E5654" i="6"/>
  <c r="E5656" i="6"/>
  <c r="E5662" i="6"/>
  <c r="E5663" i="6"/>
  <c r="E5664" i="6"/>
  <c r="E5665" i="6"/>
  <c r="E5666" i="6"/>
  <c r="E5667" i="6"/>
  <c r="E5668" i="6"/>
  <c r="E5669" i="6"/>
  <c r="E5670" i="6"/>
  <c r="E5671" i="6"/>
  <c r="E5672" i="6"/>
  <c r="E5673" i="6"/>
  <c r="E5674" i="6"/>
  <c r="E5675" i="6"/>
  <c r="E5676" i="6"/>
  <c r="E5677" i="6"/>
  <c r="E5678" i="6"/>
  <c r="E5679" i="6"/>
  <c r="E5680" i="6"/>
  <c r="E5682" i="6"/>
  <c r="E5684" i="6"/>
  <c r="E5685" i="6"/>
  <c r="E5686" i="6"/>
  <c r="E5687" i="6"/>
  <c r="E5688" i="6"/>
  <c r="E5689" i="6"/>
  <c r="E5690" i="6"/>
  <c r="E5691" i="6"/>
  <c r="E5692" i="6"/>
  <c r="E5693" i="6"/>
  <c r="E5694" i="6"/>
  <c r="E5695" i="6"/>
  <c r="E5696" i="6"/>
  <c r="E5697" i="6"/>
  <c r="E5698" i="6"/>
  <c r="E5699" i="6"/>
  <c r="E5700" i="6"/>
  <c r="E5701" i="6"/>
  <c r="E5702" i="6"/>
  <c r="E5703" i="6"/>
  <c r="E5704" i="6"/>
  <c r="E5705" i="6"/>
  <c r="E5707" i="6"/>
  <c r="E5709" i="6"/>
  <c r="E5710" i="6"/>
  <c r="E5711" i="6"/>
  <c r="E5712" i="6"/>
  <c r="E5713" i="6"/>
  <c r="E5714" i="6"/>
  <c r="E5715" i="6"/>
  <c r="E5716" i="6"/>
  <c r="E5717" i="6"/>
  <c r="E5718" i="6"/>
  <c r="E5720" i="6"/>
  <c r="E5725" i="6"/>
  <c r="E5726" i="6"/>
  <c r="E5727" i="6"/>
  <c r="E5728" i="6"/>
  <c r="E5731" i="6"/>
  <c r="E5732" i="6"/>
  <c r="E5733" i="6"/>
  <c r="E5734" i="6"/>
  <c r="E5735" i="6"/>
  <c r="E5736" i="6"/>
  <c r="E5737" i="6"/>
  <c r="E5738" i="6"/>
  <c r="E5739" i="6"/>
  <c r="E5740" i="6"/>
  <c r="E5741" i="6"/>
  <c r="E5742" i="6"/>
  <c r="E5743" i="6"/>
  <c r="E5744" i="6"/>
  <c r="E5745" i="6"/>
  <c r="E5746" i="6"/>
  <c r="E5747" i="6"/>
  <c r="E5748" i="6"/>
  <c r="E5749" i="6"/>
  <c r="E5750" i="6"/>
  <c r="E5751" i="6"/>
  <c r="E5752" i="6"/>
  <c r="E5753" i="6"/>
  <c r="E5754" i="6"/>
  <c r="E5755" i="6"/>
  <c r="E5756" i="6"/>
  <c r="E5757" i="6"/>
  <c r="E5758" i="6"/>
  <c r="E5759" i="6"/>
  <c r="E5760" i="6"/>
  <c r="E5761" i="6"/>
  <c r="E5762" i="6"/>
  <c r="E5763" i="6"/>
  <c r="E5764" i="6"/>
  <c r="E5765" i="6"/>
  <c r="E5766" i="6"/>
  <c r="E5767" i="6"/>
  <c r="E5768" i="6"/>
  <c r="E5769" i="6"/>
  <c r="E5770" i="6"/>
  <c r="E5771" i="6"/>
  <c r="E5773" i="6"/>
  <c r="E5775" i="6"/>
  <c r="E5776" i="6"/>
  <c r="E5777" i="6"/>
  <c r="E5778" i="6"/>
  <c r="E5779" i="6"/>
  <c r="E5780" i="6"/>
  <c r="E5781" i="6"/>
  <c r="E5782" i="6"/>
  <c r="E5783" i="6"/>
  <c r="E5784" i="6"/>
  <c r="E5786" i="6"/>
  <c r="E5788" i="6"/>
  <c r="E5789" i="6"/>
  <c r="E5790" i="6"/>
  <c r="E5791" i="6"/>
  <c r="E5792" i="6"/>
  <c r="E5793" i="6"/>
  <c r="E5794" i="6"/>
  <c r="E5797" i="6"/>
  <c r="E5799" i="6"/>
  <c r="E5800" i="6"/>
  <c r="E5802" i="6"/>
  <c r="E5804" i="6"/>
  <c r="E5806" i="6"/>
  <c r="E5807" i="6"/>
  <c r="E5808" i="6"/>
  <c r="E5809" i="6"/>
  <c r="E5810" i="6"/>
  <c r="E5811" i="6"/>
  <c r="E5812" i="6"/>
  <c r="E5814" i="6"/>
  <c r="E5815" i="6"/>
  <c r="E5816" i="6"/>
  <c r="E5817" i="6"/>
  <c r="E5818" i="6"/>
  <c r="E5820" i="6"/>
  <c r="E5823" i="6"/>
  <c r="E5824" i="6"/>
  <c r="E5825" i="6"/>
  <c r="E5826" i="6"/>
  <c r="E5827" i="6"/>
  <c r="E5828" i="6"/>
  <c r="E5829" i="6"/>
  <c r="E5830" i="6"/>
  <c r="E5831" i="6"/>
  <c r="E5832" i="6"/>
  <c r="E5833" i="6"/>
  <c r="E5834" i="6"/>
  <c r="E5835" i="6"/>
  <c r="E5836" i="6"/>
  <c r="E5837" i="6"/>
  <c r="E5838" i="6"/>
  <c r="E5839" i="6"/>
  <c r="E5840" i="6"/>
  <c r="E5841" i="6"/>
  <c r="E5842" i="6"/>
  <c r="E5843" i="6"/>
  <c r="E5844" i="6"/>
  <c r="E5845" i="6"/>
  <c r="E5847" i="6"/>
  <c r="E5848" i="6"/>
  <c r="E5849" i="6"/>
  <c r="E5850" i="6"/>
  <c r="E5851" i="6"/>
  <c r="E5852" i="6"/>
  <c r="E5853" i="6"/>
  <c r="E5854" i="6"/>
  <c r="E5855" i="6"/>
  <c r="E5856" i="6"/>
  <c r="E5857" i="6"/>
  <c r="E5858" i="6"/>
  <c r="E5859" i="6"/>
  <c r="E5861" i="6"/>
  <c r="E5862" i="6"/>
  <c r="E5863" i="6"/>
  <c r="E5864" i="6"/>
  <c r="E5865" i="6"/>
  <c r="E5866" i="6"/>
  <c r="E5867" i="6"/>
  <c r="E5868" i="6"/>
  <c r="E5869" i="6"/>
  <c r="E5870" i="6"/>
  <c r="E5871" i="6"/>
  <c r="E5872" i="6"/>
  <c r="E5873" i="6"/>
  <c r="E5874" i="6"/>
  <c r="E5875" i="6"/>
  <c r="E5876" i="6"/>
  <c r="E5877" i="6"/>
  <c r="E5878" i="6"/>
  <c r="E5880" i="6"/>
  <c r="E5881" i="6"/>
  <c r="E5882" i="6"/>
  <c r="E5883" i="6"/>
  <c r="E5884" i="6"/>
  <c r="E5885" i="6"/>
  <c r="E5886" i="6"/>
  <c r="E5887" i="6"/>
  <c r="E5888" i="6"/>
  <c r="E5889" i="6"/>
  <c r="E5890" i="6"/>
  <c r="E5891" i="6"/>
  <c r="E5892" i="6"/>
  <c r="M5149" i="6"/>
  <c r="M5152" i="6"/>
  <c r="M5155" i="6"/>
  <c r="M5156" i="6"/>
  <c r="M5157" i="6"/>
  <c r="M5159" i="6"/>
  <c r="M5160" i="6"/>
  <c r="M5161" i="6"/>
  <c r="M5163" i="6"/>
  <c r="M5167" i="6"/>
  <c r="M5168" i="6"/>
  <c r="M5172" i="6"/>
  <c r="M5173" i="6"/>
  <c r="M5174" i="6"/>
  <c r="M5175" i="6"/>
  <c r="M5176" i="6"/>
  <c r="M5179" i="6"/>
  <c r="M5180" i="6"/>
  <c r="M5181" i="6"/>
  <c r="M5182" i="6"/>
  <c r="M5196" i="6"/>
  <c r="M5197" i="6"/>
  <c r="M5198" i="6"/>
  <c r="M5199" i="6"/>
  <c r="M5200" i="6"/>
  <c r="M5201" i="6"/>
  <c r="M5202" i="6"/>
  <c r="M5203" i="6"/>
  <c r="M5204" i="6"/>
  <c r="M5209" i="6"/>
  <c r="M5210" i="6"/>
  <c r="M5211" i="6"/>
  <c r="M5214" i="6"/>
  <c r="M5215" i="6"/>
  <c r="M5216" i="6"/>
  <c r="M5217" i="6"/>
  <c r="M5218" i="6"/>
  <c r="M5219" i="6"/>
  <c r="M5226" i="6"/>
  <c r="M5227" i="6"/>
  <c r="M5232" i="6"/>
  <c r="M5233" i="6"/>
  <c r="M5234" i="6"/>
  <c r="M5235" i="6"/>
  <c r="M5236" i="6"/>
  <c r="M5238" i="6"/>
  <c r="M5239" i="6"/>
  <c r="M5240" i="6"/>
  <c r="M5241" i="6"/>
  <c r="M5242" i="6"/>
  <c r="M5243" i="6"/>
  <c r="M5244" i="6"/>
  <c r="M5245" i="6"/>
  <c r="M5246" i="6"/>
  <c r="M5247" i="6"/>
  <c r="M5248" i="6"/>
  <c r="M5249" i="6"/>
  <c r="M5250" i="6"/>
  <c r="M5251" i="6"/>
  <c r="M5252" i="6"/>
  <c r="M5253" i="6"/>
  <c r="M5254" i="6"/>
  <c r="M5255" i="6"/>
  <c r="M5256" i="6"/>
  <c r="M5257" i="6"/>
  <c r="M5258" i="6"/>
  <c r="M5259" i="6"/>
  <c r="M5260" i="6"/>
  <c r="M5261" i="6"/>
  <c r="M5262" i="6"/>
  <c r="M5263" i="6"/>
  <c r="M5264" i="6"/>
  <c r="M5265" i="6"/>
  <c r="M5266" i="6"/>
  <c r="M5267" i="6"/>
  <c r="M5268" i="6"/>
  <c r="M5269" i="6"/>
  <c r="M5271" i="6"/>
  <c r="M5272" i="6"/>
  <c r="M5276" i="6"/>
  <c r="M5277" i="6"/>
  <c r="M5278" i="6"/>
  <c r="M5279" i="6"/>
  <c r="M5280" i="6"/>
  <c r="M5281" i="6"/>
  <c r="M5282" i="6"/>
  <c r="M5283" i="6"/>
  <c r="M5284" i="6"/>
  <c r="M5285" i="6"/>
  <c r="M5286" i="6"/>
  <c r="M5287" i="6"/>
  <c r="M5288" i="6"/>
  <c r="M5291" i="6"/>
  <c r="M5297" i="6"/>
  <c r="M5298" i="6"/>
  <c r="M5299" i="6"/>
  <c r="M5300" i="6"/>
  <c r="M5301" i="6"/>
  <c r="M5302" i="6"/>
  <c r="M5306" i="6"/>
  <c r="M5308" i="6"/>
  <c r="M5310" i="6"/>
  <c r="M5314" i="6"/>
  <c r="M5316" i="6"/>
  <c r="M5317" i="6"/>
  <c r="M5318" i="6"/>
  <c r="M5319" i="6"/>
  <c r="M5320" i="6"/>
  <c r="M5321" i="6"/>
  <c r="M5322" i="6"/>
  <c r="M5323" i="6"/>
  <c r="M5324" i="6"/>
  <c r="M5325" i="6"/>
  <c r="M5326" i="6"/>
  <c r="M5327" i="6"/>
  <c r="M5328" i="6"/>
  <c r="M5329" i="6"/>
  <c r="M5330" i="6"/>
  <c r="M5331" i="6"/>
  <c r="M5332" i="6"/>
  <c r="M5333" i="6"/>
  <c r="M5334" i="6"/>
  <c r="M5335" i="6"/>
  <c r="M5336" i="6"/>
  <c r="M5337" i="6"/>
  <c r="M5338" i="6"/>
  <c r="M5339" i="6"/>
  <c r="M5340" i="6"/>
  <c r="M5341" i="6"/>
  <c r="M5342" i="6"/>
  <c r="M5343" i="6"/>
  <c r="M5344" i="6"/>
  <c r="M5345" i="6"/>
  <c r="M5347" i="6"/>
  <c r="M5351" i="6"/>
  <c r="M5353" i="6"/>
  <c r="M5354" i="6"/>
  <c r="M5356" i="6"/>
  <c r="M5358" i="6"/>
  <c r="M5359" i="6"/>
  <c r="M5360" i="6"/>
  <c r="M5361" i="6"/>
  <c r="M5363" i="6"/>
  <c r="M5364" i="6"/>
  <c r="M5367" i="6"/>
  <c r="M5369" i="6"/>
  <c r="M5370" i="6"/>
  <c r="M5372" i="6"/>
  <c r="M5373" i="6"/>
  <c r="M5374" i="6"/>
  <c r="M5375" i="6"/>
  <c r="M5376" i="6"/>
  <c r="M5377" i="6"/>
  <c r="M5378" i="6"/>
  <c r="M5379" i="6"/>
  <c r="M5380" i="6"/>
  <c r="M5382" i="6"/>
  <c r="M5383" i="6"/>
  <c r="M5384" i="6"/>
  <c r="M5386" i="6"/>
  <c r="M5387" i="6"/>
  <c r="M5388" i="6"/>
  <c r="M5389" i="6"/>
  <c r="M5390" i="6"/>
  <c r="M5391" i="6"/>
  <c r="M5396" i="6"/>
  <c r="M5397" i="6"/>
  <c r="M5398" i="6"/>
  <c r="M5401" i="6"/>
  <c r="M5402" i="6"/>
  <c r="M5404" i="6"/>
  <c r="M5405" i="6"/>
  <c r="M5406" i="6"/>
  <c r="M5407" i="6"/>
  <c r="M5408" i="6"/>
  <c r="M5410" i="6"/>
  <c r="M5411" i="6"/>
  <c r="M5412" i="6"/>
  <c r="M5413" i="6"/>
  <c r="M5414" i="6"/>
  <c r="M5415" i="6"/>
  <c r="M5416" i="6"/>
  <c r="M5417" i="6"/>
  <c r="M5418" i="6"/>
  <c r="M5419" i="6"/>
  <c r="M5420" i="6"/>
  <c r="M5421" i="6"/>
  <c r="M5422" i="6"/>
  <c r="M5423" i="6"/>
  <c r="M5424" i="6"/>
  <c r="M5425" i="6"/>
  <c r="M5426" i="6"/>
  <c r="M5427" i="6"/>
  <c r="M5428" i="6"/>
  <c r="M5429" i="6"/>
  <c r="M5430" i="6"/>
  <c r="M5431" i="6"/>
  <c r="M5432" i="6"/>
  <c r="M5435" i="6"/>
  <c r="M5436" i="6"/>
  <c r="M5437" i="6"/>
  <c r="M5438" i="6"/>
  <c r="M5439" i="6"/>
  <c r="M5440" i="6"/>
  <c r="M5441" i="6"/>
  <c r="M5442" i="6"/>
  <c r="M5443" i="6"/>
  <c r="M5444" i="6"/>
  <c r="M5445" i="6"/>
  <c r="M5446" i="6"/>
  <c r="M5447" i="6"/>
  <c r="M5448" i="6"/>
  <c r="M5449" i="6"/>
  <c r="M5450" i="6"/>
  <c r="M5451" i="6"/>
  <c r="M5452" i="6"/>
  <c r="M5454" i="6"/>
  <c r="M5455" i="6"/>
  <c r="M5456" i="6"/>
  <c r="M5457" i="6"/>
  <c r="M5458" i="6"/>
  <c r="M5459" i="6"/>
  <c r="M5460" i="6"/>
  <c r="M5461" i="6"/>
  <c r="M5462" i="6"/>
  <c r="M5463" i="6"/>
  <c r="M5464" i="6"/>
  <c r="M5465" i="6"/>
  <c r="M5466" i="6"/>
  <c r="M5469" i="6"/>
  <c r="M5470" i="6"/>
  <c r="M5471" i="6"/>
  <c r="M5472" i="6"/>
  <c r="M5473" i="6"/>
  <c r="M5474" i="6"/>
  <c r="M5475" i="6"/>
  <c r="M5476" i="6"/>
  <c r="M5478" i="6"/>
  <c r="M5482" i="6"/>
  <c r="M5483" i="6"/>
  <c r="M5487" i="6"/>
  <c r="M5491" i="6"/>
  <c r="M5492" i="6"/>
  <c r="M5493" i="6"/>
  <c r="M5494" i="6"/>
  <c r="M5495" i="6"/>
  <c r="M5496" i="6"/>
  <c r="M5497" i="6"/>
  <c r="M5498" i="6"/>
  <c r="M5499" i="6"/>
  <c r="M5500" i="6"/>
  <c r="M5501" i="6"/>
  <c r="M5502" i="6"/>
  <c r="M5503" i="6"/>
  <c r="M5504" i="6"/>
  <c r="M5505" i="6"/>
  <c r="M5506" i="6"/>
  <c r="M5507" i="6"/>
  <c r="M5508" i="6"/>
  <c r="M5509" i="6"/>
  <c r="M5510" i="6"/>
  <c r="M5511" i="6"/>
  <c r="M5512" i="6"/>
  <c r="M5513" i="6"/>
  <c r="M5514" i="6"/>
  <c r="M5515" i="6"/>
  <c r="M5516" i="6"/>
  <c r="M5517" i="6"/>
  <c r="M5518" i="6"/>
  <c r="M5519" i="6"/>
  <c r="M5520" i="6"/>
  <c r="M5521" i="6"/>
  <c r="M5522" i="6"/>
  <c r="M5523" i="6"/>
  <c r="M5524" i="6"/>
  <c r="M5525" i="6"/>
  <c r="M5526" i="6"/>
  <c r="M5527" i="6"/>
  <c r="M5528" i="6"/>
  <c r="M5529" i="6"/>
  <c r="M5530" i="6"/>
  <c r="M5539" i="6"/>
  <c r="M5541" i="6"/>
  <c r="M5543" i="6"/>
  <c r="M5547" i="6"/>
  <c r="M5551" i="6"/>
  <c r="M5553" i="6"/>
  <c r="M5554" i="6"/>
  <c r="M5555" i="6"/>
  <c r="M5556" i="6"/>
  <c r="M5557" i="6"/>
  <c r="M5558" i="6"/>
  <c r="M5559" i="6"/>
  <c r="M5560" i="6"/>
  <c r="M5561" i="6"/>
  <c r="M5562" i="6"/>
  <c r="M5563" i="6"/>
  <c r="M5564" i="6"/>
  <c r="M5565" i="6"/>
  <c r="M5566" i="6"/>
  <c r="M5567" i="6"/>
  <c r="M5568" i="6"/>
  <c r="M5569" i="6"/>
  <c r="M5570" i="6"/>
  <c r="M5571" i="6"/>
  <c r="M5573" i="6"/>
  <c r="M5574" i="6"/>
  <c r="M5575" i="6"/>
  <c r="M5576" i="6"/>
  <c r="M5577" i="6"/>
  <c r="M5578" i="6"/>
  <c r="M5579" i="6"/>
  <c r="M5580" i="6"/>
  <c r="M5581" i="6"/>
  <c r="M5582" i="6"/>
  <c r="M5583" i="6"/>
  <c r="M5584" i="6"/>
  <c r="M5585" i="6"/>
  <c r="M5586" i="6"/>
  <c r="M5587" i="6"/>
  <c r="M5588" i="6"/>
  <c r="M5589" i="6"/>
  <c r="M5590" i="6"/>
  <c r="M5591" i="6"/>
  <c r="M5594" i="6"/>
  <c r="M5600" i="6"/>
  <c r="M5601" i="6"/>
  <c r="M5602" i="6"/>
  <c r="M5603" i="6"/>
  <c r="M5604" i="6"/>
  <c r="M5605" i="6"/>
  <c r="M5606" i="6"/>
  <c r="M5613" i="6"/>
  <c r="M5614" i="6"/>
  <c r="M5615" i="6"/>
  <c r="M5616" i="6"/>
  <c r="M5617" i="6"/>
  <c r="M5618" i="6"/>
  <c r="M5619" i="6"/>
  <c r="M5620" i="6"/>
  <c r="M5621" i="6"/>
  <c r="M5622" i="6"/>
  <c r="M5623" i="6"/>
  <c r="M5624" i="6"/>
  <c r="M5625" i="6"/>
  <c r="M5626" i="6"/>
  <c r="M5627" i="6"/>
  <c r="M5628" i="6"/>
  <c r="M5629" i="6"/>
  <c r="M5630" i="6"/>
  <c r="M5631" i="6"/>
  <c r="M5632" i="6"/>
  <c r="M5633" i="6"/>
  <c r="M5634" i="6"/>
  <c r="M5635" i="6"/>
  <c r="M5636" i="6"/>
  <c r="M5637" i="6"/>
  <c r="M5638" i="6"/>
  <c r="M5639" i="6"/>
  <c r="M5641" i="6"/>
  <c r="M5642" i="6"/>
  <c r="M5643" i="6"/>
  <c r="M5644" i="6"/>
  <c r="M5645" i="6"/>
  <c r="M5646" i="6"/>
  <c r="M5647" i="6"/>
  <c r="M5648" i="6"/>
  <c r="C320" i="3"/>
  <c r="E5607" i="6" s="1"/>
  <c r="C319" i="3"/>
  <c r="M5552" i="6" s="1"/>
  <c r="C318" i="3"/>
  <c r="M5467" i="6" s="1"/>
  <c r="C317" i="3"/>
  <c r="E5424" i="6" s="1"/>
  <c r="C316" i="3"/>
  <c r="M5393" i="6" s="1"/>
  <c r="C315" i="3"/>
  <c r="E5369" i="6" s="1"/>
  <c r="C314" i="3"/>
  <c r="E5353" i="6" s="1"/>
  <c r="C313" i="3"/>
  <c r="E5347" i="6" s="1"/>
  <c r="C312" i="3"/>
  <c r="E5317" i="6" s="1"/>
  <c r="C311" i="3"/>
  <c r="E5308" i="6" s="1"/>
  <c r="C310" i="3"/>
  <c r="E5304" i="6" s="1"/>
  <c r="C309" i="3"/>
  <c r="E5303" i="6" s="1"/>
  <c r="C308" i="3"/>
  <c r="E5293" i="6" s="1"/>
  <c r="C307" i="3"/>
  <c r="E5272" i="6" s="1"/>
  <c r="C306" i="3"/>
  <c r="E5267" i="6" s="1"/>
  <c r="C305" i="3"/>
  <c r="E5247" i="6" s="1"/>
  <c r="C304" i="3"/>
  <c r="E5207" i="6" s="1"/>
  <c r="C303" i="3"/>
  <c r="E5208" i="6" s="1"/>
  <c r="C302" i="3"/>
  <c r="E5186" i="6" s="1"/>
  <c r="C301" i="3"/>
  <c r="E5184" i="6" s="1"/>
  <c r="C300" i="3"/>
  <c r="E5185" i="6" s="1"/>
  <c r="C299" i="3"/>
  <c r="E5154" i="6" s="1"/>
  <c r="C298" i="3"/>
  <c r="E5149" i="6" s="1"/>
  <c r="E5148" i="6"/>
  <c r="E5150" i="6"/>
  <c r="E5151" i="6"/>
  <c r="E5152" i="6"/>
  <c r="E5158" i="6"/>
  <c r="E5162" i="6"/>
  <c r="E5169" i="6"/>
  <c r="E5170" i="6"/>
  <c r="E5171" i="6"/>
  <c r="E5172" i="6"/>
  <c r="E5173" i="6"/>
  <c r="E5174" i="6"/>
  <c r="E5175" i="6"/>
  <c r="E5176" i="6"/>
  <c r="E5177" i="6"/>
  <c r="E5178" i="6"/>
  <c r="E5179" i="6"/>
  <c r="E5180" i="6"/>
  <c r="E5181" i="6"/>
  <c r="E5182" i="6"/>
  <c r="E5188" i="6"/>
  <c r="E5190" i="6"/>
  <c r="E5194" i="6"/>
  <c r="E5195" i="6"/>
  <c r="E5196" i="6"/>
  <c r="E5197" i="6"/>
  <c r="E5198" i="6"/>
  <c r="E5199" i="6"/>
  <c r="E5200" i="6"/>
  <c r="E5201" i="6"/>
  <c r="E5202" i="6"/>
  <c r="E5203" i="6"/>
  <c r="E5204" i="6"/>
  <c r="E5206" i="6"/>
  <c r="E5209" i="6"/>
  <c r="E5210" i="6"/>
  <c r="E5211" i="6"/>
  <c r="E5213" i="6"/>
  <c r="E5214" i="6"/>
  <c r="E5215" i="6"/>
  <c r="E5216" i="6"/>
  <c r="E5217" i="6"/>
  <c r="E5218" i="6"/>
  <c r="E5220" i="6"/>
  <c r="E5221" i="6"/>
  <c r="E5222" i="6"/>
  <c r="E5223" i="6"/>
  <c r="E5224" i="6"/>
  <c r="E5225" i="6"/>
  <c r="E5228" i="6"/>
  <c r="E5230" i="6"/>
  <c r="E5231" i="6"/>
  <c r="E5232" i="6"/>
  <c r="E5233" i="6"/>
  <c r="E5234" i="6"/>
  <c r="E5235" i="6"/>
  <c r="E5236" i="6"/>
  <c r="E5237" i="6"/>
  <c r="E5238" i="6"/>
  <c r="E5239" i="6"/>
  <c r="E5240" i="6"/>
  <c r="E5241" i="6"/>
  <c r="E5242" i="6"/>
  <c r="E5243" i="6"/>
  <c r="E5244" i="6"/>
  <c r="E5245" i="6"/>
  <c r="E5246" i="6"/>
  <c r="E5248" i="6"/>
  <c r="E5249" i="6"/>
  <c r="E5250" i="6"/>
  <c r="E5251" i="6"/>
  <c r="E5252" i="6"/>
  <c r="E5253" i="6"/>
  <c r="E5254" i="6"/>
  <c r="E5255" i="6"/>
  <c r="E5256" i="6"/>
  <c r="E5258" i="6"/>
  <c r="E5259" i="6"/>
  <c r="E5260" i="6"/>
  <c r="E5261" i="6"/>
  <c r="E5262" i="6"/>
  <c r="E5263" i="6"/>
  <c r="E5264" i="6"/>
  <c r="E5265" i="6"/>
  <c r="E5266" i="6"/>
  <c r="E5268" i="6"/>
  <c r="E5269" i="6"/>
  <c r="E5270" i="6"/>
  <c r="E5273" i="6"/>
  <c r="E5274" i="6"/>
  <c r="E5275" i="6"/>
  <c r="E5276" i="6"/>
  <c r="E5277" i="6"/>
  <c r="E5278" i="6"/>
  <c r="E5279" i="6"/>
  <c r="E5280" i="6"/>
  <c r="E5281" i="6"/>
  <c r="E5282" i="6"/>
  <c r="E5283" i="6"/>
  <c r="E5284" i="6"/>
  <c r="E5285" i="6"/>
  <c r="E5286" i="6"/>
  <c r="E5287" i="6"/>
  <c r="E5289" i="6"/>
  <c r="E5290" i="6"/>
  <c r="E5292" i="6"/>
  <c r="E5294" i="6"/>
  <c r="E5295" i="6"/>
  <c r="E5296" i="6"/>
  <c r="E5297" i="6"/>
  <c r="E5298" i="6"/>
  <c r="E5299" i="6"/>
  <c r="E5300" i="6"/>
  <c r="E5301" i="6"/>
  <c r="E5302" i="6"/>
  <c r="E5305" i="6"/>
  <c r="E5307" i="6"/>
  <c r="E5309" i="6"/>
  <c r="E5311" i="6"/>
  <c r="E5312" i="6"/>
  <c r="E5313" i="6"/>
  <c r="E5314" i="6"/>
  <c r="E5315" i="6"/>
  <c r="E5316" i="6"/>
  <c r="E5318" i="6"/>
  <c r="E5319" i="6"/>
  <c r="E5320" i="6"/>
  <c r="E5321" i="6"/>
  <c r="E5322" i="6"/>
  <c r="E5323" i="6"/>
  <c r="E5324" i="6"/>
  <c r="E5325" i="6"/>
  <c r="E5326" i="6"/>
  <c r="E5327" i="6"/>
  <c r="E5328" i="6"/>
  <c r="E5329" i="6"/>
  <c r="E5330" i="6"/>
  <c r="E5331" i="6"/>
  <c r="E5332" i="6"/>
  <c r="E5333" i="6"/>
  <c r="E5334" i="6"/>
  <c r="E5335" i="6"/>
  <c r="E5336" i="6"/>
  <c r="E5337" i="6"/>
  <c r="E5338" i="6"/>
  <c r="E5339" i="6"/>
  <c r="E5340" i="6"/>
  <c r="E5341" i="6"/>
  <c r="E5342" i="6"/>
  <c r="E5343" i="6"/>
  <c r="E5344" i="6"/>
  <c r="E5346" i="6"/>
  <c r="E5348" i="6"/>
  <c r="E5349" i="6"/>
  <c r="E5350" i="6"/>
  <c r="E5352" i="6"/>
  <c r="E5355" i="6"/>
  <c r="E5357" i="6"/>
  <c r="E5358" i="6"/>
  <c r="E5359" i="6"/>
  <c r="E5360" i="6"/>
  <c r="E5362" i="6"/>
  <c r="E5363" i="6"/>
  <c r="E5364" i="6"/>
  <c r="E5365" i="6"/>
  <c r="E5366" i="6"/>
  <c r="E5368" i="6"/>
  <c r="E5371" i="6"/>
  <c r="E5372" i="6"/>
  <c r="E5373" i="6"/>
  <c r="E5374" i="6"/>
  <c r="E5375" i="6"/>
  <c r="E5376" i="6"/>
  <c r="E5377" i="6"/>
  <c r="E5378" i="6"/>
  <c r="E5381" i="6"/>
  <c r="E5383" i="6"/>
  <c r="E5385" i="6"/>
  <c r="E5386" i="6"/>
  <c r="E5387" i="6"/>
  <c r="E5389" i="6"/>
  <c r="E5390" i="6"/>
  <c r="E5391" i="6"/>
  <c r="E5392" i="6"/>
  <c r="E5395" i="6"/>
  <c r="E5396" i="6"/>
  <c r="E5397" i="6"/>
  <c r="E5398" i="6"/>
  <c r="E5399" i="6"/>
  <c r="E5400" i="6"/>
  <c r="E5401" i="6"/>
  <c r="E5402" i="6"/>
  <c r="E5403" i="6"/>
  <c r="E5404" i="6"/>
  <c r="E5405" i="6"/>
  <c r="E5406" i="6"/>
  <c r="E5407" i="6"/>
  <c r="E5408" i="6"/>
  <c r="E5409" i="6"/>
  <c r="E5411" i="6"/>
  <c r="E5412" i="6"/>
  <c r="E5413" i="6"/>
  <c r="E5414" i="6"/>
  <c r="E5415" i="6"/>
  <c r="E5416" i="6"/>
  <c r="E5417" i="6"/>
  <c r="E5418" i="6"/>
  <c r="E5419" i="6"/>
  <c r="E5420" i="6"/>
  <c r="E5421" i="6"/>
  <c r="E5422" i="6"/>
  <c r="E5423" i="6"/>
  <c r="E5425" i="6"/>
  <c r="E5426" i="6"/>
  <c r="E5427" i="6"/>
  <c r="E5428" i="6"/>
  <c r="E5429" i="6"/>
  <c r="E5430" i="6"/>
  <c r="E5431" i="6"/>
  <c r="E5432" i="6"/>
  <c r="E5433" i="6"/>
  <c r="E5434" i="6"/>
  <c r="E5435" i="6"/>
  <c r="E5436" i="6"/>
  <c r="E5437" i="6"/>
  <c r="E5438" i="6"/>
  <c r="E5439" i="6"/>
  <c r="E5440" i="6"/>
  <c r="E5441" i="6"/>
  <c r="E5442" i="6"/>
  <c r="E5443" i="6"/>
  <c r="E5444" i="6"/>
  <c r="E5445" i="6"/>
  <c r="E5446" i="6"/>
  <c r="E5447" i="6"/>
  <c r="E5448" i="6"/>
  <c r="E5449" i="6"/>
  <c r="E5450" i="6"/>
  <c r="E5451" i="6"/>
  <c r="E5452" i="6"/>
  <c r="E5453" i="6"/>
  <c r="E5454" i="6"/>
  <c r="E5455" i="6"/>
  <c r="E5456" i="6"/>
  <c r="E5457" i="6"/>
  <c r="E5458" i="6"/>
  <c r="E5459" i="6"/>
  <c r="E5460" i="6"/>
  <c r="E5461" i="6"/>
  <c r="E5462" i="6"/>
  <c r="E5463" i="6"/>
  <c r="E5464" i="6"/>
  <c r="E5465" i="6"/>
  <c r="E5466" i="6"/>
  <c r="E5467" i="6"/>
  <c r="E5468" i="6"/>
  <c r="E5470" i="6"/>
  <c r="E5471" i="6"/>
  <c r="E5472" i="6"/>
  <c r="E5473" i="6"/>
  <c r="E5474" i="6"/>
  <c r="E5475" i="6"/>
  <c r="E5476" i="6"/>
  <c r="E5477" i="6"/>
  <c r="E5478" i="6"/>
  <c r="E5479" i="6"/>
  <c r="E5480" i="6"/>
  <c r="E5481" i="6"/>
  <c r="E5482" i="6"/>
  <c r="E5483" i="6"/>
  <c r="E5484" i="6"/>
  <c r="E5485" i="6"/>
  <c r="E5486" i="6"/>
  <c r="E5487" i="6"/>
  <c r="E5488" i="6"/>
  <c r="E5489" i="6"/>
  <c r="E5490" i="6"/>
  <c r="E5491" i="6"/>
  <c r="E5492" i="6"/>
  <c r="E5493" i="6"/>
  <c r="E5494" i="6"/>
  <c r="E5495" i="6"/>
  <c r="E5496" i="6"/>
  <c r="E5497" i="6"/>
  <c r="E5498" i="6"/>
  <c r="E5499" i="6"/>
  <c r="E5500" i="6"/>
  <c r="E5501" i="6"/>
  <c r="E5502" i="6"/>
  <c r="E5503" i="6"/>
  <c r="E5504" i="6"/>
  <c r="E5505" i="6"/>
  <c r="E5506" i="6"/>
  <c r="E5507" i="6"/>
  <c r="E5508" i="6"/>
  <c r="E5509" i="6"/>
  <c r="E5510" i="6"/>
  <c r="E5511" i="6"/>
  <c r="E5512" i="6"/>
  <c r="E5513" i="6"/>
  <c r="E5514" i="6"/>
  <c r="E5515" i="6"/>
  <c r="E5516" i="6"/>
  <c r="E5517" i="6"/>
  <c r="E5518" i="6"/>
  <c r="E5519" i="6"/>
  <c r="E5520" i="6"/>
  <c r="E5521" i="6"/>
  <c r="E5523" i="6"/>
  <c r="E5524" i="6"/>
  <c r="E5525" i="6"/>
  <c r="E5526" i="6"/>
  <c r="E5527" i="6"/>
  <c r="E5528" i="6"/>
  <c r="E5529" i="6"/>
  <c r="E5530" i="6"/>
  <c r="E5531" i="6"/>
  <c r="E5532" i="6"/>
  <c r="E5533" i="6"/>
  <c r="E5534" i="6"/>
  <c r="E5537" i="6"/>
  <c r="E5538" i="6"/>
  <c r="E5539" i="6"/>
  <c r="E5540" i="6"/>
  <c r="E5541" i="6"/>
  <c r="E5542" i="6"/>
  <c r="E5543" i="6"/>
  <c r="E5544" i="6"/>
  <c r="E5545" i="6"/>
  <c r="E5546" i="6"/>
  <c r="E5547" i="6"/>
  <c r="E5548" i="6"/>
  <c r="E5549" i="6"/>
  <c r="E5550" i="6"/>
  <c r="E5552" i="6"/>
  <c r="E5553" i="6"/>
  <c r="E5554" i="6"/>
  <c r="E5555" i="6"/>
  <c r="E5556" i="6"/>
  <c r="E5557" i="6"/>
  <c r="E5558" i="6"/>
  <c r="E5559" i="6"/>
  <c r="E5560" i="6"/>
  <c r="E5561" i="6"/>
  <c r="E5562" i="6"/>
  <c r="E5563" i="6"/>
  <c r="E5564" i="6"/>
  <c r="E5565" i="6"/>
  <c r="E5566" i="6"/>
  <c r="E5567" i="6"/>
  <c r="E5568" i="6"/>
  <c r="E5569" i="6"/>
  <c r="E5570" i="6"/>
  <c r="E5571" i="6"/>
  <c r="E5572" i="6"/>
  <c r="E5573" i="6"/>
  <c r="E5574" i="6"/>
  <c r="E5575" i="6"/>
  <c r="E5576" i="6"/>
  <c r="E5577" i="6"/>
  <c r="E5578" i="6"/>
  <c r="E5579" i="6"/>
  <c r="E5580" i="6"/>
  <c r="E5581" i="6"/>
  <c r="E5582" i="6"/>
  <c r="E5583" i="6"/>
  <c r="E5584" i="6"/>
  <c r="E5585" i="6"/>
  <c r="E5586" i="6"/>
  <c r="E5587" i="6"/>
  <c r="E5588" i="6"/>
  <c r="E5589" i="6"/>
  <c r="E5590" i="6"/>
  <c r="E5591" i="6"/>
  <c r="E5592" i="6"/>
  <c r="E5593" i="6"/>
  <c r="E5595" i="6"/>
  <c r="E5596" i="6"/>
  <c r="E5597" i="6"/>
  <c r="E5598" i="6"/>
  <c r="E5599" i="6"/>
  <c r="E5600" i="6"/>
  <c r="E5601" i="6"/>
  <c r="E5602" i="6"/>
  <c r="E5603" i="6"/>
  <c r="E5604" i="6"/>
  <c r="E5605" i="6"/>
  <c r="E5606" i="6"/>
  <c r="E5608" i="6"/>
  <c r="E5609" i="6"/>
  <c r="E5610" i="6"/>
  <c r="E5611" i="6"/>
  <c r="E5612" i="6"/>
  <c r="E5613" i="6"/>
  <c r="E5614" i="6"/>
  <c r="E5615" i="6"/>
  <c r="E5616" i="6"/>
  <c r="E5617" i="6"/>
  <c r="E5618" i="6"/>
  <c r="E5619" i="6"/>
  <c r="E5620" i="6"/>
  <c r="E5621" i="6"/>
  <c r="E5622" i="6"/>
  <c r="E5623" i="6"/>
  <c r="E5624" i="6"/>
  <c r="E5625" i="6"/>
  <c r="E5626" i="6"/>
  <c r="E5627" i="6"/>
  <c r="E5628" i="6"/>
  <c r="E5629" i="6"/>
  <c r="E5630" i="6"/>
  <c r="E5631" i="6"/>
  <c r="E5632" i="6"/>
  <c r="E5633" i="6"/>
  <c r="E5634" i="6"/>
  <c r="E5635" i="6"/>
  <c r="E5636" i="6"/>
  <c r="E5637" i="6"/>
  <c r="E5638" i="6"/>
  <c r="E5639" i="6"/>
  <c r="E5640" i="6"/>
  <c r="E5641" i="6"/>
  <c r="E5642" i="6"/>
  <c r="E5643" i="6"/>
  <c r="E5644" i="6"/>
  <c r="E5645" i="6"/>
  <c r="E5646" i="6"/>
  <c r="E5647" i="6"/>
  <c r="E5648" i="6"/>
  <c r="E5787" i="6" l="1"/>
  <c r="E5821" i="6"/>
  <c r="E5774" i="6"/>
  <c r="E5724" i="6"/>
  <c r="E5805" i="6"/>
  <c r="E5801" i="6"/>
  <c r="E5730" i="6"/>
  <c r="E5469" i="6"/>
  <c r="E5706" i="6"/>
  <c r="E5551" i="6"/>
  <c r="E5394" i="6"/>
  <c r="E5681" i="6"/>
  <c r="E5721" i="6"/>
  <c r="E5723" i="6"/>
  <c r="E5719" i="6"/>
  <c r="E5657" i="6"/>
  <c r="E5661" i="6"/>
  <c r="E5660" i="6"/>
  <c r="E5655" i="6"/>
  <c r="M5352" i="6"/>
  <c r="M5368" i="6"/>
  <c r="M5192" i="6"/>
  <c r="M5184" i="6"/>
  <c r="M5164" i="6"/>
  <c r="M5468" i="6"/>
  <c r="M5392" i="6"/>
  <c r="M5228" i="6"/>
  <c r="M5220" i="6"/>
  <c r="M5208" i="6"/>
  <c r="M5148" i="6"/>
  <c r="M5304" i="6"/>
  <c r="M5409" i="6"/>
  <c r="M5381" i="6"/>
  <c r="M5357" i="6"/>
  <c r="M5349" i="6"/>
  <c r="M5309" i="6"/>
  <c r="M5193" i="6"/>
  <c r="M5185" i="6"/>
  <c r="M5165" i="6"/>
  <c r="M5153" i="6"/>
  <c r="M5371" i="6"/>
  <c r="M5355" i="6"/>
  <c r="M5311" i="6"/>
  <c r="M5307" i="6"/>
  <c r="M5303" i="6"/>
  <c r="M5207" i="6"/>
  <c r="M5191" i="6"/>
  <c r="M5187" i="6"/>
  <c r="M5183" i="6"/>
  <c r="M5151" i="6"/>
  <c r="M5348" i="6"/>
  <c r="M5350" i="6"/>
  <c r="M5346" i="6"/>
  <c r="M5206" i="6"/>
  <c r="M5186" i="6"/>
  <c r="M5166" i="6"/>
  <c r="M5162" i="6"/>
  <c r="M5158" i="6"/>
  <c r="M5154" i="6"/>
  <c r="M5150" i="6"/>
  <c r="E5345" i="6"/>
  <c r="E5388" i="6"/>
  <c r="E5370" i="6"/>
  <c r="E5379" i="6"/>
  <c r="E5382" i="6"/>
  <c r="E5306" i="6"/>
  <c r="E5367" i="6"/>
  <c r="E5310" i="6"/>
  <c r="E5351" i="6"/>
  <c r="E5393" i="6"/>
  <c r="E5380" i="6"/>
  <c r="E5271" i="6"/>
  <c r="E5410" i="6"/>
  <c r="E5356" i="6"/>
  <c r="E5354" i="6"/>
  <c r="E5205" i="6"/>
  <c r="E5288" i="6"/>
  <c r="E5229" i="6"/>
  <c r="E5594" i="6"/>
  <c r="E5192" i="6"/>
  <c r="E5226" i="6"/>
  <c r="E5227" i="6"/>
  <c r="E5219" i="6"/>
  <c r="E5212" i="6"/>
  <c r="E5187" i="6"/>
  <c r="E5191" i="6"/>
  <c r="E5183" i="6"/>
  <c r="E5164" i="6"/>
  <c r="E5193" i="6"/>
  <c r="E5189" i="6"/>
  <c r="E5160" i="6"/>
  <c r="E5165" i="6"/>
  <c r="E5163" i="6"/>
  <c r="E5155" i="6"/>
  <c r="E5159" i="6"/>
  <c r="E5156" i="6"/>
  <c r="E5161" i="6"/>
  <c r="E5157" i="6"/>
  <c r="E5153" i="6"/>
  <c r="E5168" i="6"/>
  <c r="E5167" i="6"/>
  <c r="E5166" i="6"/>
  <c r="B103" i="6"/>
  <c r="B104" i="6" s="1"/>
  <c r="B88" i="6"/>
  <c r="B89" i="6" s="1"/>
  <c r="B90" i="6" s="1"/>
  <c r="B91" i="6"/>
  <c r="E76" i="6"/>
  <c r="B83" i="6"/>
  <c r="B84" i="6" s="1"/>
  <c r="B58" i="6"/>
  <c r="B59" i="6" s="1"/>
  <c r="B60" i="6" s="1"/>
  <c r="B61" i="6" s="1"/>
  <c r="B52" i="6"/>
  <c r="B53" i="6" s="1"/>
  <c r="B46" i="6"/>
  <c r="B47" i="6" s="1"/>
  <c r="B48" i="6" s="1"/>
  <c r="B44" i="6" l="1"/>
  <c r="B35" i="6"/>
  <c r="B36" i="6" s="1"/>
  <c r="B37" i="6" s="1"/>
  <c r="B38" i="6"/>
  <c r="B25" i="6"/>
  <c r="B26" i="6" s="1"/>
  <c r="B27" i="6" s="1"/>
  <c r="M1947" i="6" l="1"/>
  <c r="E1947" i="6"/>
  <c r="M2088" i="6"/>
  <c r="M2087" i="6"/>
  <c r="M2082" i="6"/>
  <c r="M2081" i="6"/>
  <c r="M2080" i="6"/>
  <c r="M2079" i="6"/>
  <c r="M2078" i="6"/>
  <c r="M2077" i="6"/>
  <c r="M2076" i="6"/>
  <c r="M2075" i="6"/>
  <c r="M2074" i="6"/>
  <c r="M2073" i="6"/>
  <c r="M2072" i="6"/>
  <c r="M2071" i="6"/>
  <c r="M2070" i="6"/>
  <c r="M2069" i="6"/>
  <c r="M2068" i="6"/>
  <c r="M2067" i="6"/>
  <c r="M2066" i="6"/>
  <c r="M2065" i="6"/>
  <c r="M2064" i="6"/>
  <c r="M2063" i="6"/>
  <c r="M2062" i="6"/>
  <c r="M2061" i="6"/>
  <c r="M2060" i="6"/>
  <c r="M2059" i="6"/>
  <c r="M2058" i="6"/>
  <c r="M2057" i="6"/>
  <c r="M2056" i="6"/>
  <c r="M2055" i="6"/>
  <c r="M2054" i="6"/>
  <c r="M2053" i="6"/>
  <c r="M2052" i="6"/>
  <c r="M2051" i="6"/>
  <c r="M2050" i="6"/>
  <c r="M2049" i="6"/>
  <c r="M2048" i="6"/>
  <c r="M2047" i="6"/>
  <c r="M2046" i="6"/>
  <c r="M2045" i="6"/>
  <c r="M2044" i="6"/>
  <c r="M2043" i="6"/>
  <c r="M2042" i="6"/>
  <c r="M2041" i="6"/>
  <c r="M2040" i="6"/>
  <c r="M2039" i="6"/>
  <c r="M2038" i="6"/>
  <c r="M2037" i="6"/>
  <c r="M2036" i="6"/>
  <c r="M2035" i="6"/>
  <c r="M2034" i="6"/>
  <c r="M2033" i="6"/>
  <c r="M2029" i="6"/>
  <c r="M2028" i="6"/>
  <c r="M2027" i="6"/>
  <c r="M2026" i="6"/>
  <c r="M2025" i="6"/>
  <c r="M2024" i="6"/>
  <c r="M2023" i="6"/>
  <c r="M2022" i="6"/>
  <c r="M2021" i="6"/>
  <c r="M2020" i="6"/>
  <c r="M2019" i="6"/>
  <c r="M2018" i="6"/>
  <c r="M2017" i="6"/>
  <c r="M2016" i="6"/>
  <c r="M2015" i="6"/>
  <c r="M2014" i="6"/>
  <c r="M2013" i="6"/>
  <c r="M2012" i="6"/>
  <c r="M2011" i="6"/>
  <c r="M2010" i="6"/>
  <c r="M2009" i="6"/>
  <c r="M2008" i="6"/>
  <c r="M2001" i="6"/>
  <c r="M2000" i="6"/>
  <c r="M1999" i="6"/>
  <c r="M1997" i="6"/>
  <c r="M1996" i="6"/>
  <c r="M1995" i="6"/>
  <c r="M1993" i="6"/>
  <c r="M1992" i="6"/>
  <c r="M1991" i="6"/>
  <c r="M1987" i="6"/>
  <c r="M1986" i="6"/>
  <c r="M1985" i="6"/>
  <c r="M1984" i="6"/>
  <c r="M1983" i="6"/>
  <c r="M1982" i="6"/>
  <c r="M1981" i="6"/>
  <c r="M1980" i="6"/>
  <c r="M1979" i="6"/>
  <c r="M1978" i="6"/>
  <c r="M1977" i="6"/>
  <c r="M1976" i="6"/>
  <c r="M1970" i="6"/>
  <c r="M1969" i="6"/>
  <c r="M1968" i="6"/>
  <c r="M1967" i="6"/>
  <c r="M1966" i="6"/>
  <c r="M1965" i="6"/>
  <c r="M1964" i="6"/>
  <c r="M1963" i="6"/>
  <c r="M1962" i="6"/>
  <c r="M1961" i="6"/>
  <c r="M1960" i="6"/>
  <c r="M1959" i="6"/>
  <c r="M1958" i="6"/>
  <c r="M1956" i="6"/>
  <c r="M1955" i="6"/>
  <c r="M1952" i="6"/>
  <c r="M1951" i="6"/>
  <c r="M1950" i="6"/>
  <c r="M1949" i="6"/>
  <c r="M1948" i="6"/>
  <c r="M1946" i="6"/>
  <c r="M1942" i="6"/>
  <c r="M1941" i="6"/>
  <c r="M1940" i="6"/>
  <c r="M1939" i="6"/>
  <c r="M1938" i="6"/>
  <c r="M1937" i="6"/>
  <c r="M1936" i="6"/>
  <c r="M1935" i="6"/>
  <c r="M1934" i="6"/>
  <c r="M1933" i="6"/>
  <c r="M1932" i="6"/>
  <c r="M1931" i="6"/>
  <c r="M1930" i="6"/>
  <c r="M1929" i="6"/>
  <c r="M1928" i="6"/>
  <c r="M1927" i="6"/>
  <c r="M1926" i="6"/>
  <c r="M1925" i="6"/>
  <c r="M1924" i="6"/>
  <c r="M1923" i="6"/>
  <c r="M1922" i="6"/>
  <c r="M1921" i="6"/>
  <c r="M1920" i="6"/>
  <c r="M1919" i="6"/>
  <c r="M1918" i="6"/>
  <c r="M1917" i="6"/>
  <c r="M1916" i="6"/>
  <c r="M1915" i="6"/>
  <c r="M1914" i="6"/>
  <c r="M1908" i="6"/>
  <c r="M1907" i="6"/>
  <c r="M1906" i="6"/>
  <c r="M1905" i="6"/>
  <c r="M1904" i="6"/>
  <c r="M1903" i="6"/>
  <c r="M1902" i="6"/>
  <c r="M1901" i="6"/>
  <c r="M1900" i="6"/>
  <c r="M1899" i="6"/>
  <c r="M1898" i="6"/>
  <c r="M1897" i="6"/>
  <c r="M1896" i="6"/>
  <c r="M1895" i="6"/>
  <c r="M1894" i="6"/>
  <c r="M1893" i="6"/>
  <c r="M1892" i="6"/>
  <c r="M1891" i="6"/>
  <c r="M1890" i="6"/>
  <c r="M1889" i="6"/>
  <c r="M1888" i="6"/>
  <c r="C297" i="3"/>
  <c r="C296" i="3"/>
  <c r="M2090" i="6" s="1"/>
  <c r="C295" i="3"/>
  <c r="M1957" i="6" s="1"/>
  <c r="C294" i="3"/>
  <c r="M1945" i="6" s="1"/>
  <c r="M1944" i="6" l="1"/>
  <c r="M1943" i="6"/>
  <c r="M2089" i="6"/>
  <c r="E2095" i="6"/>
  <c r="E2094" i="6"/>
  <c r="E2093" i="6"/>
  <c r="E2092" i="6"/>
  <c r="E2091" i="6"/>
  <c r="E2090" i="6"/>
  <c r="E2089" i="6"/>
  <c r="E2088" i="6"/>
  <c r="E2087" i="6"/>
  <c r="E2086" i="6"/>
  <c r="E2085" i="6"/>
  <c r="E2084" i="6"/>
  <c r="E2083" i="6"/>
  <c r="E2082" i="6"/>
  <c r="E2081" i="6"/>
  <c r="E2080" i="6"/>
  <c r="E2079" i="6"/>
  <c r="E2078" i="6"/>
  <c r="E2077" i="6"/>
  <c r="E2076" i="6"/>
  <c r="E2075" i="6"/>
  <c r="E2074" i="6"/>
  <c r="E2073" i="6"/>
  <c r="E2072" i="6"/>
  <c r="E2071" i="6"/>
  <c r="E2070" i="6"/>
  <c r="E2069" i="6"/>
  <c r="E2068" i="6"/>
  <c r="E2067" i="6"/>
  <c r="E2066" i="6"/>
  <c r="E2065" i="6"/>
  <c r="E2064" i="6"/>
  <c r="E2063" i="6"/>
  <c r="E2062" i="6"/>
  <c r="E2061" i="6"/>
  <c r="E2060" i="6"/>
  <c r="E2059" i="6"/>
  <c r="E2058" i="6"/>
  <c r="E2057" i="6"/>
  <c r="E2056" i="6"/>
  <c r="E2055" i="6"/>
  <c r="E2054" i="6"/>
  <c r="E2053" i="6"/>
  <c r="E2052" i="6"/>
  <c r="E2051" i="6"/>
  <c r="E2050" i="6"/>
  <c r="E2049" i="6"/>
  <c r="E2048" i="6"/>
  <c r="E2047" i="6"/>
  <c r="E2046" i="6"/>
  <c r="E2045" i="6"/>
  <c r="E2044" i="6"/>
  <c r="E2043" i="6"/>
  <c r="E2042" i="6"/>
  <c r="E2041" i="6"/>
  <c r="E2040" i="6"/>
  <c r="E2039" i="6"/>
  <c r="E2038" i="6"/>
  <c r="E2037" i="6"/>
  <c r="E2036" i="6"/>
  <c r="E2035" i="6"/>
  <c r="E2034" i="6"/>
  <c r="E2033" i="6"/>
  <c r="E2032" i="6"/>
  <c r="E2031" i="6"/>
  <c r="E2030" i="6"/>
  <c r="E2029" i="6"/>
  <c r="E2028" i="6"/>
  <c r="E2027" i="6"/>
  <c r="E2026" i="6"/>
  <c r="E2025" i="6"/>
  <c r="E2024" i="6"/>
  <c r="E2023" i="6"/>
  <c r="E2022" i="6"/>
  <c r="E2021" i="6"/>
  <c r="E2020" i="6"/>
  <c r="E2019" i="6"/>
  <c r="E2018" i="6"/>
  <c r="E2017" i="6"/>
  <c r="E2016" i="6"/>
  <c r="E2015" i="6"/>
  <c r="E2014" i="6"/>
  <c r="E2013" i="6"/>
  <c r="E2012" i="6"/>
  <c r="E2011" i="6"/>
  <c r="E2010" i="6"/>
  <c r="E2009" i="6"/>
  <c r="E2008" i="6"/>
  <c r="E2007" i="6"/>
  <c r="E2006" i="6"/>
  <c r="E2005" i="6"/>
  <c r="E2004" i="6"/>
  <c r="E2003" i="6"/>
  <c r="E2002" i="6"/>
  <c r="E2001" i="6"/>
  <c r="E2000" i="6"/>
  <c r="E1999" i="6"/>
  <c r="E1998" i="6"/>
  <c r="E1997" i="6"/>
  <c r="E1996" i="6"/>
  <c r="E1995" i="6"/>
  <c r="E1994" i="6"/>
  <c r="E1993" i="6"/>
  <c r="E1992" i="6"/>
  <c r="E1991" i="6"/>
  <c r="E1990" i="6"/>
  <c r="E1989" i="6"/>
  <c r="E1988" i="6"/>
  <c r="E1987" i="6"/>
  <c r="E1986" i="6"/>
  <c r="E1985" i="6"/>
  <c r="E1984" i="6"/>
  <c r="E1983" i="6"/>
  <c r="E1982" i="6"/>
  <c r="E1981" i="6"/>
  <c r="E1980" i="6"/>
  <c r="E1979" i="6"/>
  <c r="E1978" i="6"/>
  <c r="E1977" i="6"/>
  <c r="E1976" i="6"/>
  <c r="E1975" i="6"/>
  <c r="E1974" i="6"/>
  <c r="E1973" i="6"/>
  <c r="E1972" i="6"/>
  <c r="E1971" i="6"/>
  <c r="E1970" i="6"/>
  <c r="E1969" i="6"/>
  <c r="E1968" i="6"/>
  <c r="E1967" i="6"/>
  <c r="E1966" i="6"/>
  <c r="E1965" i="6"/>
  <c r="E1964" i="6"/>
  <c r="E1963" i="6"/>
  <c r="E1962" i="6"/>
  <c r="E1961" i="6"/>
  <c r="E1960" i="6"/>
  <c r="E1959" i="6"/>
  <c r="E1958" i="6"/>
  <c r="E1957" i="6"/>
  <c r="E1956" i="6"/>
  <c r="E1955" i="6"/>
  <c r="E1954" i="6"/>
  <c r="E1953" i="6"/>
  <c r="E1952" i="6"/>
  <c r="E1951" i="6"/>
  <c r="E1950" i="6"/>
  <c r="E1949" i="6"/>
  <c r="E1948" i="6"/>
  <c r="E1946" i="6"/>
  <c r="E1945" i="6"/>
  <c r="E1944" i="6"/>
  <c r="E1943" i="6"/>
  <c r="E1942" i="6"/>
  <c r="E1941" i="6"/>
  <c r="E1940" i="6"/>
  <c r="E1939" i="6"/>
  <c r="E1938" i="6"/>
  <c r="E1937" i="6"/>
  <c r="E1936" i="6"/>
  <c r="E1935" i="6"/>
  <c r="E1934" i="6"/>
  <c r="E1933" i="6"/>
  <c r="E1932" i="6"/>
  <c r="E1931" i="6"/>
  <c r="E1930" i="6"/>
  <c r="E1929" i="6"/>
  <c r="E1928" i="6"/>
  <c r="E1927" i="6"/>
  <c r="E1926" i="6"/>
  <c r="E1925" i="6"/>
  <c r="E1924" i="6"/>
  <c r="E1923" i="6"/>
  <c r="E1922" i="6"/>
  <c r="E1921" i="6"/>
  <c r="E1920" i="6"/>
  <c r="E1919" i="6"/>
  <c r="E1918" i="6"/>
  <c r="E1917" i="6"/>
  <c r="E1916" i="6"/>
  <c r="E1915" i="6"/>
  <c r="E1914" i="6"/>
  <c r="E1913" i="6"/>
  <c r="E1912" i="6"/>
  <c r="E1911" i="6"/>
  <c r="E1910" i="6"/>
  <c r="E1909" i="6"/>
  <c r="E1908" i="6"/>
  <c r="E1907" i="6"/>
  <c r="E1906" i="6"/>
  <c r="E1905" i="6"/>
  <c r="E1904" i="6"/>
  <c r="E1903" i="6"/>
  <c r="E1902" i="6"/>
  <c r="E1901" i="6"/>
  <c r="E1900" i="6"/>
  <c r="E1899" i="6"/>
  <c r="E1898" i="6"/>
  <c r="E1897" i="6"/>
  <c r="E1896" i="6"/>
  <c r="E1895" i="6"/>
  <c r="E1894" i="6"/>
  <c r="E1893" i="6"/>
  <c r="E1892" i="6"/>
  <c r="E1891" i="6"/>
  <c r="E1890" i="6"/>
  <c r="E1889" i="6"/>
  <c r="E1888" i="6"/>
  <c r="M5125" i="6" l="1"/>
  <c r="M1887" i="6" l="1"/>
  <c r="M1886" i="6"/>
  <c r="M1884" i="6"/>
  <c r="M1883" i="6"/>
  <c r="M1882" i="6"/>
  <c r="M1881" i="6"/>
  <c r="M1880" i="6"/>
  <c r="M1879" i="6"/>
  <c r="M1878" i="6"/>
  <c r="M1877" i="6"/>
  <c r="M1876" i="6"/>
  <c r="M1875" i="6"/>
  <c r="M1874" i="6"/>
  <c r="M1873" i="6"/>
  <c r="M1872" i="6"/>
  <c r="M1871" i="6"/>
  <c r="M1870" i="6"/>
  <c r="M1869" i="6"/>
  <c r="M1868" i="6"/>
  <c r="M1867" i="6"/>
  <c r="M1866" i="6"/>
  <c r="M1865" i="6"/>
  <c r="M1864" i="6"/>
  <c r="M1863" i="6"/>
  <c r="M1862" i="6"/>
  <c r="M1861" i="6"/>
  <c r="M1860" i="6"/>
  <c r="M1859" i="6"/>
  <c r="M1858" i="6"/>
  <c r="M1857" i="6"/>
  <c r="M1856" i="6"/>
  <c r="M1855" i="6"/>
  <c r="M1854" i="6"/>
  <c r="M1853" i="6"/>
  <c r="M1852" i="6"/>
  <c r="M1851" i="6"/>
  <c r="M1850" i="6"/>
  <c r="M1849" i="6"/>
  <c r="M1848" i="6"/>
  <c r="M1847" i="6"/>
  <c r="M1846" i="6"/>
  <c r="M1845" i="6"/>
  <c r="M1844" i="6"/>
  <c r="M1843" i="6"/>
  <c r="M1842" i="6"/>
  <c r="M1841" i="6"/>
  <c r="M1840" i="6"/>
  <c r="M1839" i="6"/>
  <c r="M1838" i="6"/>
  <c r="M1837" i="6"/>
  <c r="M1836" i="6"/>
  <c r="M1835" i="6"/>
  <c r="M1834" i="6"/>
  <c r="M1833" i="6"/>
  <c r="M1832" i="6"/>
  <c r="M1831" i="6"/>
  <c r="M1830" i="6"/>
  <c r="M1829" i="6"/>
  <c r="M1828" i="6"/>
  <c r="M1827" i="6"/>
  <c r="M1826" i="6"/>
  <c r="M1825" i="6"/>
  <c r="M1824" i="6"/>
  <c r="M1822" i="6"/>
  <c r="M1820" i="6"/>
  <c r="M1818" i="6"/>
  <c r="M1816" i="6"/>
  <c r="M1814" i="6"/>
  <c r="M1809" i="6"/>
  <c r="M1808" i="6"/>
  <c r="M1807" i="6"/>
  <c r="M1806" i="6"/>
  <c r="M1805" i="6"/>
  <c r="M1801" i="6"/>
  <c r="M1800" i="6"/>
  <c r="M1799" i="6"/>
  <c r="M1798" i="6"/>
  <c r="M1797" i="6"/>
  <c r="M1796" i="6"/>
  <c r="M1795" i="6"/>
  <c r="E1887" i="6"/>
  <c r="E1886" i="6"/>
  <c r="E1885" i="6"/>
  <c r="E1884" i="6"/>
  <c r="E1883" i="6"/>
  <c r="E1882" i="6"/>
  <c r="E1881" i="6"/>
  <c r="E1880" i="6"/>
  <c r="E1879" i="6"/>
  <c r="E1878" i="6"/>
  <c r="E1877" i="6"/>
  <c r="E1876" i="6"/>
  <c r="E1875" i="6"/>
  <c r="E1874" i="6"/>
  <c r="E1873" i="6"/>
  <c r="E1872" i="6"/>
  <c r="E1871" i="6"/>
  <c r="E1870" i="6"/>
  <c r="E1869" i="6"/>
  <c r="E1868" i="6"/>
  <c r="E1867" i="6"/>
  <c r="E1866" i="6"/>
  <c r="E1865" i="6"/>
  <c r="E1864" i="6"/>
  <c r="E1863" i="6"/>
  <c r="E1862" i="6"/>
  <c r="E1861" i="6"/>
  <c r="E1860" i="6"/>
  <c r="E1859" i="6"/>
  <c r="E1858" i="6"/>
  <c r="E1857" i="6"/>
  <c r="E1856" i="6"/>
  <c r="E1855" i="6"/>
  <c r="E1854" i="6"/>
  <c r="E1853" i="6"/>
  <c r="E1852" i="6"/>
  <c r="E1851" i="6"/>
  <c r="E1850" i="6"/>
  <c r="E1849" i="6"/>
  <c r="E1848" i="6"/>
  <c r="E1847" i="6"/>
  <c r="E1846" i="6"/>
  <c r="E1845" i="6"/>
  <c r="E1844" i="6"/>
  <c r="E1843" i="6"/>
  <c r="E1842" i="6"/>
  <c r="E1841" i="6"/>
  <c r="E1840" i="6"/>
  <c r="E1839" i="6"/>
  <c r="E1838" i="6"/>
  <c r="E1837" i="6"/>
  <c r="E1836" i="6"/>
  <c r="E1835" i="6"/>
  <c r="E1834" i="6"/>
  <c r="E1833" i="6"/>
  <c r="E1832" i="6"/>
  <c r="E1831" i="6"/>
  <c r="E1830" i="6"/>
  <c r="E1829" i="6"/>
  <c r="E1828" i="6"/>
  <c r="E1827" i="6"/>
  <c r="E1826" i="6"/>
  <c r="E1825" i="6"/>
  <c r="E1824" i="6"/>
  <c r="E1823" i="6"/>
  <c r="E1821" i="6"/>
  <c r="E1819" i="6"/>
  <c r="E1817" i="6"/>
  <c r="E1815" i="6"/>
  <c r="E1813" i="6"/>
  <c r="E1812" i="6"/>
  <c r="E1811" i="6"/>
  <c r="E1810" i="6"/>
  <c r="E1809" i="6"/>
  <c r="E1808" i="6"/>
  <c r="E1807" i="6"/>
  <c r="E1806" i="6"/>
  <c r="E1805" i="6"/>
  <c r="E1804" i="6"/>
  <c r="E1803" i="6"/>
  <c r="E1802" i="6"/>
  <c r="E1801" i="6"/>
  <c r="E1800" i="6"/>
  <c r="E1799" i="6"/>
  <c r="E1798" i="6"/>
  <c r="E1797" i="6"/>
  <c r="E1796" i="6"/>
  <c r="E1795" i="6"/>
  <c r="M1794" i="6"/>
  <c r="M1793" i="6"/>
  <c r="M1792" i="6"/>
  <c r="M1791" i="6"/>
  <c r="M1790" i="6"/>
  <c r="M1789" i="6"/>
  <c r="M1788" i="6"/>
  <c r="M1787" i="6"/>
  <c r="M1786" i="6"/>
  <c r="M1785" i="6"/>
  <c r="M1784" i="6"/>
  <c r="M1783" i="6"/>
  <c r="M1782" i="6"/>
  <c r="M1781" i="6"/>
  <c r="M1780" i="6"/>
  <c r="M1779" i="6"/>
  <c r="M1778" i="6"/>
  <c r="M1777" i="6"/>
  <c r="M1776" i="6"/>
  <c r="M1774" i="6"/>
  <c r="M1772" i="6"/>
  <c r="M1771" i="6"/>
  <c r="M1769" i="6"/>
  <c r="M1768" i="6"/>
  <c r="M1766" i="6"/>
  <c r="M1765" i="6"/>
  <c r="M1764" i="6"/>
  <c r="M1763" i="6"/>
  <c r="M1762" i="6"/>
  <c r="M1761" i="6"/>
  <c r="M1760" i="6"/>
  <c r="M1759" i="6"/>
  <c r="M1758" i="6"/>
  <c r="M1757" i="6"/>
  <c r="M1756" i="6"/>
  <c r="M1755" i="6"/>
  <c r="M1754" i="6"/>
  <c r="M1753" i="6"/>
  <c r="M1752" i="6"/>
  <c r="M1751" i="6"/>
  <c r="M1750" i="6"/>
  <c r="M1749" i="6"/>
  <c r="M1748" i="6"/>
  <c r="M1747" i="6"/>
  <c r="M1746" i="6"/>
  <c r="M1745" i="6"/>
  <c r="M1744" i="6"/>
  <c r="M1743" i="6"/>
  <c r="M1740" i="6"/>
  <c r="M1739" i="6"/>
  <c r="M1738" i="6"/>
  <c r="M1737" i="6"/>
  <c r="M1736" i="6"/>
  <c r="M1735" i="6"/>
  <c r="M1734" i="6"/>
  <c r="M1731" i="6"/>
  <c r="M1730" i="6"/>
  <c r="M1729" i="6"/>
  <c r="M1728" i="6"/>
  <c r="M1727" i="6"/>
  <c r="M1726" i="6"/>
  <c r="M1725" i="6"/>
  <c r="M1724" i="6"/>
  <c r="M1723" i="6"/>
  <c r="M1722" i="6"/>
  <c r="M1721" i="6"/>
  <c r="M1720" i="6"/>
  <c r="M1717" i="6"/>
  <c r="M1716" i="6"/>
  <c r="M1715" i="6"/>
  <c r="M1714" i="6"/>
  <c r="M1713" i="6"/>
  <c r="M1711" i="6"/>
  <c r="M1707" i="6"/>
  <c r="M1705" i="6"/>
  <c r="M1702" i="6"/>
  <c r="C293" i="3"/>
  <c r="M1767" i="6" s="1"/>
  <c r="C292" i="3"/>
  <c r="E1734" i="6" s="1"/>
  <c r="E1794" i="6"/>
  <c r="E1793" i="6"/>
  <c r="E1792" i="6"/>
  <c r="E1791" i="6"/>
  <c r="E1790" i="6"/>
  <c r="E1789" i="6"/>
  <c r="E1788" i="6"/>
  <c r="E1787" i="6"/>
  <c r="E1786" i="6"/>
  <c r="E1785" i="6"/>
  <c r="E1784" i="6"/>
  <c r="E1783" i="6"/>
  <c r="E1782" i="6"/>
  <c r="E1781" i="6"/>
  <c r="E1780" i="6"/>
  <c r="E1779" i="6"/>
  <c r="E1778" i="6"/>
  <c r="E1777" i="6"/>
  <c r="E1775" i="6"/>
  <c r="E1773" i="6"/>
  <c r="E1770" i="6"/>
  <c r="E1767" i="6"/>
  <c r="E1765" i="6"/>
  <c r="E1764" i="6"/>
  <c r="E1763" i="6"/>
  <c r="E1762" i="6"/>
  <c r="E1761" i="6"/>
  <c r="E1760" i="6"/>
  <c r="E1759" i="6"/>
  <c r="E1758" i="6"/>
  <c r="E1757" i="6"/>
  <c r="E1756" i="6"/>
  <c r="E1755" i="6"/>
  <c r="E1754" i="6"/>
  <c r="E1753" i="6"/>
  <c r="E1752" i="6"/>
  <c r="E1751" i="6"/>
  <c r="E1750" i="6"/>
  <c r="E1749" i="6"/>
  <c r="E1748" i="6"/>
  <c r="E1747" i="6"/>
  <c r="E1746" i="6"/>
  <c r="E1745" i="6"/>
  <c r="E1744" i="6"/>
  <c r="E1743" i="6"/>
  <c r="E1742" i="6"/>
  <c r="E1741" i="6"/>
  <c r="E1740" i="6"/>
  <c r="E1739" i="6"/>
  <c r="E1738" i="6"/>
  <c r="E1737" i="6"/>
  <c r="E1736" i="6"/>
  <c r="E1735" i="6"/>
  <c r="E1733" i="6"/>
  <c r="E1732" i="6"/>
  <c r="E1730" i="6"/>
  <c r="E1729" i="6"/>
  <c r="E1728" i="6"/>
  <c r="E1727" i="6"/>
  <c r="E1726" i="6"/>
  <c r="E1725" i="6"/>
  <c r="E1724" i="6"/>
  <c r="E1723" i="6"/>
  <c r="E1722" i="6"/>
  <c r="E1721" i="6"/>
  <c r="E1720" i="6"/>
  <c r="E1719" i="6"/>
  <c r="E1718" i="6"/>
  <c r="E1717" i="6"/>
  <c r="E1716" i="6"/>
  <c r="E1715" i="6"/>
  <c r="E1714" i="6"/>
  <c r="E1713" i="6"/>
  <c r="E1712" i="6"/>
  <c r="E1710" i="6"/>
  <c r="E1709" i="6"/>
  <c r="E1708" i="6"/>
  <c r="E1706" i="6"/>
  <c r="E1704" i="6"/>
  <c r="E1703" i="6"/>
  <c r="E1701" i="6"/>
  <c r="B2096" i="6"/>
  <c r="B2097" i="6" s="1"/>
  <c r="B2098" i="6" s="1"/>
  <c r="B2099" i="6" s="1"/>
  <c r="B2100" i="6" s="1"/>
  <c r="B2101" i="6" s="1"/>
  <c r="B2102" i="6" s="1"/>
  <c r="B2103" i="6"/>
  <c r="B2104" i="6" s="1"/>
  <c r="B2105" i="6" s="1"/>
  <c r="B2106" i="6" s="1"/>
  <c r="B2107" i="6" s="1"/>
  <c r="B2108" i="6" s="1"/>
  <c r="B2109" i="6"/>
  <c r="B2110" i="6" s="1"/>
  <c r="B2111" i="6" s="1"/>
  <c r="B2112" i="6" s="1"/>
  <c r="B2113" i="6" s="1"/>
  <c r="B2114" i="6" s="1"/>
  <c r="B2115" i="6" s="1"/>
  <c r="B2116" i="6" s="1"/>
  <c r="B2117" i="6" s="1"/>
  <c r="B2118" i="6" s="1"/>
  <c r="B2119" i="6" s="1"/>
  <c r="B2120" i="6" s="1"/>
  <c r="B2121" i="6" s="1"/>
  <c r="B2122" i="6" s="1"/>
  <c r="B2123" i="6" s="1"/>
  <c r="B2124" i="6" s="1"/>
  <c r="B2125" i="6" s="1"/>
  <c r="B2126" i="6" s="1"/>
  <c r="B2127" i="6" s="1"/>
  <c r="B2128" i="6" s="1"/>
  <c r="B2129" i="6" s="1"/>
  <c r="E1768" i="6" l="1"/>
  <c r="E1769" i="6"/>
  <c r="E1731" i="6"/>
  <c r="E1766" i="6"/>
  <c r="E1771" i="6"/>
  <c r="M1732" i="6"/>
  <c r="M1770" i="6"/>
  <c r="M1733" i="6"/>
  <c r="M5147" i="6"/>
  <c r="M5141" i="6"/>
  <c r="M5140" i="6"/>
  <c r="M5127" i="6"/>
  <c r="M5123" i="6"/>
  <c r="M5121" i="6"/>
  <c r="M5119" i="6"/>
  <c r="M5116" i="6"/>
  <c r="M5115" i="6"/>
  <c r="M5112" i="6"/>
  <c r="M5111" i="6"/>
  <c r="M5110" i="6"/>
  <c r="M5109" i="6"/>
  <c r="M5108" i="6"/>
  <c r="M5107" i="6"/>
  <c r="M5106" i="6"/>
  <c r="M5104" i="6"/>
  <c r="M5103" i="6"/>
  <c r="M5101" i="6"/>
  <c r="M5100" i="6"/>
  <c r="M5099" i="6"/>
  <c r="M5098" i="6"/>
  <c r="M5097" i="6"/>
  <c r="M5096" i="6"/>
  <c r="M5095" i="6"/>
  <c r="M5094" i="6"/>
  <c r="M5093" i="6"/>
  <c r="M5092" i="6"/>
  <c r="M5091" i="6"/>
  <c r="M5089" i="6"/>
  <c r="M5088" i="6"/>
  <c r="M5087" i="6"/>
  <c r="M5086" i="6"/>
  <c r="M5085" i="6"/>
  <c r="M5084" i="6"/>
  <c r="M5083" i="6"/>
  <c r="M5082" i="6"/>
  <c r="M5081" i="6"/>
  <c r="M5080" i="6"/>
  <c r="M5079" i="6"/>
  <c r="M5078" i="6"/>
  <c r="M5077" i="6"/>
  <c r="M5076" i="6"/>
  <c r="M5075" i="6"/>
  <c r="M5074" i="6"/>
  <c r="M5073" i="6"/>
  <c r="M5072" i="6"/>
  <c r="M5071" i="6"/>
  <c r="M5070" i="6"/>
  <c r="M5069" i="6"/>
  <c r="M5068" i="6"/>
  <c r="M5067" i="6"/>
  <c r="M5066" i="6"/>
  <c r="M5065" i="6"/>
  <c r="M5064" i="6"/>
  <c r="M5063" i="6"/>
  <c r="M5062" i="6"/>
  <c r="M5061" i="6"/>
  <c r="M5060" i="6"/>
  <c r="M5059" i="6"/>
  <c r="M5058" i="6"/>
  <c r="M5054" i="6"/>
  <c r="M5053" i="6"/>
  <c r="M5052" i="6"/>
  <c r="M5051" i="6"/>
  <c r="M5050" i="6"/>
  <c r="M5049" i="6"/>
  <c r="M5047" i="6"/>
  <c r="M5046" i="6"/>
  <c r="M5045" i="6"/>
  <c r="M5044" i="6"/>
  <c r="M5043" i="6"/>
  <c r="M5042" i="6"/>
  <c r="M5041" i="6"/>
  <c r="M5040" i="6"/>
  <c r="M5039" i="6"/>
  <c r="M5038" i="6"/>
  <c r="M5033" i="6"/>
  <c r="M5032" i="6"/>
  <c r="M5031" i="6"/>
  <c r="M5030" i="6"/>
  <c r="M5029" i="6"/>
  <c r="M5028" i="6"/>
  <c r="M5027" i="6"/>
  <c r="M5026" i="6"/>
  <c r="M5025" i="6"/>
  <c r="M5023" i="6"/>
  <c r="M5022" i="6"/>
  <c r="M5021" i="6"/>
  <c r="M5020" i="6"/>
  <c r="M5019" i="6"/>
  <c r="M5018" i="6"/>
  <c r="M5017" i="6"/>
  <c r="M5016" i="6"/>
  <c r="M5015" i="6"/>
  <c r="M5014" i="6"/>
  <c r="M5013" i="6"/>
  <c r="M5010" i="6"/>
  <c r="M5009" i="6"/>
  <c r="M5008" i="6"/>
  <c r="M5005" i="6"/>
  <c r="M5004" i="6"/>
  <c r="M5003" i="6"/>
  <c r="M4998" i="6"/>
  <c r="M4997" i="6"/>
  <c r="M4996" i="6"/>
  <c r="M4994" i="6"/>
  <c r="M4992" i="6"/>
  <c r="M4991" i="6"/>
  <c r="M4990" i="6"/>
  <c r="M4989" i="6"/>
  <c r="M4988" i="6"/>
  <c r="M4987" i="6"/>
  <c r="M4986" i="6"/>
  <c r="M4985" i="6"/>
  <c r="M4984" i="6"/>
  <c r="M4983" i="6"/>
  <c r="M4982" i="6"/>
  <c r="M4981" i="6"/>
  <c r="M4980" i="6"/>
  <c r="M4979" i="6"/>
  <c r="M4978" i="6"/>
  <c r="M4977" i="6"/>
  <c r="M4976" i="6"/>
  <c r="M4975" i="6"/>
  <c r="M4974" i="6"/>
  <c r="M4973" i="6"/>
  <c r="M4972" i="6"/>
  <c r="M4971" i="6"/>
  <c r="M4970" i="6"/>
  <c r="M4969" i="6"/>
  <c r="M4968" i="6"/>
  <c r="M4967" i="6"/>
  <c r="M4964" i="6"/>
  <c r="M4961" i="6"/>
  <c r="M4960" i="6"/>
  <c r="M4959" i="6"/>
  <c r="M4958" i="6"/>
  <c r="M4957" i="6"/>
  <c r="M4956" i="6"/>
  <c r="M4953" i="6"/>
  <c r="M4952" i="6"/>
  <c r="M4951" i="6"/>
  <c r="M4950" i="6"/>
  <c r="M4949" i="6"/>
  <c r="M4948" i="6"/>
  <c r="M4947" i="6"/>
  <c r="M4946" i="6"/>
  <c r="M4945" i="6"/>
  <c r="M4944" i="6"/>
  <c r="M4943" i="6"/>
  <c r="M4942" i="6"/>
  <c r="M4941" i="6"/>
  <c r="M4940" i="6"/>
  <c r="M4939" i="6"/>
  <c r="M4938" i="6"/>
  <c r="M4937" i="6"/>
  <c r="M4936" i="6"/>
  <c r="M4935" i="6"/>
  <c r="M4934" i="6"/>
  <c r="M4933" i="6"/>
  <c r="M4932" i="6"/>
  <c r="M4931" i="6"/>
  <c r="M4930" i="6"/>
  <c r="M4929" i="6"/>
  <c r="M4927" i="6"/>
  <c r="M4926" i="6"/>
  <c r="M4925" i="6"/>
  <c r="M4924" i="6"/>
  <c r="M4923" i="6"/>
  <c r="C291" i="3"/>
  <c r="M5143" i="6" s="1"/>
  <c r="C290" i="3"/>
  <c r="M5139" i="6" s="1"/>
  <c r="C289" i="3"/>
  <c r="E5116" i="6" s="1"/>
  <c r="C288" i="3"/>
  <c r="E5003" i="6" s="1"/>
  <c r="C287" i="3"/>
  <c r="E4961" i="6" s="1"/>
  <c r="E5146" i="6"/>
  <c r="E5142" i="6"/>
  <c r="E5139" i="6"/>
  <c r="E5126" i="6"/>
  <c r="E5124" i="6"/>
  <c r="E5122" i="6"/>
  <c r="E5120" i="6"/>
  <c r="E5118" i="6"/>
  <c r="E5117" i="6"/>
  <c r="E5114" i="6"/>
  <c r="E5113" i="6"/>
  <c r="E5112" i="6"/>
  <c r="E5111" i="6"/>
  <c r="E5110" i="6"/>
  <c r="E5109" i="6"/>
  <c r="E5108" i="6"/>
  <c r="E5107" i="6"/>
  <c r="E5106" i="6"/>
  <c r="E5105" i="6"/>
  <c r="E5102" i="6"/>
  <c r="E5100" i="6"/>
  <c r="E5099" i="6"/>
  <c r="E5098" i="6"/>
  <c r="E5097" i="6"/>
  <c r="E5096" i="6"/>
  <c r="E5095" i="6"/>
  <c r="E5094" i="6"/>
  <c r="E5093" i="6"/>
  <c r="E5092" i="6"/>
  <c r="E5091" i="6"/>
  <c r="E5090" i="6"/>
  <c r="E5088" i="6"/>
  <c r="E5087" i="6"/>
  <c r="E5086" i="6"/>
  <c r="E5085" i="6"/>
  <c r="E5084" i="6"/>
  <c r="E5083" i="6"/>
  <c r="E5082" i="6"/>
  <c r="E5081" i="6"/>
  <c r="E5080" i="6"/>
  <c r="E5079" i="6"/>
  <c r="E5078" i="6"/>
  <c r="E5077" i="6"/>
  <c r="E5076" i="6"/>
  <c r="E5075" i="6"/>
  <c r="E5074" i="6"/>
  <c r="E5073" i="6"/>
  <c r="E5072" i="6"/>
  <c r="E5071" i="6"/>
  <c r="E5070" i="6"/>
  <c r="E5069" i="6"/>
  <c r="E5068" i="6"/>
  <c r="E5067" i="6"/>
  <c r="E5066" i="6"/>
  <c r="E5065" i="6"/>
  <c r="E5064" i="6"/>
  <c r="E5063" i="6"/>
  <c r="E5062" i="6"/>
  <c r="E5061" i="6"/>
  <c r="E5060" i="6"/>
  <c r="E5059" i="6"/>
  <c r="E5058" i="6"/>
  <c r="E5057" i="6"/>
  <c r="E5056" i="6"/>
  <c r="E5055" i="6"/>
  <c r="E5054" i="6"/>
  <c r="E5053" i="6"/>
  <c r="E5052" i="6"/>
  <c r="E5051" i="6"/>
  <c r="E5050" i="6"/>
  <c r="E5049" i="6"/>
  <c r="E5048" i="6"/>
  <c r="E5047" i="6"/>
  <c r="E5046" i="6"/>
  <c r="E5045" i="6"/>
  <c r="E5044" i="6"/>
  <c r="E5043" i="6"/>
  <c r="E5042" i="6"/>
  <c r="E5041" i="6"/>
  <c r="E5040" i="6"/>
  <c r="E5039" i="6"/>
  <c r="E5038" i="6"/>
  <c r="E5037" i="6"/>
  <c r="E5036" i="6"/>
  <c r="E5035" i="6"/>
  <c r="E5034" i="6"/>
  <c r="E5033" i="6"/>
  <c r="E5032" i="6"/>
  <c r="E5031" i="6"/>
  <c r="E5030" i="6"/>
  <c r="E5029" i="6"/>
  <c r="E5028" i="6"/>
  <c r="E5027" i="6"/>
  <c r="E5026" i="6"/>
  <c r="E5025" i="6"/>
  <c r="E5024" i="6"/>
  <c r="E5023" i="6"/>
  <c r="E5022" i="6"/>
  <c r="E5021" i="6"/>
  <c r="E5020" i="6"/>
  <c r="E5019" i="6"/>
  <c r="E5018" i="6"/>
  <c r="E5017" i="6"/>
  <c r="E5016" i="6"/>
  <c r="E5015" i="6"/>
  <c r="E5014" i="6"/>
  <c r="E5013" i="6"/>
  <c r="E5012" i="6"/>
  <c r="E5011" i="6"/>
  <c r="E5010" i="6"/>
  <c r="E5008" i="6"/>
  <c r="E5007" i="6"/>
  <c r="E5006" i="6"/>
  <c r="E5005" i="6"/>
  <c r="E5004" i="6"/>
  <c r="E5002" i="6"/>
  <c r="E5001" i="6"/>
  <c r="E5000" i="6"/>
  <c r="E4999" i="6"/>
  <c r="E4998" i="6"/>
  <c r="E4997" i="6"/>
  <c r="E4996" i="6"/>
  <c r="E4995" i="6"/>
  <c r="E4993" i="6"/>
  <c r="E4991" i="6"/>
  <c r="E4990" i="6"/>
  <c r="E4989" i="6"/>
  <c r="E4988" i="6"/>
  <c r="E4987" i="6"/>
  <c r="E4986" i="6"/>
  <c r="E4985" i="6"/>
  <c r="E4984" i="6"/>
  <c r="E4983" i="6"/>
  <c r="E4982" i="6"/>
  <c r="E4981" i="6"/>
  <c r="E4980" i="6"/>
  <c r="E4979" i="6"/>
  <c r="E4978" i="6"/>
  <c r="E4977" i="6"/>
  <c r="E4976" i="6"/>
  <c r="E4975" i="6"/>
  <c r="E4974" i="6"/>
  <c r="E4973" i="6"/>
  <c r="E4972" i="6"/>
  <c r="E4971" i="6"/>
  <c r="E4970" i="6"/>
  <c r="E4969" i="6"/>
  <c r="E4968" i="6"/>
  <c r="E4967" i="6"/>
  <c r="E4966" i="6"/>
  <c r="E4965" i="6"/>
  <c r="E4963" i="6"/>
  <c r="E4962" i="6"/>
  <c r="E4960" i="6"/>
  <c r="E4959" i="6"/>
  <c r="E4958" i="6"/>
  <c r="E4957" i="6"/>
  <c r="E4956" i="6"/>
  <c r="E4955" i="6"/>
  <c r="E4954" i="6"/>
  <c r="E4953" i="6"/>
  <c r="E4952" i="6"/>
  <c r="E4951" i="6"/>
  <c r="E4950" i="6"/>
  <c r="E4949" i="6"/>
  <c r="E4948" i="6"/>
  <c r="E4947" i="6"/>
  <c r="E4946" i="6"/>
  <c r="E4945" i="6"/>
  <c r="E4944" i="6"/>
  <c r="E4943" i="6"/>
  <c r="E4942" i="6"/>
  <c r="E4941" i="6"/>
  <c r="E4940" i="6"/>
  <c r="E4939" i="6"/>
  <c r="E4938" i="6"/>
  <c r="E4937" i="6"/>
  <c r="E4936" i="6"/>
  <c r="E4935" i="6"/>
  <c r="E4934" i="6"/>
  <c r="E4933" i="6"/>
  <c r="E4932" i="6"/>
  <c r="E4931" i="6"/>
  <c r="E4930" i="6"/>
  <c r="E4929" i="6"/>
  <c r="E4928" i="6"/>
  <c r="E4927" i="6"/>
  <c r="E4926" i="6"/>
  <c r="E4925" i="6"/>
  <c r="E4924" i="6"/>
  <c r="E4923" i="6"/>
  <c r="E5143" i="6" l="1"/>
  <c r="E4992" i="6"/>
  <c r="E5135" i="6"/>
  <c r="M5131" i="6"/>
  <c r="E5125" i="6"/>
  <c r="E5121" i="6"/>
  <c r="E5136" i="6"/>
  <c r="E5128" i="6"/>
  <c r="E5115" i="6"/>
  <c r="E5119" i="6"/>
  <c r="E5123" i="6"/>
  <c r="E5130" i="6"/>
  <c r="E5131" i="6"/>
  <c r="E5145" i="6"/>
  <c r="M4965" i="6"/>
  <c r="M4962" i="6"/>
  <c r="M4966" i="6"/>
  <c r="M4995" i="6"/>
  <c r="M4999" i="6"/>
  <c r="M5144" i="6"/>
  <c r="E5127" i="6"/>
  <c r="E5133" i="6"/>
  <c r="E5147" i="6"/>
  <c r="M4963" i="6"/>
  <c r="M5132" i="6"/>
  <c r="M5128" i="6"/>
  <c r="M5136" i="6"/>
  <c r="E5132" i="6"/>
  <c r="E5140" i="6"/>
  <c r="E5144" i="6"/>
  <c r="M5000" i="6"/>
  <c r="M5120" i="6"/>
  <c r="M5124" i="6"/>
  <c r="M5129" i="6"/>
  <c r="M5133" i="6"/>
  <c r="M5137" i="6"/>
  <c r="M5145" i="6"/>
  <c r="E5129" i="6"/>
  <c r="E5137" i="6"/>
  <c r="E5141" i="6"/>
  <c r="M4993" i="6"/>
  <c r="M5001" i="6"/>
  <c r="M5011" i="6"/>
  <c r="M5113" i="6"/>
  <c r="M5117" i="6"/>
  <c r="M5126" i="6"/>
  <c r="M5130" i="6"/>
  <c r="M5134" i="6"/>
  <c r="M5138" i="6"/>
  <c r="M5142" i="6"/>
  <c r="M5146" i="6"/>
  <c r="E5134" i="6"/>
  <c r="E5138" i="6"/>
  <c r="M5002" i="6"/>
  <c r="M5114" i="6"/>
  <c r="M5118" i="6"/>
  <c r="M5122" i="6"/>
  <c r="M5135" i="6"/>
  <c r="E5009" i="6"/>
  <c r="E4994" i="6"/>
  <c r="E4964" i="6"/>
  <c r="C286" i="3"/>
  <c r="M5537" i="6" s="1"/>
  <c r="M4922" i="6"/>
  <c r="M4921" i="6"/>
  <c r="M4920" i="6"/>
  <c r="M4919" i="6"/>
  <c r="M4918" i="6"/>
  <c r="M4917" i="6"/>
  <c r="M4916" i="6"/>
  <c r="M4915" i="6"/>
  <c r="M4914" i="6"/>
  <c r="M4913" i="6"/>
  <c r="M4912" i="6"/>
  <c r="M4911" i="6"/>
  <c r="M4910" i="6"/>
  <c r="M4909" i="6"/>
  <c r="M4908" i="6"/>
  <c r="M4907" i="6"/>
  <c r="M4906" i="6"/>
  <c r="M4904" i="6"/>
  <c r="M4903" i="6"/>
  <c r="M4902" i="6"/>
  <c r="M4901" i="6"/>
  <c r="M4900" i="6"/>
  <c r="M4899" i="6"/>
  <c r="M4898" i="6"/>
  <c r="M4897" i="6"/>
  <c r="M4896" i="6"/>
  <c r="M4895" i="6"/>
  <c r="M4894" i="6"/>
  <c r="M4893" i="6"/>
  <c r="M4892" i="6"/>
  <c r="M4891" i="6"/>
  <c r="M4888" i="6"/>
  <c r="M4890" i="6"/>
  <c r="M4889" i="6"/>
  <c r="M4886" i="6"/>
  <c r="M4885" i="6"/>
  <c r="M4883" i="6"/>
  <c r="M4882" i="6"/>
  <c r="M4880" i="6"/>
  <c r="M4879" i="6"/>
  <c r="M4878" i="6"/>
  <c r="M4877" i="6"/>
  <c r="M4876" i="6"/>
  <c r="M4875" i="6"/>
  <c r="M4874" i="6"/>
  <c r="M4873" i="6"/>
  <c r="M4872" i="6"/>
  <c r="M4871" i="6"/>
  <c r="M4870" i="6"/>
  <c r="M4869" i="6"/>
  <c r="M4868" i="6"/>
  <c r="M4867" i="6"/>
  <c r="M4866" i="6"/>
  <c r="M4865" i="6"/>
  <c r="M4864" i="6"/>
  <c r="M4863" i="6"/>
  <c r="M4862" i="6"/>
  <c r="M4861" i="6"/>
  <c r="M4860" i="6"/>
  <c r="M4859" i="6"/>
  <c r="M4858" i="6"/>
  <c r="M4857" i="6"/>
  <c r="M4856" i="6"/>
  <c r="M4855" i="6"/>
  <c r="M4854" i="6"/>
  <c r="M4853" i="6"/>
  <c r="M4852" i="6"/>
  <c r="M4851" i="6"/>
  <c r="M4850" i="6"/>
  <c r="M4849" i="6"/>
  <c r="M4848" i="6"/>
  <c r="M4847" i="6"/>
  <c r="M4846" i="6"/>
  <c r="M4845" i="6"/>
  <c r="M4844" i="6"/>
  <c r="M4843" i="6"/>
  <c r="M4842" i="6"/>
  <c r="M4841" i="6"/>
  <c r="M4840" i="6"/>
  <c r="M4839" i="6"/>
  <c r="M4838" i="6"/>
  <c r="M4837" i="6"/>
  <c r="M4836" i="6"/>
  <c r="M4835" i="6"/>
  <c r="M4834" i="6"/>
  <c r="M4833" i="6"/>
  <c r="M4832" i="6"/>
  <c r="M4831" i="6"/>
  <c r="M4830" i="6"/>
  <c r="M4829" i="6"/>
  <c r="M4828" i="6"/>
  <c r="M4827" i="6"/>
  <c r="M4826" i="6"/>
  <c r="M4825" i="6"/>
  <c r="M4824" i="6"/>
  <c r="M4823" i="6"/>
  <c r="M4822" i="6"/>
  <c r="E4922" i="6"/>
  <c r="E4921" i="6"/>
  <c r="E4920" i="6"/>
  <c r="E4919" i="6"/>
  <c r="E4918" i="6"/>
  <c r="E4917" i="6"/>
  <c r="E4916" i="6"/>
  <c r="E4915" i="6"/>
  <c r="E4914" i="6"/>
  <c r="E4913" i="6"/>
  <c r="E4912" i="6"/>
  <c r="E4911" i="6"/>
  <c r="E4910" i="6"/>
  <c r="E4909" i="6"/>
  <c r="E4908" i="6"/>
  <c r="E4907" i="6"/>
  <c r="E4906" i="6"/>
  <c r="E4905" i="6"/>
  <c r="E4903" i="6"/>
  <c r="E4902" i="6"/>
  <c r="E4901" i="6"/>
  <c r="E4900" i="6"/>
  <c r="E4899" i="6"/>
  <c r="E4898" i="6"/>
  <c r="E4897" i="6"/>
  <c r="E4896" i="6"/>
  <c r="E4895" i="6"/>
  <c r="E4894" i="6"/>
  <c r="E4893" i="6"/>
  <c r="E4892" i="6"/>
  <c r="E4891" i="6"/>
  <c r="E4888" i="6"/>
  <c r="E4890" i="6"/>
  <c r="E4889" i="6"/>
  <c r="E4887" i="6"/>
  <c r="E4885" i="6"/>
  <c r="E4884" i="6"/>
  <c r="E4881" i="6"/>
  <c r="E4879" i="6"/>
  <c r="E4878" i="6"/>
  <c r="E4877" i="6"/>
  <c r="E4876" i="6"/>
  <c r="E4875" i="6"/>
  <c r="E4874" i="6"/>
  <c r="E4873" i="6"/>
  <c r="E4872" i="6"/>
  <c r="E4871" i="6"/>
  <c r="E4870" i="6"/>
  <c r="E4869" i="6"/>
  <c r="E4868" i="6"/>
  <c r="E4867" i="6"/>
  <c r="E4866" i="6"/>
  <c r="E4865" i="6"/>
  <c r="E4864" i="6"/>
  <c r="E4863" i="6"/>
  <c r="E4862" i="6"/>
  <c r="E4861" i="6"/>
  <c r="E4860" i="6"/>
  <c r="E4859" i="6"/>
  <c r="E4858" i="6"/>
  <c r="E4857" i="6"/>
  <c r="E4856" i="6"/>
  <c r="E4855" i="6"/>
  <c r="E4854" i="6"/>
  <c r="E4853" i="6"/>
  <c r="E4852" i="6"/>
  <c r="E4851" i="6"/>
  <c r="E4850" i="6"/>
  <c r="E4849" i="6"/>
  <c r="E4848" i="6"/>
  <c r="E4847" i="6"/>
  <c r="E4846" i="6"/>
  <c r="E4845" i="6"/>
  <c r="E4844" i="6"/>
  <c r="E4843" i="6"/>
  <c r="E4842" i="6"/>
  <c r="E4841" i="6"/>
  <c r="E4840" i="6"/>
  <c r="E4839" i="6"/>
  <c r="E4838" i="6"/>
  <c r="E4837" i="6"/>
  <c r="E4836" i="6"/>
  <c r="E4835" i="6"/>
  <c r="E4834" i="6"/>
  <c r="E4833" i="6"/>
  <c r="E4832" i="6"/>
  <c r="E4831" i="6"/>
  <c r="E4830" i="6"/>
  <c r="E4829" i="6"/>
  <c r="E4828" i="6"/>
  <c r="E4827" i="6"/>
  <c r="E4826" i="6"/>
  <c r="E4825" i="6"/>
  <c r="E4824" i="6"/>
  <c r="E4823" i="6"/>
  <c r="E4822" i="6"/>
  <c r="C285" i="3"/>
  <c r="M4666" i="6" s="1"/>
  <c r="M4821" i="6"/>
  <c r="M4820" i="6"/>
  <c r="M4819" i="6"/>
  <c r="M4818" i="6"/>
  <c r="M4817" i="6"/>
  <c r="M4816" i="6"/>
  <c r="M4815" i="6"/>
  <c r="M4814" i="6"/>
  <c r="M4812" i="6"/>
  <c r="M4811" i="6"/>
  <c r="M4810" i="6"/>
  <c r="M4809" i="6"/>
  <c r="M4808" i="6"/>
  <c r="M4807" i="6"/>
  <c r="M4805" i="6"/>
  <c r="M4804" i="6"/>
  <c r="M4803" i="6"/>
  <c r="M4801" i="6"/>
  <c r="M4800" i="6"/>
  <c r="M4799" i="6"/>
  <c r="M4797" i="6"/>
  <c r="M4796" i="6"/>
  <c r="M4795" i="6"/>
  <c r="M4794" i="6"/>
  <c r="M4793" i="6"/>
  <c r="M4792" i="6"/>
  <c r="M4791" i="6"/>
  <c r="M4790" i="6"/>
  <c r="M4789" i="6"/>
  <c r="M4788" i="6"/>
  <c r="M4787" i="6"/>
  <c r="M4786" i="6"/>
  <c r="M4785" i="6"/>
  <c r="M4784" i="6"/>
  <c r="M4783" i="6"/>
  <c r="M4782" i="6"/>
  <c r="M4781" i="6"/>
  <c r="M4780" i="6"/>
  <c r="M4779" i="6"/>
  <c r="M4778" i="6"/>
  <c r="M4777" i="6"/>
  <c r="M4776" i="6"/>
  <c r="M4775" i="6"/>
  <c r="M4774" i="6"/>
  <c r="M4773" i="6"/>
  <c r="M4772" i="6"/>
  <c r="M4771" i="6"/>
  <c r="M4770" i="6"/>
  <c r="M4769" i="6"/>
  <c r="M4768" i="6"/>
  <c r="M4767" i="6"/>
  <c r="M4766" i="6"/>
  <c r="M4765" i="6"/>
  <c r="M4764" i="6"/>
  <c r="M4763" i="6"/>
  <c r="M4762" i="6"/>
  <c r="M4761" i="6"/>
  <c r="M4760" i="6"/>
  <c r="M4759" i="6"/>
  <c r="M4758" i="6"/>
  <c r="M4757" i="6"/>
  <c r="M4756" i="6"/>
  <c r="M4755" i="6"/>
  <c r="M4754" i="6"/>
  <c r="M4753" i="6"/>
  <c r="M4752" i="6"/>
  <c r="M4751" i="6"/>
  <c r="M4750" i="6"/>
  <c r="M4745" i="6"/>
  <c r="M4743" i="6"/>
  <c r="M4741" i="6"/>
  <c r="M4739" i="6"/>
  <c r="M4737" i="6"/>
  <c r="M4735" i="6"/>
  <c r="M4734" i="6"/>
  <c r="M4733" i="6"/>
  <c r="M4732" i="6"/>
  <c r="M4731" i="6"/>
  <c r="M4730" i="6"/>
  <c r="M4729" i="6"/>
  <c r="M4728" i="6"/>
  <c r="M4727" i="6"/>
  <c r="M4726" i="6"/>
  <c r="M4725" i="6"/>
  <c r="M4724" i="6"/>
  <c r="M4723" i="6"/>
  <c r="M4722" i="6"/>
  <c r="M4721" i="6"/>
  <c r="M4720" i="6"/>
  <c r="M4719" i="6"/>
  <c r="M4718" i="6"/>
  <c r="M4717" i="6"/>
  <c r="M4716" i="6"/>
  <c r="M4715" i="6"/>
  <c r="M4714" i="6"/>
  <c r="M4713" i="6"/>
  <c r="M4712" i="6"/>
  <c r="M4711" i="6"/>
  <c r="M4710" i="6"/>
  <c r="M4709" i="6"/>
  <c r="M4708" i="6"/>
  <c r="M4707" i="6"/>
  <c r="M4706" i="6"/>
  <c r="M4705" i="6"/>
  <c r="M4704" i="6"/>
  <c r="M4703" i="6"/>
  <c r="M4702" i="6"/>
  <c r="M4701" i="6"/>
  <c r="M4700" i="6"/>
  <c r="M4699" i="6"/>
  <c r="M4698" i="6"/>
  <c r="M4697" i="6"/>
  <c r="M4696" i="6"/>
  <c r="M4695" i="6"/>
  <c r="M4694" i="6"/>
  <c r="M4693" i="6"/>
  <c r="M4692" i="6"/>
  <c r="M4691" i="6"/>
  <c r="M4690" i="6"/>
  <c r="M4689" i="6"/>
  <c r="M4687" i="6"/>
  <c r="M4686" i="6"/>
  <c r="M4685" i="6"/>
  <c r="M4684" i="6"/>
  <c r="M4683" i="6"/>
  <c r="M4682" i="6"/>
  <c r="M4681" i="6"/>
  <c r="M4680" i="6"/>
  <c r="M4679" i="6"/>
  <c r="M4678" i="6"/>
  <c r="M4677" i="6"/>
  <c r="M4676" i="6"/>
  <c r="M4675" i="6"/>
  <c r="M4674" i="6"/>
  <c r="M4673" i="6"/>
  <c r="M4671" i="6"/>
  <c r="M4670" i="6"/>
  <c r="M4667" i="6"/>
  <c r="M4665" i="6"/>
  <c r="M4664" i="6"/>
  <c r="M4663" i="6"/>
  <c r="M4662" i="6"/>
  <c r="M4661" i="6"/>
  <c r="M4660" i="6"/>
  <c r="M4659" i="6"/>
  <c r="M4658" i="6"/>
  <c r="M4657" i="6"/>
  <c r="M4656" i="6"/>
  <c r="M4655" i="6"/>
  <c r="M4654" i="6"/>
  <c r="M4653" i="6"/>
  <c r="M4652" i="6"/>
  <c r="M4651" i="6"/>
  <c r="M4650" i="6"/>
  <c r="M4649" i="6"/>
  <c r="M4648" i="6"/>
  <c r="M4647" i="6"/>
  <c r="M4646" i="6"/>
  <c r="M4645" i="6"/>
  <c r="M4644" i="6"/>
  <c r="M4643" i="6"/>
  <c r="M4641" i="6"/>
  <c r="M4640" i="6"/>
  <c r="M4639" i="6"/>
  <c r="M4638" i="6"/>
  <c r="M4637" i="6"/>
  <c r="M4636" i="6"/>
  <c r="M4635" i="6"/>
  <c r="M4634" i="6"/>
  <c r="M4633" i="6"/>
  <c r="M4632" i="6"/>
  <c r="M4631" i="6"/>
  <c r="M4630" i="6"/>
  <c r="M4629" i="6"/>
  <c r="M4628" i="6"/>
  <c r="M4627" i="6"/>
  <c r="M4626" i="6"/>
  <c r="M4625" i="6"/>
  <c r="M4624" i="6"/>
  <c r="M4623" i="6"/>
  <c r="M4622" i="6"/>
  <c r="M4621" i="6"/>
  <c r="M4620" i="6"/>
  <c r="M4619" i="6"/>
  <c r="M4618" i="6"/>
  <c r="M4617" i="6"/>
  <c r="M4616" i="6"/>
  <c r="M4615" i="6"/>
  <c r="M4614" i="6"/>
  <c r="M4613" i="6"/>
  <c r="M4612" i="6"/>
  <c r="M4611" i="6"/>
  <c r="M4610" i="6"/>
  <c r="M4609" i="6"/>
  <c r="M4608" i="6"/>
  <c r="M4607" i="6"/>
  <c r="M4606" i="6"/>
  <c r="M4605" i="6"/>
  <c r="M4604" i="6"/>
  <c r="M4603" i="6"/>
  <c r="M4602" i="6"/>
  <c r="M4601" i="6"/>
  <c r="M4600" i="6"/>
  <c r="M4599" i="6"/>
  <c r="M4597" i="6"/>
  <c r="M4596" i="6"/>
  <c r="M4595" i="6"/>
  <c r="M4594" i="6"/>
  <c r="M4593" i="6"/>
  <c r="M4592" i="6"/>
  <c r="M4591" i="6"/>
  <c r="M4590" i="6"/>
  <c r="M4589" i="6"/>
  <c r="M4588" i="6"/>
  <c r="M4587" i="6"/>
  <c r="M4586" i="6"/>
  <c r="M4585" i="6"/>
  <c r="M4584" i="6"/>
  <c r="M4583" i="6"/>
  <c r="M4582" i="6"/>
  <c r="M4581" i="6"/>
  <c r="M4580" i="6"/>
  <c r="M4579" i="6"/>
  <c r="M4578" i="6"/>
  <c r="M4577" i="6"/>
  <c r="M4576" i="6"/>
  <c r="M4575" i="6"/>
  <c r="M4574" i="6"/>
  <c r="M4573" i="6"/>
  <c r="M4572" i="6"/>
  <c r="M4571" i="6"/>
  <c r="M4570" i="6"/>
  <c r="M4569" i="6"/>
  <c r="M4568" i="6"/>
  <c r="M4567" i="6"/>
  <c r="M4566" i="6"/>
  <c r="M4565" i="6"/>
  <c r="M4564" i="6"/>
  <c r="M4563" i="6"/>
  <c r="M4562" i="6"/>
  <c r="M4561" i="6"/>
  <c r="M4560" i="6"/>
  <c r="M4559" i="6"/>
  <c r="M4558" i="6"/>
  <c r="M4557" i="6"/>
  <c r="M4555" i="6"/>
  <c r="M4554" i="6"/>
  <c r="M4553" i="6"/>
  <c r="M4552" i="6"/>
  <c r="M4551" i="6"/>
  <c r="M4550" i="6"/>
  <c r="M4549" i="6"/>
  <c r="M4548" i="6"/>
  <c r="M4547" i="6"/>
  <c r="M4546" i="6"/>
  <c r="M4543" i="6"/>
  <c r="M4542" i="6"/>
  <c r="M4541" i="6"/>
  <c r="M4540" i="6"/>
  <c r="M4539" i="6"/>
  <c r="M4538" i="6"/>
  <c r="M4537" i="6"/>
  <c r="M4536" i="6"/>
  <c r="M4535" i="6"/>
  <c r="E4821" i="6"/>
  <c r="E4820" i="6"/>
  <c r="E4819" i="6"/>
  <c r="E4818" i="6"/>
  <c r="E4817" i="6"/>
  <c r="E4816" i="6"/>
  <c r="E4815" i="6"/>
  <c r="E4814" i="6"/>
  <c r="E4813" i="6"/>
  <c r="E4812" i="6"/>
  <c r="E4811" i="6"/>
  <c r="E4810" i="6"/>
  <c r="E4809" i="6"/>
  <c r="E4808" i="6"/>
  <c r="E4807" i="6"/>
  <c r="E4806" i="6"/>
  <c r="E4805" i="6"/>
  <c r="E4804" i="6"/>
  <c r="E4803" i="6"/>
  <c r="E4802" i="6"/>
  <c r="E4801" i="6"/>
  <c r="E4800" i="6"/>
  <c r="E4799" i="6"/>
  <c r="E4798" i="6"/>
  <c r="E4797" i="6"/>
  <c r="E4796" i="6"/>
  <c r="E4795" i="6"/>
  <c r="E4794" i="6"/>
  <c r="E4793" i="6"/>
  <c r="E4792" i="6"/>
  <c r="E4791" i="6"/>
  <c r="E4790" i="6"/>
  <c r="E4789" i="6"/>
  <c r="E4788" i="6"/>
  <c r="E4787" i="6"/>
  <c r="E4786" i="6"/>
  <c r="E4785" i="6"/>
  <c r="E4784" i="6"/>
  <c r="E4783" i="6"/>
  <c r="E4782" i="6"/>
  <c r="E4781" i="6"/>
  <c r="E4780" i="6"/>
  <c r="E4779" i="6"/>
  <c r="E4778" i="6"/>
  <c r="E4777" i="6"/>
  <c r="E4776" i="6"/>
  <c r="E4775" i="6"/>
  <c r="E4774" i="6"/>
  <c r="E4773" i="6"/>
  <c r="E4772" i="6"/>
  <c r="E4771" i="6"/>
  <c r="E4770" i="6"/>
  <c r="E4769" i="6"/>
  <c r="E4768" i="6"/>
  <c r="E4767" i="6"/>
  <c r="E4766" i="6"/>
  <c r="E4765" i="6"/>
  <c r="E4764" i="6"/>
  <c r="E4763" i="6"/>
  <c r="E4762" i="6"/>
  <c r="E4761" i="6"/>
  <c r="E4760" i="6"/>
  <c r="E4759" i="6"/>
  <c r="E4758" i="6"/>
  <c r="E4757" i="6"/>
  <c r="E4756" i="6"/>
  <c r="E4755" i="6"/>
  <c r="E4754" i="6"/>
  <c r="E4753" i="6"/>
  <c r="E4752" i="6"/>
  <c r="E4751" i="6"/>
  <c r="E4750" i="6"/>
  <c r="E4749" i="6"/>
  <c r="E4748" i="6"/>
  <c r="E4747" i="6"/>
  <c r="E4746" i="6"/>
  <c r="E4744" i="6"/>
  <c r="E4742" i="6"/>
  <c r="E4740" i="6"/>
  <c r="E4738" i="6"/>
  <c r="E4736" i="6"/>
  <c r="E4734" i="6"/>
  <c r="E4733" i="6"/>
  <c r="E4732" i="6"/>
  <c r="E4731" i="6"/>
  <c r="E4730" i="6"/>
  <c r="E4729" i="6"/>
  <c r="E4728" i="6"/>
  <c r="E4727" i="6"/>
  <c r="E4726" i="6"/>
  <c r="E4725" i="6"/>
  <c r="E4724" i="6"/>
  <c r="E4723" i="6"/>
  <c r="E4722" i="6"/>
  <c r="E4721" i="6"/>
  <c r="E4720" i="6"/>
  <c r="E4719" i="6"/>
  <c r="E4718" i="6"/>
  <c r="E4717" i="6"/>
  <c r="E4716" i="6"/>
  <c r="E4715" i="6"/>
  <c r="E4714" i="6"/>
  <c r="E4713" i="6"/>
  <c r="E4712" i="6"/>
  <c r="E4711" i="6"/>
  <c r="E4710" i="6"/>
  <c r="E4709" i="6"/>
  <c r="E4708" i="6"/>
  <c r="E4707" i="6"/>
  <c r="E4706" i="6"/>
  <c r="E4705" i="6"/>
  <c r="E4704" i="6"/>
  <c r="E4703" i="6"/>
  <c r="E4702" i="6"/>
  <c r="E4701" i="6"/>
  <c r="E4700" i="6"/>
  <c r="E4699" i="6"/>
  <c r="E4698" i="6"/>
  <c r="E4697" i="6"/>
  <c r="E4696" i="6"/>
  <c r="E4695" i="6"/>
  <c r="E4694" i="6"/>
  <c r="E4693" i="6"/>
  <c r="E4692" i="6"/>
  <c r="E4691" i="6"/>
  <c r="E4690" i="6"/>
  <c r="E4689" i="6"/>
  <c r="E4688" i="6"/>
  <c r="E4687" i="6"/>
  <c r="E4686" i="6"/>
  <c r="E4685" i="6"/>
  <c r="E4684" i="6"/>
  <c r="E4683" i="6"/>
  <c r="E4682" i="6"/>
  <c r="E4681" i="6"/>
  <c r="E4680" i="6"/>
  <c r="E4679" i="6"/>
  <c r="E4678" i="6"/>
  <c r="E4677" i="6"/>
  <c r="E4676" i="6"/>
  <c r="E4675" i="6"/>
  <c r="E4674" i="6"/>
  <c r="E4672" i="6"/>
  <c r="E4669" i="6"/>
  <c r="E4668" i="6"/>
  <c r="E4666" i="6"/>
  <c r="E4665" i="6"/>
  <c r="E4664" i="6"/>
  <c r="E4663" i="6"/>
  <c r="E4662" i="6"/>
  <c r="E4661" i="6"/>
  <c r="E4660" i="6"/>
  <c r="E4659" i="6"/>
  <c r="E4658" i="6"/>
  <c r="E4657" i="6"/>
  <c r="E4656" i="6"/>
  <c r="E4655" i="6"/>
  <c r="E4654" i="6"/>
  <c r="E4653" i="6"/>
  <c r="E4652" i="6"/>
  <c r="E4651" i="6"/>
  <c r="E4650" i="6"/>
  <c r="E4649" i="6"/>
  <c r="E4648" i="6"/>
  <c r="E4647" i="6"/>
  <c r="E4646" i="6"/>
  <c r="E4645" i="6"/>
  <c r="E4644" i="6"/>
  <c r="E4643" i="6"/>
  <c r="E4642" i="6"/>
  <c r="E4641" i="6"/>
  <c r="E4640" i="6"/>
  <c r="E4639" i="6"/>
  <c r="E4638" i="6"/>
  <c r="E4637" i="6"/>
  <c r="E4636" i="6"/>
  <c r="E4635" i="6"/>
  <c r="E4634" i="6"/>
  <c r="E4633" i="6"/>
  <c r="E4632" i="6"/>
  <c r="E4631" i="6"/>
  <c r="E4630" i="6"/>
  <c r="E4629" i="6"/>
  <c r="E4628" i="6"/>
  <c r="E4627" i="6"/>
  <c r="E4626" i="6"/>
  <c r="E4625" i="6"/>
  <c r="E4624" i="6"/>
  <c r="E4623" i="6"/>
  <c r="E4622" i="6"/>
  <c r="E4621" i="6"/>
  <c r="E4620" i="6"/>
  <c r="E4619" i="6"/>
  <c r="E4618" i="6"/>
  <c r="E4617" i="6"/>
  <c r="E4616" i="6"/>
  <c r="E4615" i="6"/>
  <c r="E4614" i="6"/>
  <c r="E4613" i="6"/>
  <c r="E4612" i="6"/>
  <c r="E4611" i="6"/>
  <c r="E4610" i="6"/>
  <c r="E4609" i="6"/>
  <c r="E4608" i="6"/>
  <c r="E4607" i="6"/>
  <c r="E4606" i="6"/>
  <c r="E4605" i="6"/>
  <c r="E4604" i="6"/>
  <c r="E4603" i="6"/>
  <c r="E4602" i="6"/>
  <c r="E4601" i="6"/>
  <c r="E4600" i="6"/>
  <c r="E4599" i="6"/>
  <c r="E4598" i="6"/>
  <c r="E4597" i="6"/>
  <c r="E4596" i="6"/>
  <c r="E4595" i="6"/>
  <c r="E4594" i="6"/>
  <c r="E4593" i="6"/>
  <c r="E4592" i="6"/>
  <c r="E4591" i="6"/>
  <c r="E4590" i="6"/>
  <c r="E4589" i="6"/>
  <c r="E4588" i="6"/>
  <c r="E4587" i="6"/>
  <c r="E4586" i="6"/>
  <c r="E4585" i="6"/>
  <c r="E4584" i="6"/>
  <c r="E4583" i="6"/>
  <c r="E4582" i="6"/>
  <c r="E4581" i="6"/>
  <c r="E4580" i="6"/>
  <c r="E4579" i="6"/>
  <c r="E4578" i="6"/>
  <c r="E4577" i="6"/>
  <c r="E4576" i="6"/>
  <c r="E4575" i="6"/>
  <c r="E4574" i="6"/>
  <c r="E4573" i="6"/>
  <c r="E4572" i="6"/>
  <c r="E4571" i="6"/>
  <c r="E4570" i="6"/>
  <c r="E4569" i="6"/>
  <c r="E4568" i="6"/>
  <c r="E4567" i="6"/>
  <c r="E4566" i="6"/>
  <c r="E4565" i="6"/>
  <c r="E4564" i="6"/>
  <c r="E4563" i="6"/>
  <c r="E4562" i="6"/>
  <c r="E4561" i="6"/>
  <c r="E4560" i="6"/>
  <c r="E4559" i="6"/>
  <c r="E4558" i="6"/>
  <c r="E4557" i="6"/>
  <c r="E4556" i="6"/>
  <c r="E4555" i="6"/>
  <c r="E4554" i="6"/>
  <c r="E4553" i="6"/>
  <c r="E4552" i="6"/>
  <c r="E4551" i="6"/>
  <c r="E4550" i="6"/>
  <c r="E4549" i="6"/>
  <c r="E4548" i="6"/>
  <c r="E4547" i="6"/>
  <c r="E4546" i="6"/>
  <c r="E4545" i="6"/>
  <c r="E4544" i="6"/>
  <c r="E4543" i="6"/>
  <c r="E4542" i="6"/>
  <c r="E4541" i="6"/>
  <c r="E4540" i="6"/>
  <c r="E4539" i="6"/>
  <c r="E4538" i="6"/>
  <c r="E4537" i="6"/>
  <c r="E4536" i="6"/>
  <c r="E4535" i="6"/>
  <c r="M4534" i="6"/>
  <c r="M4533" i="6"/>
  <c r="M4532" i="6"/>
  <c r="M4531" i="6"/>
  <c r="M4530" i="6"/>
  <c r="M4529" i="6"/>
  <c r="M4528" i="6"/>
  <c r="M4527" i="6"/>
  <c r="M4526" i="6"/>
  <c r="M4525" i="6"/>
  <c r="M4524" i="6"/>
  <c r="M4523" i="6"/>
  <c r="M4522" i="6"/>
  <c r="M4521" i="6"/>
  <c r="M4520" i="6"/>
  <c r="M4519" i="6"/>
  <c r="M4518" i="6"/>
  <c r="M4517" i="6"/>
  <c r="M4516" i="6"/>
  <c r="M4515" i="6"/>
  <c r="M4514" i="6"/>
  <c r="M4513" i="6"/>
  <c r="M4512" i="6"/>
  <c r="M4511" i="6"/>
  <c r="M4510" i="6"/>
  <c r="M4509" i="6"/>
  <c r="M4508" i="6"/>
  <c r="M4507" i="6"/>
  <c r="M4506" i="6"/>
  <c r="M4505" i="6"/>
  <c r="M4503" i="6"/>
  <c r="M4502" i="6"/>
  <c r="M4501" i="6"/>
  <c r="M4500" i="6"/>
  <c r="M4499" i="6"/>
  <c r="M4498" i="6"/>
  <c r="M4497" i="6"/>
  <c r="M4496" i="6"/>
  <c r="M4495" i="6"/>
  <c r="M4494" i="6"/>
  <c r="M4493" i="6"/>
  <c r="M4492" i="6"/>
  <c r="M4491" i="6"/>
  <c r="M4490" i="6"/>
  <c r="M4489" i="6"/>
  <c r="M4488" i="6"/>
  <c r="M4487" i="6"/>
  <c r="M4486" i="6"/>
  <c r="M4485" i="6"/>
  <c r="M4484" i="6"/>
  <c r="M4483" i="6"/>
  <c r="M4482" i="6"/>
  <c r="M4481" i="6"/>
  <c r="M4480" i="6"/>
  <c r="M4479" i="6"/>
  <c r="M4478" i="6"/>
  <c r="M4477" i="6"/>
  <c r="M4476" i="6"/>
  <c r="M4475" i="6"/>
  <c r="M4474" i="6"/>
  <c r="M4473" i="6"/>
  <c r="M4472" i="6"/>
  <c r="M4471" i="6"/>
  <c r="M4470" i="6"/>
  <c r="M4469" i="6"/>
  <c r="M4468" i="6"/>
  <c r="M4467" i="6"/>
  <c r="M4466" i="6"/>
  <c r="M4465" i="6"/>
  <c r="M4464" i="6"/>
  <c r="M4463" i="6"/>
  <c r="M4462" i="6"/>
  <c r="M4461" i="6"/>
  <c r="M4460" i="6"/>
  <c r="M4459" i="6"/>
  <c r="M4458" i="6"/>
  <c r="M4457" i="6"/>
  <c r="M4456" i="6"/>
  <c r="M4455" i="6"/>
  <c r="M4454" i="6"/>
  <c r="M4453" i="6"/>
  <c r="M4452" i="6"/>
  <c r="M4451" i="6"/>
  <c r="M4450" i="6"/>
  <c r="M4449" i="6"/>
  <c r="M4448" i="6"/>
  <c r="M4447" i="6"/>
  <c r="M4446" i="6"/>
  <c r="M4445" i="6"/>
  <c r="M4444" i="6"/>
  <c r="M4443" i="6"/>
  <c r="M4442" i="6"/>
  <c r="M4441" i="6"/>
  <c r="M4440" i="6"/>
  <c r="M4439" i="6"/>
  <c r="M4438" i="6"/>
  <c r="M4437" i="6"/>
  <c r="M4436" i="6"/>
  <c r="M4435" i="6"/>
  <c r="M4434" i="6"/>
  <c r="M4433" i="6"/>
  <c r="M4432" i="6"/>
  <c r="M4431" i="6"/>
  <c r="M4430" i="6"/>
  <c r="M4429" i="6"/>
  <c r="M4428" i="6"/>
  <c r="M4427" i="6"/>
  <c r="M4426" i="6"/>
  <c r="M4425" i="6"/>
  <c r="M4424" i="6"/>
  <c r="M4423" i="6"/>
  <c r="M4422" i="6"/>
  <c r="M4421" i="6"/>
  <c r="M4420" i="6"/>
  <c r="M4419" i="6"/>
  <c r="M4418" i="6"/>
  <c r="M4417" i="6"/>
  <c r="M4416" i="6"/>
  <c r="M4415" i="6"/>
  <c r="M4414" i="6"/>
  <c r="M4413" i="6"/>
  <c r="M4412" i="6"/>
  <c r="M4411" i="6"/>
  <c r="M4410" i="6"/>
  <c r="M4409" i="6"/>
  <c r="M4408" i="6"/>
  <c r="M4407" i="6"/>
  <c r="M4406" i="6"/>
  <c r="M4405" i="6"/>
  <c r="M4404" i="6"/>
  <c r="M4403" i="6"/>
  <c r="M4402" i="6"/>
  <c r="M4401" i="6"/>
  <c r="M4400" i="6"/>
  <c r="M4399" i="6"/>
  <c r="M4398" i="6"/>
  <c r="M4397" i="6"/>
  <c r="M4396" i="6"/>
  <c r="M4395" i="6"/>
  <c r="M4394" i="6"/>
  <c r="M4393" i="6"/>
  <c r="M4392" i="6"/>
  <c r="M4391" i="6"/>
  <c r="M4390" i="6"/>
  <c r="M4389" i="6"/>
  <c r="M4388" i="6"/>
  <c r="M4387" i="6"/>
  <c r="M4386" i="6"/>
  <c r="M4385" i="6"/>
  <c r="M4384" i="6"/>
  <c r="M4383" i="6"/>
  <c r="M4382" i="6"/>
  <c r="M4381" i="6"/>
  <c r="M4380" i="6"/>
  <c r="M4379" i="6"/>
  <c r="M4378" i="6"/>
  <c r="M4377" i="6"/>
  <c r="M4376" i="6"/>
  <c r="M4375" i="6"/>
  <c r="M4374" i="6"/>
  <c r="M4373" i="6"/>
  <c r="M4372" i="6"/>
  <c r="M4371" i="6"/>
  <c r="M4370" i="6"/>
  <c r="M4369" i="6"/>
  <c r="M4368" i="6"/>
  <c r="M4367" i="6"/>
  <c r="M4366" i="6"/>
  <c r="M4365" i="6"/>
  <c r="M4364" i="6"/>
  <c r="M4363" i="6"/>
  <c r="M4362" i="6"/>
  <c r="M4361" i="6"/>
  <c r="M4360" i="6"/>
  <c r="M4359" i="6"/>
  <c r="M4358" i="6"/>
  <c r="M4357" i="6"/>
  <c r="M4356" i="6"/>
  <c r="M4355" i="6"/>
  <c r="M4354" i="6"/>
  <c r="M4353" i="6"/>
  <c r="M4352" i="6"/>
  <c r="M4351" i="6"/>
  <c r="M4350" i="6"/>
  <c r="M4349" i="6"/>
  <c r="M4348" i="6"/>
  <c r="M4347" i="6"/>
  <c r="M4346" i="6"/>
  <c r="M4345" i="6"/>
  <c r="M4344" i="6"/>
  <c r="M4343" i="6"/>
  <c r="M4342" i="6"/>
  <c r="M4341" i="6"/>
  <c r="M4340" i="6"/>
  <c r="M4339" i="6"/>
  <c r="M4338" i="6"/>
  <c r="M4337" i="6"/>
  <c r="M4336" i="6"/>
  <c r="M4335" i="6"/>
  <c r="M4334" i="6"/>
  <c r="M4333" i="6"/>
  <c r="M4332" i="6"/>
  <c r="M4331" i="6"/>
  <c r="M4330" i="6"/>
  <c r="M4329" i="6"/>
  <c r="M4328" i="6"/>
  <c r="M4327" i="6"/>
  <c r="M4326" i="6"/>
  <c r="M4325" i="6"/>
  <c r="M4324" i="6"/>
  <c r="M4323" i="6"/>
  <c r="M4322" i="6"/>
  <c r="M4321" i="6"/>
  <c r="M4320" i="6"/>
  <c r="M4319" i="6"/>
  <c r="M4318" i="6"/>
  <c r="M4317" i="6"/>
  <c r="M4316" i="6"/>
  <c r="M4315" i="6"/>
  <c r="M4314" i="6"/>
  <c r="M4313" i="6"/>
  <c r="M4312" i="6"/>
  <c r="M4311" i="6"/>
  <c r="M4310" i="6"/>
  <c r="M4309" i="6"/>
  <c r="M4308" i="6"/>
  <c r="M4307" i="6"/>
  <c r="M4306" i="6"/>
  <c r="M4305" i="6"/>
  <c r="M4302" i="6"/>
  <c r="M4301" i="6"/>
  <c r="M4300" i="6"/>
  <c r="M4299" i="6"/>
  <c r="M4298" i="6"/>
  <c r="M4297" i="6"/>
  <c r="M4296" i="6"/>
  <c r="M4295" i="6"/>
  <c r="M4294" i="6"/>
  <c r="M4293" i="6"/>
  <c r="M4292" i="6"/>
  <c r="M4291" i="6"/>
  <c r="M4290" i="6"/>
  <c r="M4289" i="6"/>
  <c r="M4288" i="6"/>
  <c r="M4287" i="6"/>
  <c r="M4286" i="6"/>
  <c r="M4285" i="6"/>
  <c r="M4284" i="6"/>
  <c r="M4282" i="6"/>
  <c r="M4281" i="6"/>
  <c r="M4280" i="6"/>
  <c r="M4277" i="6"/>
  <c r="M4276" i="6"/>
  <c r="M4274" i="6"/>
  <c r="M4273" i="6"/>
  <c r="M4272" i="6"/>
  <c r="M4271" i="6"/>
  <c r="M4270" i="6"/>
  <c r="M4269" i="6"/>
  <c r="M4268" i="6"/>
  <c r="M4267" i="6"/>
  <c r="M4266" i="6"/>
  <c r="M4265" i="6"/>
  <c r="M4264" i="6"/>
  <c r="M4263" i="6"/>
  <c r="M4262" i="6"/>
  <c r="M4261" i="6"/>
  <c r="M4260" i="6"/>
  <c r="M4259" i="6"/>
  <c r="M4258" i="6"/>
  <c r="M4257" i="6"/>
  <c r="M4256" i="6"/>
  <c r="M4255" i="6"/>
  <c r="E4534" i="6"/>
  <c r="E4533" i="6"/>
  <c r="E4532" i="6"/>
  <c r="E4531" i="6"/>
  <c r="E4530" i="6"/>
  <c r="E4529" i="6"/>
  <c r="E4528" i="6"/>
  <c r="E4527" i="6"/>
  <c r="E4526" i="6"/>
  <c r="E4525" i="6"/>
  <c r="E4524" i="6"/>
  <c r="E4523" i="6"/>
  <c r="E4522" i="6"/>
  <c r="E4521" i="6"/>
  <c r="E4520" i="6"/>
  <c r="E4519" i="6"/>
  <c r="E4518" i="6"/>
  <c r="E4517" i="6"/>
  <c r="E4516" i="6"/>
  <c r="E4515" i="6"/>
  <c r="E4514" i="6"/>
  <c r="E4513" i="6"/>
  <c r="E4512" i="6"/>
  <c r="E4511" i="6"/>
  <c r="E4510" i="6"/>
  <c r="E4509" i="6"/>
  <c r="E4508" i="6"/>
  <c r="E4507" i="6"/>
  <c r="E4506" i="6"/>
  <c r="E4505" i="6"/>
  <c r="E4504" i="6"/>
  <c r="E4503" i="6"/>
  <c r="E4502" i="6"/>
  <c r="E4501" i="6"/>
  <c r="E4500" i="6"/>
  <c r="E4499" i="6"/>
  <c r="E4498" i="6"/>
  <c r="E4497" i="6"/>
  <c r="E4496" i="6"/>
  <c r="E4495" i="6"/>
  <c r="E4494" i="6"/>
  <c r="E4493" i="6"/>
  <c r="E4492" i="6"/>
  <c r="E4491" i="6"/>
  <c r="E4490" i="6"/>
  <c r="E4489" i="6"/>
  <c r="E4488" i="6"/>
  <c r="E4487" i="6"/>
  <c r="E4486" i="6"/>
  <c r="E4485" i="6"/>
  <c r="E4484" i="6"/>
  <c r="E4483" i="6"/>
  <c r="E4482" i="6"/>
  <c r="E4481" i="6"/>
  <c r="E4480" i="6"/>
  <c r="E4479" i="6"/>
  <c r="E4478" i="6"/>
  <c r="E4477" i="6"/>
  <c r="E4476" i="6"/>
  <c r="E4475" i="6"/>
  <c r="E4474" i="6"/>
  <c r="E4473" i="6"/>
  <c r="E4472" i="6"/>
  <c r="E4471" i="6"/>
  <c r="E4470" i="6"/>
  <c r="E4469" i="6"/>
  <c r="E4468" i="6"/>
  <c r="E4467" i="6"/>
  <c r="E4466" i="6"/>
  <c r="E4465" i="6"/>
  <c r="E4464" i="6"/>
  <c r="E4463" i="6"/>
  <c r="E4462" i="6"/>
  <c r="E4461" i="6"/>
  <c r="E4460" i="6"/>
  <c r="E4459" i="6"/>
  <c r="E4458" i="6"/>
  <c r="E4457" i="6"/>
  <c r="E4456" i="6"/>
  <c r="E4455" i="6"/>
  <c r="E4454" i="6"/>
  <c r="E4453" i="6"/>
  <c r="E4452" i="6"/>
  <c r="E4451" i="6"/>
  <c r="E4450" i="6"/>
  <c r="E4449" i="6"/>
  <c r="E4448" i="6"/>
  <c r="E4447" i="6"/>
  <c r="E4446" i="6"/>
  <c r="E4445" i="6"/>
  <c r="E4444" i="6"/>
  <c r="E4443" i="6"/>
  <c r="E4442" i="6"/>
  <c r="E4441" i="6"/>
  <c r="E4440" i="6"/>
  <c r="E4439" i="6"/>
  <c r="E4438" i="6"/>
  <c r="E4437" i="6"/>
  <c r="E4436" i="6"/>
  <c r="E4435" i="6"/>
  <c r="E4434" i="6"/>
  <c r="E4433" i="6"/>
  <c r="E4432" i="6"/>
  <c r="E4431" i="6"/>
  <c r="E4430" i="6"/>
  <c r="E4429" i="6"/>
  <c r="E4428" i="6"/>
  <c r="E4427" i="6"/>
  <c r="E4426" i="6"/>
  <c r="E4425" i="6"/>
  <c r="E4424" i="6"/>
  <c r="E4423" i="6"/>
  <c r="E4422" i="6"/>
  <c r="E4421" i="6"/>
  <c r="E4420" i="6"/>
  <c r="E4419" i="6"/>
  <c r="E4418" i="6"/>
  <c r="E4417" i="6"/>
  <c r="E4416" i="6"/>
  <c r="E4415" i="6"/>
  <c r="E4414" i="6"/>
  <c r="E4413" i="6"/>
  <c r="E4412" i="6"/>
  <c r="E4411" i="6"/>
  <c r="E4410" i="6"/>
  <c r="E4409" i="6"/>
  <c r="E4408" i="6"/>
  <c r="E4407" i="6"/>
  <c r="E4406" i="6"/>
  <c r="E4405" i="6"/>
  <c r="E4404" i="6"/>
  <c r="E4403" i="6"/>
  <c r="E4402" i="6"/>
  <c r="E4401" i="6"/>
  <c r="E4400" i="6"/>
  <c r="E4399" i="6"/>
  <c r="E4398" i="6"/>
  <c r="E4397" i="6"/>
  <c r="E4396" i="6"/>
  <c r="E4395" i="6"/>
  <c r="E4394" i="6"/>
  <c r="E4393" i="6"/>
  <c r="E4392" i="6"/>
  <c r="E4391" i="6"/>
  <c r="E4390" i="6"/>
  <c r="E4389" i="6"/>
  <c r="E4388" i="6"/>
  <c r="E4387" i="6"/>
  <c r="E4386" i="6"/>
  <c r="E4385" i="6"/>
  <c r="E4384" i="6"/>
  <c r="E4383" i="6"/>
  <c r="E4382" i="6"/>
  <c r="E4381" i="6"/>
  <c r="E4380" i="6"/>
  <c r="E4379" i="6"/>
  <c r="E4378" i="6"/>
  <c r="E4377" i="6"/>
  <c r="E4376" i="6"/>
  <c r="E4375" i="6"/>
  <c r="E4374" i="6"/>
  <c r="E4373" i="6"/>
  <c r="E4372" i="6"/>
  <c r="E4371" i="6"/>
  <c r="E4370" i="6"/>
  <c r="E4369" i="6"/>
  <c r="E4368" i="6"/>
  <c r="E4367" i="6"/>
  <c r="E4366" i="6"/>
  <c r="E4365" i="6"/>
  <c r="E4364" i="6"/>
  <c r="E4363" i="6"/>
  <c r="E4362" i="6"/>
  <c r="E4361" i="6"/>
  <c r="E4360" i="6"/>
  <c r="E4359" i="6"/>
  <c r="E4358" i="6"/>
  <c r="E4357" i="6"/>
  <c r="E4356" i="6"/>
  <c r="E4355" i="6"/>
  <c r="E4354" i="6"/>
  <c r="E4353" i="6"/>
  <c r="E4352" i="6"/>
  <c r="E4351" i="6"/>
  <c r="E4350" i="6"/>
  <c r="E4349" i="6"/>
  <c r="E4348" i="6"/>
  <c r="E4347" i="6"/>
  <c r="E4346" i="6"/>
  <c r="E4345" i="6"/>
  <c r="E4344" i="6"/>
  <c r="E4343" i="6"/>
  <c r="E4342" i="6"/>
  <c r="E4341" i="6"/>
  <c r="E4340" i="6"/>
  <c r="E4339" i="6"/>
  <c r="E4338" i="6"/>
  <c r="E4337" i="6"/>
  <c r="E4336" i="6"/>
  <c r="E4335" i="6"/>
  <c r="E4334" i="6"/>
  <c r="E4333" i="6"/>
  <c r="E4332" i="6"/>
  <c r="E4331" i="6"/>
  <c r="E4330" i="6"/>
  <c r="E4329" i="6"/>
  <c r="E4328" i="6"/>
  <c r="E4327" i="6"/>
  <c r="E4326" i="6"/>
  <c r="E4325" i="6"/>
  <c r="E4324" i="6"/>
  <c r="E4323" i="6"/>
  <c r="E4322" i="6"/>
  <c r="E4321" i="6"/>
  <c r="E4320" i="6"/>
  <c r="E4319" i="6"/>
  <c r="E4318" i="6"/>
  <c r="E4317" i="6"/>
  <c r="E4316" i="6"/>
  <c r="E4315" i="6"/>
  <c r="E4314" i="6"/>
  <c r="E4313" i="6"/>
  <c r="E4312" i="6"/>
  <c r="E4311" i="6"/>
  <c r="E4310" i="6"/>
  <c r="E4309" i="6"/>
  <c r="E4308" i="6"/>
  <c r="E4307" i="6"/>
  <c r="E4306" i="6"/>
  <c r="E4305" i="6"/>
  <c r="E4304" i="6"/>
  <c r="E4303" i="6"/>
  <c r="E4301" i="6"/>
  <c r="E4300" i="6"/>
  <c r="E4299" i="6"/>
  <c r="E4298" i="6"/>
  <c r="E4297" i="6"/>
  <c r="E4296" i="6"/>
  <c r="E4295" i="6"/>
  <c r="E4294" i="6"/>
  <c r="E4293" i="6"/>
  <c r="E4292" i="6"/>
  <c r="E4291" i="6"/>
  <c r="E4290" i="6"/>
  <c r="E4289" i="6"/>
  <c r="E4288" i="6"/>
  <c r="E4287" i="6"/>
  <c r="E4286" i="6"/>
  <c r="E4285" i="6"/>
  <c r="E4284" i="6"/>
  <c r="E4283" i="6"/>
  <c r="E4282" i="6"/>
  <c r="E4281" i="6"/>
  <c r="E4280" i="6"/>
  <c r="E4279" i="6"/>
  <c r="E4278" i="6"/>
  <c r="E4277" i="6"/>
  <c r="E4276" i="6"/>
  <c r="E4275" i="6"/>
  <c r="E4273" i="6"/>
  <c r="E4272" i="6"/>
  <c r="E4271" i="6"/>
  <c r="E4270" i="6"/>
  <c r="E4269" i="6"/>
  <c r="E4268" i="6"/>
  <c r="E4267" i="6"/>
  <c r="E4266" i="6"/>
  <c r="E4265" i="6"/>
  <c r="E4264" i="6"/>
  <c r="E4263" i="6"/>
  <c r="E4262" i="6"/>
  <c r="E4261" i="6"/>
  <c r="E4260" i="6"/>
  <c r="E4259" i="6"/>
  <c r="E4258" i="6"/>
  <c r="E4257" i="6"/>
  <c r="E4256" i="6"/>
  <c r="E4255" i="6"/>
  <c r="M4254" i="6"/>
  <c r="M4253" i="6"/>
  <c r="M4252" i="6"/>
  <c r="M4251" i="6"/>
  <c r="M4250" i="6"/>
  <c r="M4249" i="6"/>
  <c r="M4248" i="6"/>
  <c r="M4247" i="6"/>
  <c r="M4246" i="6"/>
  <c r="M4245" i="6"/>
  <c r="M4244" i="6"/>
  <c r="M4243" i="6"/>
  <c r="M4242" i="6"/>
  <c r="M4241" i="6"/>
  <c r="M4240" i="6"/>
  <c r="M4239" i="6"/>
  <c r="M4238" i="6"/>
  <c r="M4237" i="6"/>
  <c r="M4236" i="6"/>
  <c r="M4235" i="6"/>
  <c r="M4234" i="6"/>
  <c r="M4233" i="6"/>
  <c r="M4232" i="6"/>
  <c r="M4231" i="6"/>
  <c r="M4230" i="6"/>
  <c r="M4229" i="6"/>
  <c r="M4228" i="6"/>
  <c r="M4227" i="6"/>
  <c r="M4226" i="6"/>
  <c r="M4225" i="6"/>
  <c r="M4224" i="6"/>
  <c r="M4223" i="6"/>
  <c r="M4221" i="6"/>
  <c r="M4220" i="6"/>
  <c r="M4219" i="6"/>
  <c r="M4218" i="6"/>
  <c r="M4217" i="6"/>
  <c r="M4216" i="6"/>
  <c r="M4215" i="6"/>
  <c r="M4214" i="6"/>
  <c r="M4213" i="6"/>
  <c r="M4212" i="6"/>
  <c r="M4211" i="6"/>
  <c r="M4208" i="6"/>
  <c r="M4207" i="6"/>
  <c r="M4206" i="6"/>
  <c r="M4205" i="6"/>
  <c r="M4204" i="6"/>
  <c r="M4203" i="6"/>
  <c r="M4201" i="6"/>
  <c r="M4200" i="6"/>
  <c r="M4199" i="6"/>
  <c r="M4198" i="6"/>
  <c r="M4197" i="6"/>
  <c r="M4196" i="6"/>
  <c r="M4195" i="6"/>
  <c r="M4193" i="6"/>
  <c r="M4192" i="6"/>
  <c r="M4191" i="6"/>
  <c r="M4190" i="6"/>
  <c r="M4189" i="6"/>
  <c r="M4188" i="6"/>
  <c r="M4187" i="6"/>
  <c r="M4186" i="6"/>
  <c r="M4185" i="6"/>
  <c r="M4183" i="6"/>
  <c r="M4182" i="6"/>
  <c r="M4181" i="6"/>
  <c r="M4180" i="6"/>
  <c r="M4179" i="6"/>
  <c r="E4254" i="6"/>
  <c r="E4253" i="6"/>
  <c r="E4252" i="6"/>
  <c r="E4251" i="6"/>
  <c r="E4250" i="6"/>
  <c r="E4249" i="6"/>
  <c r="E4248" i="6"/>
  <c r="E4247" i="6"/>
  <c r="E4246" i="6"/>
  <c r="E4245" i="6"/>
  <c r="E4244" i="6"/>
  <c r="E4243" i="6"/>
  <c r="E4242" i="6"/>
  <c r="E4241" i="6"/>
  <c r="E4240" i="6"/>
  <c r="E4239" i="6"/>
  <c r="E4238" i="6"/>
  <c r="E4237" i="6"/>
  <c r="E4236" i="6"/>
  <c r="E4235" i="6"/>
  <c r="E4234" i="6"/>
  <c r="E4233" i="6"/>
  <c r="E4232" i="6"/>
  <c r="E4231" i="6"/>
  <c r="E4230" i="6"/>
  <c r="E4229" i="6"/>
  <c r="E4228" i="6"/>
  <c r="E4227" i="6"/>
  <c r="E4226" i="6"/>
  <c r="E4225" i="6"/>
  <c r="E4224" i="6"/>
  <c r="E4223" i="6"/>
  <c r="E4222" i="6"/>
  <c r="E4221" i="6"/>
  <c r="E4220" i="6"/>
  <c r="E4219" i="6"/>
  <c r="E4218" i="6"/>
  <c r="E4217" i="6"/>
  <c r="E4216" i="6"/>
  <c r="E4215" i="6"/>
  <c r="E4214" i="6"/>
  <c r="E4213" i="6"/>
  <c r="E4212" i="6"/>
  <c r="E4211" i="6"/>
  <c r="E4210" i="6"/>
  <c r="E4209" i="6"/>
  <c r="E4208" i="6"/>
  <c r="E4207" i="6"/>
  <c r="E4206" i="6"/>
  <c r="E4204" i="6"/>
  <c r="E4203" i="6"/>
  <c r="E4202" i="6"/>
  <c r="E4200" i="6"/>
  <c r="E4199" i="6"/>
  <c r="E4198" i="6"/>
  <c r="E4197" i="6"/>
  <c r="E4196" i="6"/>
  <c r="E4195" i="6"/>
  <c r="E4194" i="6"/>
  <c r="E4193" i="6"/>
  <c r="E4192" i="6"/>
  <c r="E4191" i="6"/>
  <c r="E4190" i="6"/>
  <c r="E4189" i="6"/>
  <c r="E4188" i="6"/>
  <c r="E4187" i="6"/>
  <c r="E4186" i="6"/>
  <c r="E4185" i="6"/>
  <c r="E4184" i="6"/>
  <c r="E4183" i="6"/>
  <c r="E4182" i="6"/>
  <c r="E4181" i="6"/>
  <c r="E4180" i="6"/>
  <c r="E4179" i="6"/>
  <c r="E4178" i="6"/>
  <c r="M4884" i="6" l="1"/>
  <c r="E5535" i="6"/>
  <c r="E5536" i="6"/>
  <c r="E5522" i="6"/>
  <c r="M4747" i="6"/>
  <c r="M4744" i="6"/>
  <c r="M4881" i="6"/>
  <c r="E4739" i="6"/>
  <c r="M4746" i="6"/>
  <c r="E4671" i="6"/>
  <c r="E4735" i="6"/>
  <c r="E4667" i="6"/>
  <c r="E4673" i="6"/>
  <c r="E4743" i="6"/>
  <c r="M4740" i="6"/>
  <c r="E4737" i="6"/>
  <c r="E4741" i="6"/>
  <c r="E4745" i="6"/>
  <c r="M4736" i="6"/>
  <c r="E4670" i="6"/>
  <c r="M4668" i="6"/>
  <c r="M4672" i="6"/>
  <c r="E4882" i="6"/>
  <c r="E4886" i="6"/>
  <c r="M4669" i="6"/>
  <c r="M4738" i="6"/>
  <c r="M4742" i="6"/>
  <c r="E4883" i="6"/>
  <c r="E4880" i="6"/>
  <c r="M1448" i="6"/>
  <c r="M1447" i="6"/>
  <c r="M1446" i="6"/>
  <c r="M1445" i="6"/>
  <c r="M1444" i="6"/>
  <c r="M1443" i="6"/>
  <c r="M1442" i="6"/>
  <c r="M1441" i="6"/>
  <c r="M1440" i="6"/>
  <c r="M1439" i="6"/>
  <c r="M1438" i="6"/>
  <c r="M1437" i="6"/>
  <c r="M1436" i="6"/>
  <c r="M1435" i="6"/>
  <c r="M1434" i="6"/>
  <c r="M1433" i="6"/>
  <c r="M1432" i="6"/>
  <c r="M1431" i="6"/>
  <c r="M1430" i="6"/>
  <c r="M1429" i="6"/>
  <c r="M1428" i="6"/>
  <c r="M1427" i="6"/>
  <c r="M1426" i="6"/>
  <c r="M1425" i="6"/>
  <c r="M1424" i="6"/>
  <c r="M1423" i="6"/>
  <c r="M1421" i="6"/>
  <c r="M1418" i="6"/>
  <c r="E1448" i="6"/>
  <c r="E1447" i="6"/>
  <c r="E1446" i="6"/>
  <c r="E1445" i="6"/>
  <c r="E1444" i="6"/>
  <c r="E1443" i="6"/>
  <c r="E1442" i="6"/>
  <c r="E1441" i="6"/>
  <c r="E1440" i="6"/>
  <c r="E1439" i="6"/>
  <c r="E1438" i="6"/>
  <c r="E1437" i="6"/>
  <c r="E1436" i="6"/>
  <c r="E1435" i="6"/>
  <c r="E1434" i="6"/>
  <c r="E1433" i="6"/>
  <c r="E1432" i="6"/>
  <c r="E1431" i="6"/>
  <c r="E1430" i="6"/>
  <c r="E1429" i="6"/>
  <c r="E1428" i="6"/>
  <c r="E1427" i="6"/>
  <c r="E1426" i="6"/>
  <c r="E1425" i="6"/>
  <c r="E1424" i="6"/>
  <c r="M1416" i="6"/>
  <c r="M1414" i="6"/>
  <c r="M1413" i="6"/>
  <c r="M1412" i="6"/>
  <c r="M1411" i="6"/>
  <c r="M1410" i="6"/>
  <c r="M1409" i="6"/>
  <c r="M1408" i="6"/>
  <c r="M1407" i="6"/>
  <c r="M1406" i="6"/>
  <c r="M1405" i="6"/>
  <c r="M1404" i="6"/>
  <c r="M1403" i="6"/>
  <c r="M1402" i="6"/>
  <c r="M1401" i="6"/>
  <c r="M1400" i="6"/>
  <c r="C284" i="3"/>
  <c r="M1420" i="6" s="1"/>
  <c r="E1422" i="6"/>
  <c r="E1420" i="6"/>
  <c r="E1419" i="6"/>
  <c r="E1417" i="6"/>
  <c r="E1415" i="6"/>
  <c r="E1412" i="6"/>
  <c r="E1411" i="6"/>
  <c r="E1410" i="6"/>
  <c r="E1409" i="6"/>
  <c r="E1408" i="6"/>
  <c r="E1407" i="6"/>
  <c r="E1406" i="6"/>
  <c r="E1405" i="6"/>
  <c r="E1404" i="6"/>
  <c r="E1403" i="6"/>
  <c r="E1402" i="6"/>
  <c r="E1401" i="6"/>
  <c r="E1400" i="6"/>
  <c r="M1399" i="6"/>
  <c r="M1398" i="6"/>
  <c r="M1397" i="6"/>
  <c r="M1396" i="6"/>
  <c r="M1395" i="6"/>
  <c r="M1394" i="6"/>
  <c r="M1393" i="6"/>
  <c r="M1392" i="6"/>
  <c r="M1391" i="6"/>
  <c r="M1389" i="6"/>
  <c r="M1387" i="6"/>
  <c r="M1385" i="6"/>
  <c r="C283" i="3"/>
  <c r="M1386" i="6" s="1"/>
  <c r="E1399" i="6"/>
  <c r="E1398" i="6"/>
  <c r="E1397" i="6"/>
  <c r="E1396" i="6"/>
  <c r="E1395" i="6"/>
  <c r="E1394" i="6"/>
  <c r="E1393" i="6"/>
  <c r="E1392" i="6"/>
  <c r="E1390" i="6"/>
  <c r="E1388" i="6"/>
  <c r="E1386" i="6"/>
  <c r="E1385" i="6"/>
  <c r="E1384" i="6"/>
  <c r="M1383" i="6"/>
  <c r="M1382" i="6"/>
  <c r="M1381" i="6"/>
  <c r="M1380" i="6"/>
  <c r="M1379" i="6"/>
  <c r="M1378" i="6"/>
  <c r="M1377" i="6"/>
  <c r="M1376" i="6"/>
  <c r="M1375" i="6"/>
  <c r="M1374" i="6"/>
  <c r="M1372" i="6"/>
  <c r="M1370" i="6"/>
  <c r="M1368" i="6"/>
  <c r="M1367" i="6"/>
  <c r="M1366" i="6"/>
  <c r="M1365" i="6"/>
  <c r="E1383" i="6"/>
  <c r="E1382" i="6"/>
  <c r="E1381" i="6"/>
  <c r="E1380" i="6"/>
  <c r="E1379" i="6"/>
  <c r="E1378" i="6"/>
  <c r="E1377" i="6"/>
  <c r="E1376" i="6"/>
  <c r="E1375" i="6"/>
  <c r="E1373" i="6"/>
  <c r="E1371" i="6"/>
  <c r="E1370" i="6"/>
  <c r="E1369" i="6"/>
  <c r="E1367" i="6"/>
  <c r="E1366" i="6"/>
  <c r="E1365" i="6"/>
  <c r="E1364" i="6"/>
  <c r="E1362" i="6"/>
  <c r="E1360" i="6"/>
  <c r="M1363" i="6"/>
  <c r="M1361" i="6"/>
  <c r="E1359" i="6"/>
  <c r="E1358" i="6"/>
  <c r="E1357" i="6"/>
  <c r="E1356" i="6"/>
  <c r="M1359" i="6"/>
  <c r="M1358" i="6"/>
  <c r="M1357" i="6"/>
  <c r="M1356" i="6"/>
  <c r="M1355" i="6"/>
  <c r="M1354" i="6"/>
  <c r="M1353" i="6"/>
  <c r="M1352" i="6"/>
  <c r="M1351" i="6"/>
  <c r="M1350" i="6"/>
  <c r="M1349" i="6"/>
  <c r="E1355" i="6"/>
  <c r="E1354" i="6"/>
  <c r="E1353" i="6"/>
  <c r="E1352" i="6"/>
  <c r="E1351" i="6"/>
  <c r="E1350" i="6"/>
  <c r="E1349" i="6"/>
  <c r="M1625" i="6"/>
  <c r="C282" i="3"/>
  <c r="M1663" i="6" s="1"/>
  <c r="M1700" i="6"/>
  <c r="M1699" i="6"/>
  <c r="M1698" i="6"/>
  <c r="M1697" i="6"/>
  <c r="M1696" i="6"/>
  <c r="M1695" i="6"/>
  <c r="M1694" i="6"/>
  <c r="M1693" i="6"/>
  <c r="M1692" i="6"/>
  <c r="M1691" i="6"/>
  <c r="M1690" i="6"/>
  <c r="M1689" i="6"/>
  <c r="M1688" i="6"/>
  <c r="M1687" i="6"/>
  <c r="M1686" i="6"/>
  <c r="M1685" i="6"/>
  <c r="M1684" i="6"/>
  <c r="M1683" i="6"/>
  <c r="M1682" i="6"/>
  <c r="M1681" i="6"/>
  <c r="M1680" i="6"/>
  <c r="M1679" i="6"/>
  <c r="M1678" i="6"/>
  <c r="M1677" i="6"/>
  <c r="M1676" i="6"/>
  <c r="M1675" i="6"/>
  <c r="M1674" i="6"/>
  <c r="M1673" i="6"/>
  <c r="M1672" i="6"/>
  <c r="M1671" i="6"/>
  <c r="M1670" i="6"/>
  <c r="M1669" i="6"/>
  <c r="M1668" i="6"/>
  <c r="M1667" i="6"/>
  <c r="M1666" i="6"/>
  <c r="M1665" i="6"/>
  <c r="M1664" i="6"/>
  <c r="M1662" i="6"/>
  <c r="M1661" i="6"/>
  <c r="M1660" i="6"/>
  <c r="M1659" i="6"/>
  <c r="M1658" i="6"/>
  <c r="M1657" i="6"/>
  <c r="M1656" i="6"/>
  <c r="M1655" i="6"/>
  <c r="M1654" i="6"/>
  <c r="M1653" i="6"/>
  <c r="M1652" i="6"/>
  <c r="M1651" i="6"/>
  <c r="M1650" i="6"/>
  <c r="M1649" i="6"/>
  <c r="M1648" i="6"/>
  <c r="M1647" i="6"/>
  <c r="M1646" i="6"/>
  <c r="M1645" i="6"/>
  <c r="M1644" i="6"/>
  <c r="M1643" i="6"/>
  <c r="M1642" i="6"/>
  <c r="M1641" i="6"/>
  <c r="M1640" i="6"/>
  <c r="M1639" i="6"/>
  <c r="M1638" i="6"/>
  <c r="M1637" i="6"/>
  <c r="M1636" i="6"/>
  <c r="M1635" i="6"/>
  <c r="M1634" i="6"/>
  <c r="M1633" i="6"/>
  <c r="M1632" i="6"/>
  <c r="M1631" i="6"/>
  <c r="M1630" i="6"/>
  <c r="M1629" i="6"/>
  <c r="M1628" i="6"/>
  <c r="M1627" i="6"/>
  <c r="M1626" i="6"/>
  <c r="M1621" i="6"/>
  <c r="M1620" i="6"/>
  <c r="M1619" i="6"/>
  <c r="M1618" i="6"/>
  <c r="M1617" i="6"/>
  <c r="M1616" i="6"/>
  <c r="M1615" i="6"/>
  <c r="M1614" i="6"/>
  <c r="M1613" i="6"/>
  <c r="M1612" i="6"/>
  <c r="M1611" i="6"/>
  <c r="M1610" i="6"/>
  <c r="M1609" i="6"/>
  <c r="M1608" i="6"/>
  <c r="M1607" i="6"/>
  <c r="E1700" i="6"/>
  <c r="E1699" i="6"/>
  <c r="E1698" i="6"/>
  <c r="E1697" i="6"/>
  <c r="E1696" i="6"/>
  <c r="E1695" i="6"/>
  <c r="E1694" i="6"/>
  <c r="E1693" i="6"/>
  <c r="E1692" i="6"/>
  <c r="E1691" i="6"/>
  <c r="E1690" i="6"/>
  <c r="E1689" i="6"/>
  <c r="E1688" i="6"/>
  <c r="E1687" i="6"/>
  <c r="E1686" i="6"/>
  <c r="E1685" i="6"/>
  <c r="E1684" i="6"/>
  <c r="E1683" i="6"/>
  <c r="E1682" i="6"/>
  <c r="E1681" i="6"/>
  <c r="E1680" i="6"/>
  <c r="E1679" i="6"/>
  <c r="E1678" i="6"/>
  <c r="E1677" i="6"/>
  <c r="E1676" i="6"/>
  <c r="E1675" i="6"/>
  <c r="E1674" i="6"/>
  <c r="E1673" i="6"/>
  <c r="E1672" i="6"/>
  <c r="E1671" i="6"/>
  <c r="E1670" i="6"/>
  <c r="E1669" i="6"/>
  <c r="E1668" i="6"/>
  <c r="E1667" i="6"/>
  <c r="E1666" i="6"/>
  <c r="E1665" i="6"/>
  <c r="E1664" i="6"/>
  <c r="E1663" i="6"/>
  <c r="E1662" i="6"/>
  <c r="E1659" i="6"/>
  <c r="E1658" i="6"/>
  <c r="E1657" i="6"/>
  <c r="E1656" i="6"/>
  <c r="E1655" i="6"/>
  <c r="E1654" i="6"/>
  <c r="E1653" i="6"/>
  <c r="E1652" i="6"/>
  <c r="E1651" i="6"/>
  <c r="E1650" i="6"/>
  <c r="E1649" i="6"/>
  <c r="E1648" i="6"/>
  <c r="E1647" i="6"/>
  <c r="E1646" i="6"/>
  <c r="E1645" i="6"/>
  <c r="E1644" i="6"/>
  <c r="E1643" i="6"/>
  <c r="E1642" i="6"/>
  <c r="E1641" i="6"/>
  <c r="E1640" i="6"/>
  <c r="E1639" i="6"/>
  <c r="E1638" i="6"/>
  <c r="E1637" i="6"/>
  <c r="E1636" i="6"/>
  <c r="E1635" i="6"/>
  <c r="E1634" i="6"/>
  <c r="E1633" i="6"/>
  <c r="E1632" i="6"/>
  <c r="E1631" i="6"/>
  <c r="E1630" i="6"/>
  <c r="E1629" i="6"/>
  <c r="E1628" i="6"/>
  <c r="E1627" i="6"/>
  <c r="E1626" i="6"/>
  <c r="E1625" i="6"/>
  <c r="E1624" i="6"/>
  <c r="E1623" i="6"/>
  <c r="E1622" i="6"/>
  <c r="E1621" i="6"/>
  <c r="E1620" i="6"/>
  <c r="E1619" i="6"/>
  <c r="E1618" i="6"/>
  <c r="E1617" i="6"/>
  <c r="E1616" i="6"/>
  <c r="E1615" i="6"/>
  <c r="E1614" i="6"/>
  <c r="E1613" i="6"/>
  <c r="E1612" i="6"/>
  <c r="E1611" i="6"/>
  <c r="E1610" i="6"/>
  <c r="E1609" i="6"/>
  <c r="E1608" i="6"/>
  <c r="E1607" i="6"/>
  <c r="E2096" i="6"/>
  <c r="E2097" i="6"/>
  <c r="E2098" i="6"/>
  <c r="E2099" i="6"/>
  <c r="E2100" i="6"/>
  <c r="E2101" i="6"/>
  <c r="E2102" i="6"/>
  <c r="E2103" i="6"/>
  <c r="E2106" i="6"/>
  <c r="E2108" i="6"/>
  <c r="E2109" i="6"/>
  <c r="E2110" i="6"/>
  <c r="E2111" i="6"/>
  <c r="E2112" i="6"/>
  <c r="E2113" i="6"/>
  <c r="E2114" i="6"/>
  <c r="E2115" i="6"/>
  <c r="E2116" i="6"/>
  <c r="E2117" i="6"/>
  <c r="E2118" i="6"/>
  <c r="E2119" i="6"/>
  <c r="E2120" i="6"/>
  <c r="E2121" i="6"/>
  <c r="E2122" i="6"/>
  <c r="E2123" i="6"/>
  <c r="E2124" i="6"/>
  <c r="E2125" i="6"/>
  <c r="E2126" i="6"/>
  <c r="E2127" i="6"/>
  <c r="B2130" i="6"/>
  <c r="B2131" i="6" s="1"/>
  <c r="B2132" i="6" s="1"/>
  <c r="E2128" i="6"/>
  <c r="E2129" i="6"/>
  <c r="E2130" i="6"/>
  <c r="E2131" i="6"/>
  <c r="E2132" i="6"/>
  <c r="B2133" i="6"/>
  <c r="B2134" i="6" s="1"/>
  <c r="B2135" i="6" s="1"/>
  <c r="B2136" i="6" s="1"/>
  <c r="B2137" i="6" s="1"/>
  <c r="B2138" i="6" s="1"/>
  <c r="B2139" i="6" s="1"/>
  <c r="B2140" i="6" s="1"/>
  <c r="E2134" i="6"/>
  <c r="E2135" i="6"/>
  <c r="E2136" i="6"/>
  <c r="E2137" i="6"/>
  <c r="E2138" i="6"/>
  <c r="E2140" i="6"/>
  <c r="B2141" i="6"/>
  <c r="B2142" i="6" s="1"/>
  <c r="B2143" i="6" s="1"/>
  <c r="B2144" i="6" s="1"/>
  <c r="B2145" i="6" s="1"/>
  <c r="B2146" i="6" s="1"/>
  <c r="B2147" i="6" s="1"/>
  <c r="E2142" i="6"/>
  <c r="E2144" i="6"/>
  <c r="E2145" i="6"/>
  <c r="E2146" i="6"/>
  <c r="E2147" i="6"/>
  <c r="M1606" i="6"/>
  <c r="M1605" i="6"/>
  <c r="M1604" i="6"/>
  <c r="M1603" i="6"/>
  <c r="M1602" i="6"/>
  <c r="M1601" i="6"/>
  <c r="M1600" i="6"/>
  <c r="M1599" i="6"/>
  <c r="M1598" i="6"/>
  <c r="M1597" i="6"/>
  <c r="M1596" i="6"/>
  <c r="M1595" i="6"/>
  <c r="M1594" i="6"/>
  <c r="M1593" i="6"/>
  <c r="M1592" i="6"/>
  <c r="M1591" i="6"/>
  <c r="M1590" i="6"/>
  <c r="M1589" i="6"/>
  <c r="M1588" i="6"/>
  <c r="M1587" i="6"/>
  <c r="M1586" i="6"/>
  <c r="M1585" i="6"/>
  <c r="M1584" i="6"/>
  <c r="M1583" i="6"/>
  <c r="M1582" i="6"/>
  <c r="M1581" i="6"/>
  <c r="M1580" i="6"/>
  <c r="M1579" i="6"/>
  <c r="M1578" i="6"/>
  <c r="M1577" i="6"/>
  <c r="M1576" i="6"/>
  <c r="M1575" i="6"/>
  <c r="M1574" i="6"/>
  <c r="M1573" i="6"/>
  <c r="M1572" i="6"/>
  <c r="M1571" i="6"/>
  <c r="M1570" i="6"/>
  <c r="M1568" i="6"/>
  <c r="M1566" i="6"/>
  <c r="M1562" i="6"/>
  <c r="M1561" i="6"/>
  <c r="M1560" i="6"/>
  <c r="M1559" i="6"/>
  <c r="M1558" i="6"/>
  <c r="M1557" i="6"/>
  <c r="M1556" i="6"/>
  <c r="M1555" i="6"/>
  <c r="M1554" i="6"/>
  <c r="M1553" i="6"/>
  <c r="M1552" i="6"/>
  <c r="M1551" i="6"/>
  <c r="E1606" i="6"/>
  <c r="E1605" i="6"/>
  <c r="E1604" i="6"/>
  <c r="E1603" i="6"/>
  <c r="E1602" i="6"/>
  <c r="E1601" i="6"/>
  <c r="E1600" i="6"/>
  <c r="E1599" i="6"/>
  <c r="E1598" i="6"/>
  <c r="E1597" i="6"/>
  <c r="E1596" i="6"/>
  <c r="E1595" i="6"/>
  <c r="E1594" i="6"/>
  <c r="E1593" i="6"/>
  <c r="E1592" i="6"/>
  <c r="E1591" i="6"/>
  <c r="E1590" i="6"/>
  <c r="E1589" i="6"/>
  <c r="E1588" i="6"/>
  <c r="E1587" i="6"/>
  <c r="E1586" i="6"/>
  <c r="E1585" i="6"/>
  <c r="E1584" i="6"/>
  <c r="E1583" i="6"/>
  <c r="E1582" i="6"/>
  <c r="E1581" i="6"/>
  <c r="E1580" i="6"/>
  <c r="E1579" i="6"/>
  <c r="E1578" i="6"/>
  <c r="E1577" i="6"/>
  <c r="E1576" i="6"/>
  <c r="E1575" i="6"/>
  <c r="E1574" i="6"/>
  <c r="E1573" i="6"/>
  <c r="E1572" i="6"/>
  <c r="E1571" i="6"/>
  <c r="E1570" i="6"/>
  <c r="E1569" i="6"/>
  <c r="E1567" i="6"/>
  <c r="E1565" i="6"/>
  <c r="E1564" i="6"/>
  <c r="E1563" i="6"/>
  <c r="E1560" i="6"/>
  <c r="E1559" i="6"/>
  <c r="E1558" i="6"/>
  <c r="E1557" i="6"/>
  <c r="E1556" i="6"/>
  <c r="E1555" i="6"/>
  <c r="E1554" i="6"/>
  <c r="E1553" i="6"/>
  <c r="E1552" i="6"/>
  <c r="E1551" i="6"/>
  <c r="M1545" i="6"/>
  <c r="M1544" i="6"/>
  <c r="M1543" i="6"/>
  <c r="M1542" i="6"/>
  <c r="M1541" i="6"/>
  <c r="M1540" i="6"/>
  <c r="M1539" i="6"/>
  <c r="M1538" i="6"/>
  <c r="M1537" i="6"/>
  <c r="M1536" i="6"/>
  <c r="M1535" i="6"/>
  <c r="M1534" i="6"/>
  <c r="M1533" i="6"/>
  <c r="M1532" i="6"/>
  <c r="M1531" i="6"/>
  <c r="M1530" i="6"/>
  <c r="M1529" i="6"/>
  <c r="M1528" i="6"/>
  <c r="M1527" i="6"/>
  <c r="M1526" i="6"/>
  <c r="M1525" i="6"/>
  <c r="M1524" i="6"/>
  <c r="M1523" i="6"/>
  <c r="M1522" i="6"/>
  <c r="M1521" i="6"/>
  <c r="M1520" i="6"/>
  <c r="M1519" i="6"/>
  <c r="M1518" i="6"/>
  <c r="M1516" i="6"/>
  <c r="M1515" i="6"/>
  <c r="M1514" i="6"/>
  <c r="M1513" i="6"/>
  <c r="M1512" i="6"/>
  <c r="M1511" i="6"/>
  <c r="M1510" i="6"/>
  <c r="M1509" i="6"/>
  <c r="M1503" i="6"/>
  <c r="M1502" i="6"/>
  <c r="M1501" i="6"/>
  <c r="M1500" i="6"/>
  <c r="M1499" i="6"/>
  <c r="M1497" i="6"/>
  <c r="M1496" i="6"/>
  <c r="E1545" i="6"/>
  <c r="E1544" i="6"/>
  <c r="E1543" i="6"/>
  <c r="E1542" i="6"/>
  <c r="E1541" i="6"/>
  <c r="E1540" i="6"/>
  <c r="E1539" i="6"/>
  <c r="E1538" i="6"/>
  <c r="E1537" i="6"/>
  <c r="E1536" i="6"/>
  <c r="E1535" i="6"/>
  <c r="E1534" i="6"/>
  <c r="E1533" i="6"/>
  <c r="E1532" i="6"/>
  <c r="E1531" i="6"/>
  <c r="E1530" i="6"/>
  <c r="E1529" i="6"/>
  <c r="E1528" i="6"/>
  <c r="E1527" i="6"/>
  <c r="E1526" i="6"/>
  <c r="E1525" i="6"/>
  <c r="E1524" i="6"/>
  <c r="E1523" i="6"/>
  <c r="E1522" i="6"/>
  <c r="E1521" i="6"/>
  <c r="E1520" i="6"/>
  <c r="E1519" i="6"/>
  <c r="E1517" i="6"/>
  <c r="E1516" i="6"/>
  <c r="E1515" i="6"/>
  <c r="E1514" i="6"/>
  <c r="E1513" i="6"/>
  <c r="E1512" i="6"/>
  <c r="E1511" i="6"/>
  <c r="E1510" i="6"/>
  <c r="E1509" i="6"/>
  <c r="E1508" i="6"/>
  <c r="E1507" i="6"/>
  <c r="E1506" i="6"/>
  <c r="E1505" i="6"/>
  <c r="E1504" i="6"/>
  <c r="E1503" i="6"/>
  <c r="E1502" i="6"/>
  <c r="E1501" i="6"/>
  <c r="E1500" i="6"/>
  <c r="E1499" i="6"/>
  <c r="E1498" i="6"/>
  <c r="E1421" i="6" l="1"/>
  <c r="E1413" i="6"/>
  <c r="E1414" i="6"/>
  <c r="E1418" i="6"/>
  <c r="E1416" i="6"/>
  <c r="E1660" i="6"/>
  <c r="E1661" i="6"/>
  <c r="E1423" i="6"/>
  <c r="M1415" i="6"/>
  <c r="M1422" i="6"/>
  <c r="M1419" i="6"/>
  <c r="M1417" i="6"/>
  <c r="M1384" i="6"/>
  <c r="M1495" i="6" l="1"/>
  <c r="M1494" i="6"/>
  <c r="M1493" i="6"/>
  <c r="M1492" i="6"/>
  <c r="M1491" i="6"/>
  <c r="M1490" i="6"/>
  <c r="M1489" i="6"/>
  <c r="M1488" i="6"/>
  <c r="M1487" i="6"/>
  <c r="M1486" i="6"/>
  <c r="M1485" i="6"/>
  <c r="M1484" i="6"/>
  <c r="M1483" i="6"/>
  <c r="M1482" i="6"/>
  <c r="M1480" i="6"/>
  <c r="M1479" i="6"/>
  <c r="M1478" i="6"/>
  <c r="M1477" i="6"/>
  <c r="M1476" i="6"/>
  <c r="M1475" i="6"/>
  <c r="M1474" i="6"/>
  <c r="M1473" i="6"/>
  <c r="M1472" i="6"/>
  <c r="M1471" i="6"/>
  <c r="M1470" i="6"/>
  <c r="M1469" i="6"/>
  <c r="M1468" i="6"/>
  <c r="M1467" i="6"/>
  <c r="M1466" i="6"/>
  <c r="M1465" i="6"/>
  <c r="M1460" i="6"/>
  <c r="M1459" i="6"/>
  <c r="M1458" i="6"/>
  <c r="M1457" i="6"/>
  <c r="M1456" i="6"/>
  <c r="M1455" i="6"/>
  <c r="M1454" i="6"/>
  <c r="M1453" i="6"/>
  <c r="M1452" i="6"/>
  <c r="M1451" i="6"/>
  <c r="M1450" i="6"/>
  <c r="M1449" i="6"/>
  <c r="E1495" i="6"/>
  <c r="E1494" i="6"/>
  <c r="E1493" i="6"/>
  <c r="E1492" i="6"/>
  <c r="E1491" i="6"/>
  <c r="E1490" i="6"/>
  <c r="E1489" i="6"/>
  <c r="E1488" i="6"/>
  <c r="E1487" i="6"/>
  <c r="E1486" i="6"/>
  <c r="E1485" i="6"/>
  <c r="E1484" i="6"/>
  <c r="E1483" i="6"/>
  <c r="E1481" i="6"/>
  <c r="E1479" i="6"/>
  <c r="E1478" i="6"/>
  <c r="E1477" i="6"/>
  <c r="E1476" i="6"/>
  <c r="E1475" i="6"/>
  <c r="E1474" i="6"/>
  <c r="E1473" i="6"/>
  <c r="E1472" i="6"/>
  <c r="E1471" i="6"/>
  <c r="E1470" i="6"/>
  <c r="E1469" i="6"/>
  <c r="E1468" i="6"/>
  <c r="E1467" i="6"/>
  <c r="E1466" i="6"/>
  <c r="E1465" i="6"/>
  <c r="E1464" i="6"/>
  <c r="E1463" i="6"/>
  <c r="E1462" i="6"/>
  <c r="E1461" i="6"/>
  <c r="E1460" i="6"/>
  <c r="E1459" i="6"/>
  <c r="E1458" i="6"/>
  <c r="E1457" i="6"/>
  <c r="E1456" i="6"/>
  <c r="E1455" i="6"/>
  <c r="E1454" i="6"/>
  <c r="E1453" i="6"/>
  <c r="E1452" i="6"/>
  <c r="E1451" i="6"/>
  <c r="E1450" i="6"/>
  <c r="E1449" i="6"/>
  <c r="M4177" i="6" l="1"/>
  <c r="M4176" i="6"/>
  <c r="M4175" i="6"/>
  <c r="M4173" i="6"/>
  <c r="M4172" i="6"/>
  <c r="M4171" i="6"/>
  <c r="M4170" i="6"/>
  <c r="M4169" i="6"/>
  <c r="M4167" i="6"/>
  <c r="M4166" i="6"/>
  <c r="M4164" i="6"/>
  <c r="M4163" i="6"/>
  <c r="M4162" i="6"/>
  <c r="M4161" i="6"/>
  <c r="M4160" i="6"/>
  <c r="M4159" i="6"/>
  <c r="M4158" i="6"/>
  <c r="M4157" i="6"/>
  <c r="M4156" i="6"/>
  <c r="M4155" i="6"/>
  <c r="M4154" i="6"/>
  <c r="M4152" i="6"/>
  <c r="M4150" i="6"/>
  <c r="M4149" i="6"/>
  <c r="M4148" i="6"/>
  <c r="M4147" i="6"/>
  <c r="M4146" i="6"/>
  <c r="M4145" i="6"/>
  <c r="M4144" i="6"/>
  <c r="M4143" i="6"/>
  <c r="M4142" i="6"/>
  <c r="M4141" i="6"/>
  <c r="M4140" i="6"/>
  <c r="M4139" i="6"/>
  <c r="M4135" i="6"/>
  <c r="M4134" i="6"/>
  <c r="M4133" i="6"/>
  <c r="M4132" i="6"/>
  <c r="M4131" i="6"/>
  <c r="M4130" i="6"/>
  <c r="M4129" i="6"/>
  <c r="M4128" i="6"/>
  <c r="M4127" i="6"/>
  <c r="M4126" i="6"/>
  <c r="M4125" i="6"/>
  <c r="M4124" i="6"/>
  <c r="M4123" i="6"/>
  <c r="M4122" i="6"/>
  <c r="M4121" i="6"/>
  <c r="M4120" i="6"/>
  <c r="M4119" i="6"/>
  <c r="M4118" i="6"/>
  <c r="M4117" i="6"/>
  <c r="E4177" i="6"/>
  <c r="E4176" i="6"/>
  <c r="E4175" i="6"/>
  <c r="E4174" i="6"/>
  <c r="E4173" i="6"/>
  <c r="E4172" i="6"/>
  <c r="E4171" i="6"/>
  <c r="E4170" i="6"/>
  <c r="E4169" i="6"/>
  <c r="E4168" i="6"/>
  <c r="E4165" i="6"/>
  <c r="E4163" i="6"/>
  <c r="E4162" i="6"/>
  <c r="E4161" i="6"/>
  <c r="E4160" i="6"/>
  <c r="E4159" i="6"/>
  <c r="E4158" i="6"/>
  <c r="E4157" i="6"/>
  <c r="E4156" i="6"/>
  <c r="E4155" i="6"/>
  <c r="E4153" i="6"/>
  <c r="E4151" i="6"/>
  <c r="E4148" i="6"/>
  <c r="E4147" i="6"/>
  <c r="E4146" i="6"/>
  <c r="E4145" i="6"/>
  <c r="E4144" i="6"/>
  <c r="E4143" i="6"/>
  <c r="E4141" i="6"/>
  <c r="E4140" i="6"/>
  <c r="E4139" i="6"/>
  <c r="E4138" i="6"/>
  <c r="E4137" i="6"/>
  <c r="E4136" i="6"/>
  <c r="E4135" i="6"/>
  <c r="E4134" i="6"/>
  <c r="E4133" i="6"/>
  <c r="E4132" i="6"/>
  <c r="E4131" i="6"/>
  <c r="E4130" i="6"/>
  <c r="E4129" i="6"/>
  <c r="E4128" i="6"/>
  <c r="E4127" i="6"/>
  <c r="E4126" i="6"/>
  <c r="E4125" i="6"/>
  <c r="E4124" i="6"/>
  <c r="E4123" i="6"/>
  <c r="E4122" i="6"/>
  <c r="E4121" i="6"/>
  <c r="E4120" i="6"/>
  <c r="E4119" i="6"/>
  <c r="E4118" i="6"/>
  <c r="E4117" i="6"/>
  <c r="M4116" i="6"/>
  <c r="M4115" i="6"/>
  <c r="M4114" i="6"/>
  <c r="M4113" i="6"/>
  <c r="M4109" i="6"/>
  <c r="M4108" i="6"/>
  <c r="M4106" i="6"/>
  <c r="M4105" i="6"/>
  <c r="M4103" i="6"/>
  <c r="M4100" i="6"/>
  <c r="M4098" i="6"/>
  <c r="M4097" i="6"/>
  <c r="M4096" i="6"/>
  <c r="M4095" i="6"/>
  <c r="M4094" i="6"/>
  <c r="M4093" i="6"/>
  <c r="M4092" i="6"/>
  <c r="M4091" i="6"/>
  <c r="M4088" i="6"/>
  <c r="M4087" i="6"/>
  <c r="M4086" i="6"/>
  <c r="M4085" i="6"/>
  <c r="E4116" i="6"/>
  <c r="E4115" i="6"/>
  <c r="E4114" i="6"/>
  <c r="E4113" i="6"/>
  <c r="E4112" i="6"/>
  <c r="E4111" i="6"/>
  <c r="E4110" i="6"/>
  <c r="E4109" i="6"/>
  <c r="E4108" i="6"/>
  <c r="E4107" i="6"/>
  <c r="E4104" i="6"/>
  <c r="E4102" i="6"/>
  <c r="E4101" i="6"/>
  <c r="E4099" i="6"/>
  <c r="E4096" i="6"/>
  <c r="E4095" i="6"/>
  <c r="E4094" i="6"/>
  <c r="E4093" i="6"/>
  <c r="E4090" i="6"/>
  <c r="E4089" i="6"/>
  <c r="E4087" i="6"/>
  <c r="E4086" i="6"/>
  <c r="E4085" i="6"/>
  <c r="M4082" i="6"/>
  <c r="M4081" i="6"/>
  <c r="M4080" i="6"/>
  <c r="M4077" i="6"/>
  <c r="M4076" i="6"/>
  <c r="M4075" i="6"/>
  <c r="M4074" i="6"/>
  <c r="M4073" i="6"/>
  <c r="M4072" i="6"/>
  <c r="M4071" i="6"/>
  <c r="M4070" i="6"/>
  <c r="M4069" i="6"/>
  <c r="M4068" i="6"/>
  <c r="M4067" i="6"/>
  <c r="M4066" i="6"/>
  <c r="E4084" i="6"/>
  <c r="E4083" i="6"/>
  <c r="E4079" i="6"/>
  <c r="E4078" i="6"/>
  <c r="E4077" i="6"/>
  <c r="E4076" i="6"/>
  <c r="E4075" i="6"/>
  <c r="E4074" i="6"/>
  <c r="E4073" i="6"/>
  <c r="E4072" i="6"/>
  <c r="E4071" i="6"/>
  <c r="E4070" i="6"/>
  <c r="E4069" i="6"/>
  <c r="E4068" i="6"/>
  <c r="E4067" i="6"/>
  <c r="E4066" i="6"/>
  <c r="M4065" i="6"/>
  <c r="M4064" i="6"/>
  <c r="M4063" i="6"/>
  <c r="M4062" i="6"/>
  <c r="M4061" i="6"/>
  <c r="M4060" i="6"/>
  <c r="M4059" i="6"/>
  <c r="M4058" i="6"/>
  <c r="M4057" i="6"/>
  <c r="M4056" i="6"/>
  <c r="M4055" i="6"/>
  <c r="M4052" i="6"/>
  <c r="M4048" i="6"/>
  <c r="M4047" i="6"/>
  <c r="M4044" i="6"/>
  <c r="M4043" i="6"/>
  <c r="M4042" i="6"/>
  <c r="M4039" i="6"/>
  <c r="M4038" i="6"/>
  <c r="M4037" i="6"/>
  <c r="M4036" i="6"/>
  <c r="M4035" i="6"/>
  <c r="M4034" i="6"/>
  <c r="M4033" i="6"/>
  <c r="M4032" i="6"/>
  <c r="M4031" i="6"/>
  <c r="M4030" i="6"/>
  <c r="M4029" i="6"/>
  <c r="M4028" i="6"/>
  <c r="M4027" i="6"/>
  <c r="M4026" i="6"/>
  <c r="M4025" i="6"/>
  <c r="M4024" i="6"/>
  <c r="M4023" i="6"/>
  <c r="M4022" i="6"/>
  <c r="M4021" i="6"/>
  <c r="M4020" i="6"/>
  <c r="M4019" i="6"/>
  <c r="M4018" i="6"/>
  <c r="M4017" i="6"/>
  <c r="M4016" i="6"/>
  <c r="M4015" i="6"/>
  <c r="M4014" i="6"/>
  <c r="M4013" i="6"/>
  <c r="M4012" i="6"/>
  <c r="M4011" i="6"/>
  <c r="M4010" i="6"/>
  <c r="M4009" i="6"/>
  <c r="M4008" i="6"/>
  <c r="M4007" i="6"/>
  <c r="M4006" i="6"/>
  <c r="E4065" i="6"/>
  <c r="E4064" i="6"/>
  <c r="E4063" i="6"/>
  <c r="E4062" i="6"/>
  <c r="E4061" i="6"/>
  <c r="E4060" i="6"/>
  <c r="E4059" i="6"/>
  <c r="E4058" i="6"/>
  <c r="E4057" i="6"/>
  <c r="E4056" i="6"/>
  <c r="E4055" i="6"/>
  <c r="E4054" i="6"/>
  <c r="E4053" i="6"/>
  <c r="E4052" i="6"/>
  <c r="E4051" i="6"/>
  <c r="E4050" i="6"/>
  <c r="E4049" i="6"/>
  <c r="E4046" i="6"/>
  <c r="E4045" i="6"/>
  <c r="E4043" i="6"/>
  <c r="E4042" i="6"/>
  <c r="E4041" i="6"/>
  <c r="E4040" i="6"/>
  <c r="E4039" i="6"/>
  <c r="E4038" i="6"/>
  <c r="E4037" i="6"/>
  <c r="E4036" i="6"/>
  <c r="E4035" i="6"/>
  <c r="E4034" i="6"/>
  <c r="E4033" i="6"/>
  <c r="E4032" i="6"/>
  <c r="E4031" i="6"/>
  <c r="E4030" i="6"/>
  <c r="E4029" i="6"/>
  <c r="E4028" i="6"/>
  <c r="E4027" i="6"/>
  <c r="E4026" i="6"/>
  <c r="E4025" i="6"/>
  <c r="E4024" i="6"/>
  <c r="E4023" i="6"/>
  <c r="E4022" i="6"/>
  <c r="E4021" i="6"/>
  <c r="E4020" i="6"/>
  <c r="E4019" i="6"/>
  <c r="E4018" i="6"/>
  <c r="E4017" i="6"/>
  <c r="E4016" i="6"/>
  <c r="E4015" i="6"/>
  <c r="E4014" i="6"/>
  <c r="E4013" i="6"/>
  <c r="E4012" i="6"/>
  <c r="E4011" i="6"/>
  <c r="E4010" i="6"/>
  <c r="E4009" i="6"/>
  <c r="E4008" i="6"/>
  <c r="E4007" i="6"/>
  <c r="E4006" i="6"/>
  <c r="M4005" i="6"/>
  <c r="M4004" i="6"/>
  <c r="M4003" i="6"/>
  <c r="M4002" i="6"/>
  <c r="M4001" i="6"/>
  <c r="M4000" i="6"/>
  <c r="M3999" i="6"/>
  <c r="M3998" i="6"/>
  <c r="M3997" i="6"/>
  <c r="M3996" i="6"/>
  <c r="M3995" i="6"/>
  <c r="M3994" i="6"/>
  <c r="M3993" i="6"/>
  <c r="M3992" i="6"/>
  <c r="M3991" i="6"/>
  <c r="M3990" i="6"/>
  <c r="M3989" i="6"/>
  <c r="M3988" i="6"/>
  <c r="M3987" i="6"/>
  <c r="M3986" i="6"/>
  <c r="M3985" i="6"/>
  <c r="M3984" i="6"/>
  <c r="M3983" i="6"/>
  <c r="M3982" i="6"/>
  <c r="M3981" i="6"/>
  <c r="M3978" i="6"/>
  <c r="M3976" i="6"/>
  <c r="M3973" i="6"/>
  <c r="M3971" i="6"/>
  <c r="M3970" i="6"/>
  <c r="M3968" i="6"/>
  <c r="M3966" i="6"/>
  <c r="M3965" i="6"/>
  <c r="M3964" i="6"/>
  <c r="M3963" i="6"/>
  <c r="M3962" i="6"/>
  <c r="M3961" i="6"/>
  <c r="M3960" i="6"/>
  <c r="M3959" i="6"/>
  <c r="M3958" i="6"/>
  <c r="M3957" i="6"/>
  <c r="M3956" i="6"/>
  <c r="M3955" i="6"/>
  <c r="M3954" i="6"/>
  <c r="M3953" i="6"/>
  <c r="M3952" i="6"/>
  <c r="E4005" i="6"/>
  <c r="E4004" i="6"/>
  <c r="E4003" i="6"/>
  <c r="E4002" i="6"/>
  <c r="E4001" i="6"/>
  <c r="E4000" i="6"/>
  <c r="E3999" i="6"/>
  <c r="E3998" i="6"/>
  <c r="E3997" i="6"/>
  <c r="E3996" i="6"/>
  <c r="E3995" i="6"/>
  <c r="E3994" i="6"/>
  <c r="E3993" i="6"/>
  <c r="E3992" i="6"/>
  <c r="E3991" i="6"/>
  <c r="E3990" i="6"/>
  <c r="E3989" i="6"/>
  <c r="E3988" i="6"/>
  <c r="E3987" i="6"/>
  <c r="E3986" i="6"/>
  <c r="E3985" i="6"/>
  <c r="E3984" i="6"/>
  <c r="E3983" i="6"/>
  <c r="E3982" i="6"/>
  <c r="E3980" i="6"/>
  <c r="E3979" i="6"/>
  <c r="E3977" i="6"/>
  <c r="E3975" i="6"/>
  <c r="E3972" i="6"/>
  <c r="E3969" i="6"/>
  <c r="E3967" i="6"/>
  <c r="E3965" i="6"/>
  <c r="E3964" i="6"/>
  <c r="E3963" i="6"/>
  <c r="E3962" i="6"/>
  <c r="E3961" i="6"/>
  <c r="E3960" i="6"/>
  <c r="E3959" i="6"/>
  <c r="E3958" i="6"/>
  <c r="E3957" i="6"/>
  <c r="E3956" i="6"/>
  <c r="E3955" i="6"/>
  <c r="E3954" i="6"/>
  <c r="E3953" i="6"/>
  <c r="E3952" i="6"/>
  <c r="M3951" i="6"/>
  <c r="M3950" i="6"/>
  <c r="M3949" i="6"/>
  <c r="M3944" i="6"/>
  <c r="M3943" i="6"/>
  <c r="M3942" i="6"/>
  <c r="M3941" i="6"/>
  <c r="M3938" i="6"/>
  <c r="M3937" i="6"/>
  <c r="M3936" i="6"/>
  <c r="M3935" i="6"/>
  <c r="M3934" i="6"/>
  <c r="M3933" i="6"/>
  <c r="M3932" i="6"/>
  <c r="M3931" i="6"/>
  <c r="M3930" i="6"/>
  <c r="M3929" i="6"/>
  <c r="M3928" i="6"/>
  <c r="M3927" i="6"/>
  <c r="M3926" i="6"/>
  <c r="M3925" i="6"/>
  <c r="M3924" i="6"/>
  <c r="M3923" i="6"/>
  <c r="M3922" i="6"/>
  <c r="M3921" i="6"/>
  <c r="E3951" i="6"/>
  <c r="E3950" i="6"/>
  <c r="E3949" i="6"/>
  <c r="E3948" i="6"/>
  <c r="E3947" i="6"/>
  <c r="E3946" i="6"/>
  <c r="E3945" i="6"/>
  <c r="E3943" i="6"/>
  <c r="E3942" i="6"/>
  <c r="E3941" i="6"/>
  <c r="E3938" i="6"/>
  <c r="E3937" i="6"/>
  <c r="E3936" i="6"/>
  <c r="E3935" i="6"/>
  <c r="E3934" i="6"/>
  <c r="E3933" i="6"/>
  <c r="E3932" i="6"/>
  <c r="E3931" i="6"/>
  <c r="E3930" i="6"/>
  <c r="E3929" i="6"/>
  <c r="E3928" i="6"/>
  <c r="E3927" i="6"/>
  <c r="E3926" i="6"/>
  <c r="E3925" i="6"/>
  <c r="E3924" i="6"/>
  <c r="E3923" i="6"/>
  <c r="E3922" i="6"/>
  <c r="E3921" i="6"/>
  <c r="M3920" i="6"/>
  <c r="M3919" i="6"/>
  <c r="M3918" i="6"/>
  <c r="M3917" i="6"/>
  <c r="M3916" i="6"/>
  <c r="M3915" i="6"/>
  <c r="M3914" i="6"/>
  <c r="M3913" i="6"/>
  <c r="M3912" i="6"/>
  <c r="M3911" i="6"/>
  <c r="M3910" i="6"/>
  <c r="M3909" i="6"/>
  <c r="M3908" i="6"/>
  <c r="M3907" i="6"/>
  <c r="M3906" i="6"/>
  <c r="M3905" i="6"/>
  <c r="M3904" i="6"/>
  <c r="M3903" i="6"/>
  <c r="M3902" i="6"/>
  <c r="M3901" i="6"/>
  <c r="M3900" i="6"/>
  <c r="M3899" i="6"/>
  <c r="M3898" i="6"/>
  <c r="M3897" i="6"/>
  <c r="M3896" i="6"/>
  <c r="M3895" i="6"/>
  <c r="M3894" i="6"/>
  <c r="M3893" i="6"/>
  <c r="M3892" i="6"/>
  <c r="M3891" i="6"/>
  <c r="M3890" i="6"/>
  <c r="M3889" i="6"/>
  <c r="M3888" i="6"/>
  <c r="M3887" i="6"/>
  <c r="M3886" i="6"/>
  <c r="M3885" i="6"/>
  <c r="M3884" i="6"/>
  <c r="M3883" i="6"/>
  <c r="M3882" i="6"/>
  <c r="M3881" i="6"/>
  <c r="M3880" i="6"/>
  <c r="M3879" i="6"/>
  <c r="M3878" i="6"/>
  <c r="M3877" i="6"/>
  <c r="M3876" i="6"/>
  <c r="M3874" i="6"/>
  <c r="M3873" i="6"/>
  <c r="M3872" i="6"/>
  <c r="M3871" i="6"/>
  <c r="M3870" i="6"/>
  <c r="M3869" i="6"/>
  <c r="M3868" i="6"/>
  <c r="M3867" i="6"/>
  <c r="M3866" i="6"/>
  <c r="M3865" i="6"/>
  <c r="M3864" i="6"/>
  <c r="M3863" i="6"/>
  <c r="M3862" i="6"/>
  <c r="M3861" i="6"/>
  <c r="M3860" i="6"/>
  <c r="M3859" i="6"/>
  <c r="M3858" i="6"/>
  <c r="M3857" i="6"/>
  <c r="M3856" i="6"/>
  <c r="M3855" i="6"/>
  <c r="M3854" i="6"/>
  <c r="M3853" i="6"/>
  <c r="M3850" i="6"/>
  <c r="M3849" i="6"/>
  <c r="M3848" i="6"/>
  <c r="M3847" i="6"/>
  <c r="M3846" i="6"/>
  <c r="M3845" i="6"/>
  <c r="M3844" i="6"/>
  <c r="M3842" i="6"/>
  <c r="M3840" i="6"/>
  <c r="M3838" i="6"/>
  <c r="M3837" i="6"/>
  <c r="M3836" i="6"/>
  <c r="M3835" i="6"/>
  <c r="M3834" i="6"/>
  <c r="M3833" i="6"/>
  <c r="M3832" i="6"/>
  <c r="M3831" i="6"/>
  <c r="M3830" i="6"/>
  <c r="M3829" i="6"/>
  <c r="M3828" i="6"/>
  <c r="M3827" i="6"/>
  <c r="E3920" i="6"/>
  <c r="E3919" i="6"/>
  <c r="E3918" i="6"/>
  <c r="E3917" i="6"/>
  <c r="E3916" i="6"/>
  <c r="E3915" i="6"/>
  <c r="E3914" i="6"/>
  <c r="E3913" i="6"/>
  <c r="E3912" i="6"/>
  <c r="E3911" i="6"/>
  <c r="E3910" i="6"/>
  <c r="E3909" i="6"/>
  <c r="E3908" i="6"/>
  <c r="E3907" i="6"/>
  <c r="E3906" i="6"/>
  <c r="E3905" i="6"/>
  <c r="E3904" i="6"/>
  <c r="E3903" i="6"/>
  <c r="E3902" i="6"/>
  <c r="E3901" i="6"/>
  <c r="E3900" i="6"/>
  <c r="E3899" i="6"/>
  <c r="E3898" i="6"/>
  <c r="E3897" i="6"/>
  <c r="E3896" i="6"/>
  <c r="E3895" i="6"/>
  <c r="E3894" i="6"/>
  <c r="E3893" i="6"/>
  <c r="E3892" i="6"/>
  <c r="E3891" i="6"/>
  <c r="E3890" i="6"/>
  <c r="E3889" i="6"/>
  <c r="E3888" i="6"/>
  <c r="E3887" i="6"/>
  <c r="E3886" i="6"/>
  <c r="E3885" i="6"/>
  <c r="E3884" i="6"/>
  <c r="E3883" i="6"/>
  <c r="E3882" i="6"/>
  <c r="E3881" i="6"/>
  <c r="E3880" i="6"/>
  <c r="E3879" i="6"/>
  <c r="E3878" i="6"/>
  <c r="E3877" i="6"/>
  <c r="E3876" i="6"/>
  <c r="E3875" i="6"/>
  <c r="E3872" i="6"/>
  <c r="E3871" i="6"/>
  <c r="E3870" i="6"/>
  <c r="E3869" i="6"/>
  <c r="E3868" i="6"/>
  <c r="E3867" i="6"/>
  <c r="E3866" i="6"/>
  <c r="E3865" i="6"/>
  <c r="E3864" i="6"/>
  <c r="E3863" i="6"/>
  <c r="E3862" i="6"/>
  <c r="E3861" i="6"/>
  <c r="E3860" i="6"/>
  <c r="E3859" i="6"/>
  <c r="E3858" i="6"/>
  <c r="E3857" i="6"/>
  <c r="E3856" i="6"/>
  <c r="E3855" i="6"/>
  <c r="E3854" i="6"/>
  <c r="E3853" i="6"/>
  <c r="E3852" i="6"/>
  <c r="E3851" i="6"/>
  <c r="E3850" i="6"/>
  <c r="E3849" i="6"/>
  <c r="E3848" i="6"/>
  <c r="E3847" i="6"/>
  <c r="E3846" i="6"/>
  <c r="E3845" i="6"/>
  <c r="E3844" i="6"/>
  <c r="E3843" i="6"/>
  <c r="E3841" i="6"/>
  <c r="E3839" i="6"/>
  <c r="E3838" i="6"/>
  <c r="E3837" i="6"/>
  <c r="E3836" i="6"/>
  <c r="E3835" i="6"/>
  <c r="E3834" i="6"/>
  <c r="E3833" i="6"/>
  <c r="E3832" i="6"/>
  <c r="E3831" i="6"/>
  <c r="E3830" i="6"/>
  <c r="E3829" i="6"/>
  <c r="E3828" i="6"/>
  <c r="E3827" i="6"/>
  <c r="M3826" i="6"/>
  <c r="M3825" i="6"/>
  <c r="M3824" i="6"/>
  <c r="M3823" i="6"/>
  <c r="M3822" i="6"/>
  <c r="M3821" i="6"/>
  <c r="M3820" i="6"/>
  <c r="M3819" i="6"/>
  <c r="M3818" i="6"/>
  <c r="M3817" i="6"/>
  <c r="M3816" i="6"/>
  <c r="M3815" i="6"/>
  <c r="M3814" i="6"/>
  <c r="M3813" i="6"/>
  <c r="M3812" i="6"/>
  <c r="M3811" i="6"/>
  <c r="M3810" i="6"/>
  <c r="M3809" i="6"/>
  <c r="M3807" i="6"/>
  <c r="M3806" i="6"/>
  <c r="M3805" i="6"/>
  <c r="M3804" i="6"/>
  <c r="M3803" i="6"/>
  <c r="M3802" i="6"/>
  <c r="M3801" i="6"/>
  <c r="M3800" i="6"/>
  <c r="M3799" i="6"/>
  <c r="M3798" i="6"/>
  <c r="M3797" i="6"/>
  <c r="M3796" i="6"/>
  <c r="M3795" i="6"/>
  <c r="M3794" i="6"/>
  <c r="M3793" i="6"/>
  <c r="M3792" i="6"/>
  <c r="M3791" i="6"/>
  <c r="M3790" i="6"/>
  <c r="M3789" i="6"/>
  <c r="M3788" i="6"/>
  <c r="M3787" i="6"/>
  <c r="M3786" i="6"/>
  <c r="M3785" i="6"/>
  <c r="M3784" i="6"/>
  <c r="M3783" i="6"/>
  <c r="M3782" i="6"/>
  <c r="M3781" i="6"/>
  <c r="M3780" i="6"/>
  <c r="M3779" i="6"/>
  <c r="M3778" i="6"/>
  <c r="M3777" i="6"/>
  <c r="M3776" i="6"/>
  <c r="M3775" i="6"/>
  <c r="M3774" i="6"/>
  <c r="M3773" i="6"/>
  <c r="M3771" i="6"/>
  <c r="M3769" i="6"/>
  <c r="M3767" i="6"/>
  <c r="M3766" i="6"/>
  <c r="M3764" i="6"/>
  <c r="E3826" i="6"/>
  <c r="E3825" i="6"/>
  <c r="E3824" i="6"/>
  <c r="E3823" i="6"/>
  <c r="E3822" i="6"/>
  <c r="E3821" i="6"/>
  <c r="E3820" i="6"/>
  <c r="E3819" i="6"/>
  <c r="E3818" i="6"/>
  <c r="E3817" i="6"/>
  <c r="E3816" i="6"/>
  <c r="E3815" i="6"/>
  <c r="E3814" i="6"/>
  <c r="E3813" i="6"/>
  <c r="E3812" i="6"/>
  <c r="E3811" i="6"/>
  <c r="E3810" i="6"/>
  <c r="E3809" i="6"/>
  <c r="E3808" i="6"/>
  <c r="E3806" i="6"/>
  <c r="E3805" i="6"/>
  <c r="E3804" i="6"/>
  <c r="E3803" i="6"/>
  <c r="E3802" i="6"/>
  <c r="E3801" i="6"/>
  <c r="E3800" i="6"/>
  <c r="E3799" i="6"/>
  <c r="E3798" i="6"/>
  <c r="E3797" i="6"/>
  <c r="E3796" i="6"/>
  <c r="E3795" i="6"/>
  <c r="E3794" i="6"/>
  <c r="E3793" i="6"/>
  <c r="E3792" i="6"/>
  <c r="E3791" i="6"/>
  <c r="E3790" i="6"/>
  <c r="E3789" i="6"/>
  <c r="E3788" i="6"/>
  <c r="E3787" i="6"/>
  <c r="E3786" i="6"/>
  <c r="E3785" i="6"/>
  <c r="E3784" i="6"/>
  <c r="E3783" i="6"/>
  <c r="E3782" i="6"/>
  <c r="E3781" i="6"/>
  <c r="E3780" i="6"/>
  <c r="E3779" i="6"/>
  <c r="E3778" i="6"/>
  <c r="E3777" i="6"/>
  <c r="E3776" i="6"/>
  <c r="E3775" i="6"/>
  <c r="E3774" i="6"/>
  <c r="E3773" i="6"/>
  <c r="E3772" i="6"/>
  <c r="E3770" i="6"/>
  <c r="E3768" i="6"/>
  <c r="E3765" i="6"/>
  <c r="M3763" i="6" l="1"/>
  <c r="M3762" i="6"/>
  <c r="M3761" i="6"/>
  <c r="M3759" i="6"/>
  <c r="M3758" i="6"/>
  <c r="M3757" i="6"/>
  <c r="M3756" i="6"/>
  <c r="M3755" i="6"/>
  <c r="M3754" i="6"/>
  <c r="M3753" i="6"/>
  <c r="M3752" i="6"/>
  <c r="M3751" i="6"/>
  <c r="M3750" i="6"/>
  <c r="M3749" i="6"/>
  <c r="M3747" i="6"/>
  <c r="M3745" i="6"/>
  <c r="M3744" i="6"/>
  <c r="M3743" i="6"/>
  <c r="M3742" i="6"/>
  <c r="M3741" i="6"/>
  <c r="M3740" i="6"/>
  <c r="M3739" i="6"/>
  <c r="M3738" i="6"/>
  <c r="M3737" i="6"/>
  <c r="M3736" i="6"/>
  <c r="M3735" i="6"/>
  <c r="M3734" i="6"/>
  <c r="M3733" i="6"/>
  <c r="M3732" i="6"/>
  <c r="M3730" i="6"/>
  <c r="M3729" i="6"/>
  <c r="M3728" i="6"/>
  <c r="M3727" i="6"/>
  <c r="M3726" i="6"/>
  <c r="M3725" i="6"/>
  <c r="M3724" i="6"/>
  <c r="M3723" i="6"/>
  <c r="M3722" i="6"/>
  <c r="M3720" i="6"/>
  <c r="M3719" i="6"/>
  <c r="M3718" i="6"/>
  <c r="M3717" i="6"/>
  <c r="M3716" i="6"/>
  <c r="M3715" i="6"/>
  <c r="M3714" i="6"/>
  <c r="M3713" i="6"/>
  <c r="M3712" i="6"/>
  <c r="M3711" i="6"/>
  <c r="M3710" i="6"/>
  <c r="M3707" i="6"/>
  <c r="M3706" i="6"/>
  <c r="M3705" i="6"/>
  <c r="M3704" i="6"/>
  <c r="M3703" i="6"/>
  <c r="E3763" i="6"/>
  <c r="E3762" i="6"/>
  <c r="E3761" i="6"/>
  <c r="E3760" i="6"/>
  <c r="E3757" i="6"/>
  <c r="E3756" i="6"/>
  <c r="E3755" i="6"/>
  <c r="E3754" i="6"/>
  <c r="E3753" i="6"/>
  <c r="E3752" i="6"/>
  <c r="E3751" i="6"/>
  <c r="E3750" i="6"/>
  <c r="E3749" i="6"/>
  <c r="E3748" i="6"/>
  <c r="E3746" i="6"/>
  <c r="E3744" i="6"/>
  <c r="E3743" i="6"/>
  <c r="E3742" i="6"/>
  <c r="E3741" i="6"/>
  <c r="E3740" i="6"/>
  <c r="E3739" i="6"/>
  <c r="E3738" i="6"/>
  <c r="E3737" i="6"/>
  <c r="E3736" i="6"/>
  <c r="E3735" i="6"/>
  <c r="E3734" i="6"/>
  <c r="E3733" i="6"/>
  <c r="E3731" i="6"/>
  <c r="E3728" i="6"/>
  <c r="E3727" i="6"/>
  <c r="E3726" i="6"/>
  <c r="E3725" i="6"/>
  <c r="E3724" i="6"/>
  <c r="E3721" i="6"/>
  <c r="E3719" i="6"/>
  <c r="E3718" i="6"/>
  <c r="E3717" i="6"/>
  <c r="E3716" i="6"/>
  <c r="E3715" i="6"/>
  <c r="E3714" i="6"/>
  <c r="E3713" i="6"/>
  <c r="E3712" i="6"/>
  <c r="E3711" i="6"/>
  <c r="E3710" i="6"/>
  <c r="E3709" i="6"/>
  <c r="E3708" i="6"/>
  <c r="E3707" i="6"/>
  <c r="E3706" i="6"/>
  <c r="E3705" i="6"/>
  <c r="E3704" i="6"/>
  <c r="E3703" i="6"/>
  <c r="M3702" i="6" l="1"/>
  <c r="M3701" i="6"/>
  <c r="M3700" i="6"/>
  <c r="M3699" i="6"/>
  <c r="M3698" i="6"/>
  <c r="M3697" i="6"/>
  <c r="M3696" i="6"/>
  <c r="M3695" i="6"/>
  <c r="M3694" i="6"/>
  <c r="M3693" i="6"/>
  <c r="M3692" i="6"/>
  <c r="M3691" i="6"/>
  <c r="M3690" i="6"/>
  <c r="M3689" i="6"/>
  <c r="M3688" i="6"/>
  <c r="M3687" i="6"/>
  <c r="M3686" i="6"/>
  <c r="M3685" i="6"/>
  <c r="M3684" i="6"/>
  <c r="M3683" i="6"/>
  <c r="M3682" i="6"/>
  <c r="M3681" i="6"/>
  <c r="M3680" i="6"/>
  <c r="M3679" i="6"/>
  <c r="M3678" i="6"/>
  <c r="M3677" i="6"/>
  <c r="M3676" i="6"/>
  <c r="M3675" i="6"/>
  <c r="M3674" i="6"/>
  <c r="M3673" i="6"/>
  <c r="M3672" i="6"/>
  <c r="M3671" i="6"/>
  <c r="M3670" i="6"/>
  <c r="E3702" i="6"/>
  <c r="E3701" i="6"/>
  <c r="E3700" i="6"/>
  <c r="E3699" i="6"/>
  <c r="E3698" i="6"/>
  <c r="E3697" i="6"/>
  <c r="E3696" i="6"/>
  <c r="E3695" i="6"/>
  <c r="E3694" i="6"/>
  <c r="E3693" i="6"/>
  <c r="E3692" i="6"/>
  <c r="E3691" i="6"/>
  <c r="E3690" i="6"/>
  <c r="E3689" i="6"/>
  <c r="E3688" i="6"/>
  <c r="E3687" i="6"/>
  <c r="E3686" i="6"/>
  <c r="E3685" i="6"/>
  <c r="E3684" i="6"/>
  <c r="E3683" i="6"/>
  <c r="E3682" i="6"/>
  <c r="E3681" i="6"/>
  <c r="E3680" i="6"/>
  <c r="E3679" i="6"/>
  <c r="E3678" i="6"/>
  <c r="E3677" i="6"/>
  <c r="E3676" i="6"/>
  <c r="E3675" i="6"/>
  <c r="E3674" i="6"/>
  <c r="E3673" i="6"/>
  <c r="E3672" i="6"/>
  <c r="E3671" i="6"/>
  <c r="E3670" i="6"/>
  <c r="M3669" i="6"/>
  <c r="M3668" i="6"/>
  <c r="M3667" i="6"/>
  <c r="M3666" i="6"/>
  <c r="M3664" i="6"/>
  <c r="M3663" i="6"/>
  <c r="M3662" i="6"/>
  <c r="M3661" i="6"/>
  <c r="M3660" i="6"/>
  <c r="E3669" i="6"/>
  <c r="E3668" i="6"/>
  <c r="E3667" i="6"/>
  <c r="E3666" i="6"/>
  <c r="E3665" i="6"/>
  <c r="E3662" i="6"/>
  <c r="E3661" i="6"/>
  <c r="E3660" i="6"/>
  <c r="M3659" i="6"/>
  <c r="M3658" i="6"/>
  <c r="M3657" i="6"/>
  <c r="M3656" i="6"/>
  <c r="M3655" i="6"/>
  <c r="M3654" i="6"/>
  <c r="M3653" i="6"/>
  <c r="M3652" i="6"/>
  <c r="M3651" i="6"/>
  <c r="M3650" i="6"/>
  <c r="M3649" i="6"/>
  <c r="M3648" i="6"/>
  <c r="M3647" i="6"/>
  <c r="M3646" i="6"/>
  <c r="M3645" i="6"/>
  <c r="M3644" i="6"/>
  <c r="M3643" i="6"/>
  <c r="M3642" i="6"/>
  <c r="M3641" i="6"/>
  <c r="M3640" i="6"/>
  <c r="M3639" i="6"/>
  <c r="M3638" i="6"/>
  <c r="M3637" i="6"/>
  <c r="E3659" i="6"/>
  <c r="E3658" i="6"/>
  <c r="E3657" i="6"/>
  <c r="E3656" i="6"/>
  <c r="E3655" i="6"/>
  <c r="E3654" i="6"/>
  <c r="E3653" i="6"/>
  <c r="E3652" i="6"/>
  <c r="E3651" i="6"/>
  <c r="E3650" i="6"/>
  <c r="E3649" i="6"/>
  <c r="E3648" i="6"/>
  <c r="E3647" i="6"/>
  <c r="E3646" i="6"/>
  <c r="E3645" i="6"/>
  <c r="E3644" i="6"/>
  <c r="E3643" i="6"/>
  <c r="E3642" i="6"/>
  <c r="E3641" i="6"/>
  <c r="E3640" i="6"/>
  <c r="E3639" i="6"/>
  <c r="E3638" i="6"/>
  <c r="E3637" i="6"/>
  <c r="E3636" i="6"/>
  <c r="E3635" i="6"/>
  <c r="E3634" i="6"/>
  <c r="M3633" i="6"/>
  <c r="M3632" i="6"/>
  <c r="M3629" i="6"/>
  <c r="M3628" i="6"/>
  <c r="M3627" i="6"/>
  <c r="M3626" i="6"/>
  <c r="M3625" i="6"/>
  <c r="M3624" i="6"/>
  <c r="M3623" i="6"/>
  <c r="M3622" i="6"/>
  <c r="M3621" i="6"/>
  <c r="M3620" i="6"/>
  <c r="M3619" i="6"/>
  <c r="M3618" i="6"/>
  <c r="M3617" i="6"/>
  <c r="E3633" i="6"/>
  <c r="E3632" i="6"/>
  <c r="E3631" i="6"/>
  <c r="E3630" i="6"/>
  <c r="E3629" i="6"/>
  <c r="E3628" i="6"/>
  <c r="E3627" i="6"/>
  <c r="E3626" i="6"/>
  <c r="E3625" i="6"/>
  <c r="E3624" i="6"/>
  <c r="E3623" i="6"/>
  <c r="E3622" i="6"/>
  <c r="E3621" i="6"/>
  <c r="E3620" i="6"/>
  <c r="E3619" i="6"/>
  <c r="E3618" i="6"/>
  <c r="E3617" i="6"/>
  <c r="M3616" i="6"/>
  <c r="M3615" i="6"/>
  <c r="M3614" i="6"/>
  <c r="M3613" i="6"/>
  <c r="M3612" i="6"/>
  <c r="M3611" i="6"/>
  <c r="M3610" i="6"/>
  <c r="M3609" i="6"/>
  <c r="M3608" i="6"/>
  <c r="M3604" i="6"/>
  <c r="M3603" i="6"/>
  <c r="M3602" i="6"/>
  <c r="M3599" i="6"/>
  <c r="M3598" i="6"/>
  <c r="M3597" i="6"/>
  <c r="M3596" i="6"/>
  <c r="M3595" i="6"/>
  <c r="M3594" i="6"/>
  <c r="M3593" i="6"/>
  <c r="M3592" i="6"/>
  <c r="M3591" i="6"/>
  <c r="M3590" i="6"/>
  <c r="M3589" i="6"/>
  <c r="M3588" i="6"/>
  <c r="M3587" i="6"/>
  <c r="M3586" i="6"/>
  <c r="M3585" i="6"/>
  <c r="M3584" i="6"/>
  <c r="M3583" i="6"/>
  <c r="M3582" i="6"/>
  <c r="M3581" i="6"/>
  <c r="M3580" i="6"/>
  <c r="M3579" i="6"/>
  <c r="M3578" i="6"/>
  <c r="M3577" i="6"/>
  <c r="M3576" i="6"/>
  <c r="M3575" i="6"/>
  <c r="M3574" i="6"/>
  <c r="E3616" i="6"/>
  <c r="E3615" i="6"/>
  <c r="E3614" i="6"/>
  <c r="E3613" i="6"/>
  <c r="E3612" i="6"/>
  <c r="E3611" i="6"/>
  <c r="E3610" i="6"/>
  <c r="E3609" i="6"/>
  <c r="E3608" i="6"/>
  <c r="E3604" i="6"/>
  <c r="E3603" i="6"/>
  <c r="E3602" i="6"/>
  <c r="E3601" i="6"/>
  <c r="E3600" i="6"/>
  <c r="E3599" i="6"/>
  <c r="E3598" i="6"/>
  <c r="E3597" i="6"/>
  <c r="E3596" i="6"/>
  <c r="E3595" i="6"/>
  <c r="E3594" i="6"/>
  <c r="E3593" i="6"/>
  <c r="E3592" i="6"/>
  <c r="E3591" i="6"/>
  <c r="E3590" i="6"/>
  <c r="E3589" i="6"/>
  <c r="E3588" i="6"/>
  <c r="E3587" i="6"/>
  <c r="E3586" i="6"/>
  <c r="E3585" i="6"/>
  <c r="E3584" i="6"/>
  <c r="E3583" i="6"/>
  <c r="E3582" i="6"/>
  <c r="E3581" i="6"/>
  <c r="E3580" i="6"/>
  <c r="E3579" i="6"/>
  <c r="E3578" i="6"/>
  <c r="E3577" i="6"/>
  <c r="E3576" i="6"/>
  <c r="E3575" i="6"/>
  <c r="E3574" i="6"/>
  <c r="E3573" i="6"/>
  <c r="M3572" i="6"/>
  <c r="M3571" i="6"/>
  <c r="M3570" i="6"/>
  <c r="M3569" i="6"/>
  <c r="M3567" i="6"/>
  <c r="M3565" i="6"/>
  <c r="M3561" i="6"/>
  <c r="M3559" i="6"/>
  <c r="M3558" i="6"/>
  <c r="M3554" i="6"/>
  <c r="M3552" i="6"/>
  <c r="M3550" i="6"/>
  <c r="E3572" i="6"/>
  <c r="E3571" i="6"/>
  <c r="E3570" i="6"/>
  <c r="E3569" i="6"/>
  <c r="E3568" i="6"/>
  <c r="E3566" i="6"/>
  <c r="E3564" i="6"/>
  <c r="E3563" i="6"/>
  <c r="E3562" i="6"/>
  <c r="E3560" i="6"/>
  <c r="E3559" i="6"/>
  <c r="E3558" i="6"/>
  <c r="E3557" i="6"/>
  <c r="E3556" i="6"/>
  <c r="E3555" i="6"/>
  <c r="E3553" i="6"/>
  <c r="E3551" i="6"/>
  <c r="E3549" i="6"/>
  <c r="M3547" i="6"/>
  <c r="M3546" i="6"/>
  <c r="M3542" i="6"/>
  <c r="M3541" i="6"/>
  <c r="M3536" i="6"/>
  <c r="M3532" i="6"/>
  <c r="M3531" i="6"/>
  <c r="M3530" i="6"/>
  <c r="M3529" i="6"/>
  <c r="M3528" i="6"/>
  <c r="M3526" i="6"/>
  <c r="M3522" i="6"/>
  <c r="M3521" i="6"/>
  <c r="M3520" i="6"/>
  <c r="M3519" i="6"/>
  <c r="M3518" i="6"/>
  <c r="M3517" i="6"/>
  <c r="M3516" i="6"/>
  <c r="M3515" i="6"/>
  <c r="E3548" i="6"/>
  <c r="E3545" i="6"/>
  <c r="E3544" i="6"/>
  <c r="E3543" i="6"/>
  <c r="E3537" i="6"/>
  <c r="E3535" i="6"/>
  <c r="E3534" i="6"/>
  <c r="E3533" i="6"/>
  <c r="E3532" i="6"/>
  <c r="E3531" i="6"/>
  <c r="E3530" i="6"/>
  <c r="E3529" i="6"/>
  <c r="E3528" i="6"/>
  <c r="E3527" i="6"/>
  <c r="E3525" i="6"/>
  <c r="E3522" i="6"/>
  <c r="E3521" i="6"/>
  <c r="E3520" i="6"/>
  <c r="E3519" i="6"/>
  <c r="E3518" i="6"/>
  <c r="E3517" i="6"/>
  <c r="E3516" i="6"/>
  <c r="E3515" i="6"/>
  <c r="M3514" i="6"/>
  <c r="M3513" i="6"/>
  <c r="M3512" i="6"/>
  <c r="M3511" i="6"/>
  <c r="M3510" i="6"/>
  <c r="M3509" i="6"/>
  <c r="M3508" i="6"/>
  <c r="M3506" i="6"/>
  <c r="M3505" i="6"/>
  <c r="M3504" i="6"/>
  <c r="M3503" i="6"/>
  <c r="M3502" i="6"/>
  <c r="M3498" i="6"/>
  <c r="M3497" i="6"/>
  <c r="M3496" i="6"/>
  <c r="M3495" i="6"/>
  <c r="M3494" i="6"/>
  <c r="M3493" i="6"/>
  <c r="E3514" i="6"/>
  <c r="E3513" i="6"/>
  <c r="E3512" i="6"/>
  <c r="E3511" i="6"/>
  <c r="E3510" i="6"/>
  <c r="E3509" i="6"/>
  <c r="E3508" i="6"/>
  <c r="E3507" i="6"/>
  <c r="E3506" i="6"/>
  <c r="E3505" i="6"/>
  <c r="E3504" i="6"/>
  <c r="E3503" i="6"/>
  <c r="E3502" i="6"/>
  <c r="E3501" i="6"/>
  <c r="E3500" i="6"/>
  <c r="E3499" i="6"/>
  <c r="E3498" i="6"/>
  <c r="E3497" i="6"/>
  <c r="E3496" i="6"/>
  <c r="E3495" i="6"/>
  <c r="E3494" i="6"/>
  <c r="E3493" i="6"/>
  <c r="D24" i="3"/>
  <c r="M3492" i="6" l="1"/>
  <c r="M3489" i="6"/>
  <c r="M3488" i="6"/>
  <c r="M3487" i="6"/>
  <c r="M3483" i="6"/>
  <c r="E3491" i="6"/>
  <c r="E3490" i="6"/>
  <c r="E3486" i="6"/>
  <c r="E3485" i="6"/>
  <c r="E3484" i="6"/>
  <c r="M3482" i="6"/>
  <c r="M3481" i="6"/>
  <c r="M3479" i="6"/>
  <c r="M3478" i="6"/>
  <c r="M3476" i="6"/>
  <c r="M3475" i="6"/>
  <c r="M3474" i="6"/>
  <c r="M3473" i="6"/>
  <c r="M3471" i="6"/>
  <c r="M3465" i="6"/>
  <c r="M3464" i="6"/>
  <c r="M3463" i="6"/>
  <c r="M3462" i="6"/>
  <c r="M3460" i="6"/>
  <c r="M3459" i="6"/>
  <c r="M3458" i="6"/>
  <c r="E3480" i="6"/>
  <c r="E3477" i="6"/>
  <c r="E3474" i="6"/>
  <c r="E3473" i="6"/>
  <c r="E3472" i="6"/>
  <c r="E3471" i="6"/>
  <c r="E3470" i="6"/>
  <c r="E3467" i="6"/>
  <c r="E3466" i="6"/>
  <c r="E3464" i="6"/>
  <c r="E3463" i="6"/>
  <c r="E3461" i="6"/>
  <c r="E3460" i="6"/>
  <c r="E3459" i="6"/>
  <c r="E3458" i="6"/>
  <c r="M3010" i="6"/>
  <c r="M3009" i="6"/>
  <c r="M3008" i="6"/>
  <c r="M3007" i="6"/>
  <c r="E3010" i="6"/>
  <c r="E3009" i="6"/>
  <c r="E3008" i="6"/>
  <c r="E3007" i="6"/>
  <c r="M3006" i="6"/>
  <c r="M3005" i="6"/>
  <c r="M3004" i="6"/>
  <c r="M3003" i="6"/>
  <c r="M3002" i="6"/>
  <c r="M3001" i="6"/>
  <c r="M3000" i="6"/>
  <c r="M2999" i="6"/>
  <c r="E3006" i="6"/>
  <c r="E3005" i="6"/>
  <c r="E3004" i="6"/>
  <c r="E3003" i="6"/>
  <c r="E3002" i="6"/>
  <c r="E3001" i="6"/>
  <c r="E3000" i="6"/>
  <c r="E2999" i="6"/>
  <c r="M2998" i="6"/>
  <c r="M2997" i="6"/>
  <c r="M2996" i="6"/>
  <c r="M2995" i="6"/>
  <c r="E2998" i="6"/>
  <c r="E2997" i="6"/>
  <c r="E2996" i="6"/>
  <c r="E2995" i="6"/>
  <c r="M3457" i="6" l="1"/>
  <c r="M3456" i="6"/>
  <c r="M3455" i="6"/>
  <c r="M3454" i="6"/>
  <c r="M3453" i="6"/>
  <c r="M3452" i="6"/>
  <c r="M3451" i="6"/>
  <c r="M3450" i="6"/>
  <c r="M3449" i="6"/>
  <c r="M3446" i="6"/>
  <c r="M3445" i="6"/>
  <c r="M3444" i="6"/>
  <c r="M3443" i="6"/>
  <c r="M3442" i="6"/>
  <c r="M3441" i="6"/>
  <c r="M3440" i="6"/>
  <c r="M3439" i="6"/>
  <c r="M3438" i="6"/>
  <c r="M3437" i="6"/>
  <c r="M3435" i="6"/>
  <c r="M3434" i="6"/>
  <c r="M3433" i="6"/>
  <c r="M3432" i="6"/>
  <c r="M3431" i="6"/>
  <c r="M3430" i="6"/>
  <c r="M3429" i="6"/>
  <c r="M3428" i="6"/>
  <c r="M3427" i="6"/>
  <c r="M3426" i="6"/>
  <c r="M3425" i="6"/>
  <c r="M3424" i="6"/>
  <c r="M3423" i="6"/>
  <c r="M3422" i="6"/>
  <c r="M3421" i="6"/>
  <c r="M3420" i="6"/>
  <c r="E3457" i="6"/>
  <c r="E3456" i="6"/>
  <c r="E3455" i="6"/>
  <c r="E3454" i="6"/>
  <c r="E3453" i="6"/>
  <c r="E3452" i="6"/>
  <c r="E3451" i="6"/>
  <c r="E3450" i="6"/>
  <c r="E3449" i="6"/>
  <c r="E3448" i="6"/>
  <c r="E3447" i="6"/>
  <c r="E3446" i="6"/>
  <c r="E3445" i="6"/>
  <c r="E3444" i="6"/>
  <c r="E3443" i="6"/>
  <c r="E3442" i="6"/>
  <c r="E3441" i="6"/>
  <c r="E3440" i="6"/>
  <c r="E3439" i="6"/>
  <c r="E3438" i="6"/>
  <c r="E3437" i="6"/>
  <c r="E3436" i="6"/>
  <c r="E3433" i="6"/>
  <c r="E3432" i="6"/>
  <c r="E3431" i="6"/>
  <c r="E3430" i="6"/>
  <c r="E3429" i="6"/>
  <c r="E3428" i="6"/>
  <c r="E3427" i="6"/>
  <c r="E3426" i="6"/>
  <c r="E3425" i="6"/>
  <c r="E3424" i="6"/>
  <c r="E3423" i="6"/>
  <c r="E3422" i="6"/>
  <c r="E3421" i="6"/>
  <c r="E3420" i="6"/>
  <c r="M3419" i="6"/>
  <c r="M3418" i="6"/>
  <c r="M3416" i="6"/>
  <c r="M3415" i="6"/>
  <c r="M3414" i="6"/>
  <c r="M3413" i="6"/>
  <c r="M3412" i="6"/>
  <c r="M3411" i="6"/>
  <c r="M3410" i="6"/>
  <c r="M3409" i="6"/>
  <c r="M3408" i="6"/>
  <c r="M3407" i="6"/>
  <c r="M3406" i="6"/>
  <c r="M3405" i="6"/>
  <c r="M3403" i="6"/>
  <c r="M3401" i="6"/>
  <c r="M3400" i="6"/>
  <c r="M3398" i="6"/>
  <c r="M3396" i="6"/>
  <c r="M3394" i="6"/>
  <c r="M3389" i="6"/>
  <c r="M3387" i="6"/>
  <c r="M3386" i="6"/>
  <c r="M3385" i="6"/>
  <c r="M3382" i="6"/>
  <c r="M3380" i="6"/>
  <c r="M3379" i="6"/>
  <c r="M3378" i="6"/>
  <c r="M3377" i="6"/>
  <c r="M3376" i="6"/>
  <c r="E3419" i="6"/>
  <c r="E3418" i="6"/>
  <c r="E3417" i="6"/>
  <c r="E3416" i="6"/>
  <c r="E3415" i="6"/>
  <c r="E3414" i="6"/>
  <c r="E3413" i="6"/>
  <c r="E3412" i="6"/>
  <c r="E3411" i="6"/>
  <c r="E3410" i="6"/>
  <c r="E3409" i="6"/>
  <c r="E3408" i="6"/>
  <c r="E3407" i="6"/>
  <c r="E3404" i="6"/>
  <c r="E3402" i="6"/>
  <c r="E3399" i="6"/>
  <c r="E3397" i="6"/>
  <c r="E3395" i="6"/>
  <c r="E3393" i="6"/>
  <c r="E3392" i="6"/>
  <c r="E3391" i="6"/>
  <c r="E3390" i="6"/>
  <c r="E3388" i="6"/>
  <c r="E3384" i="6"/>
  <c r="E3383" i="6"/>
  <c r="E3381" i="6"/>
  <c r="E3380" i="6"/>
  <c r="E3379" i="6"/>
  <c r="E3378" i="6"/>
  <c r="E3377" i="6"/>
  <c r="E3376" i="6"/>
  <c r="M3375" i="6"/>
  <c r="M3374" i="6"/>
  <c r="M3373" i="6"/>
  <c r="M3372" i="6"/>
  <c r="M3371" i="6"/>
  <c r="M3370" i="6"/>
  <c r="M3369" i="6"/>
  <c r="M3368" i="6"/>
  <c r="M3367" i="6"/>
  <c r="M3366" i="6"/>
  <c r="M3365" i="6"/>
  <c r="M3364" i="6"/>
  <c r="M3360" i="6"/>
  <c r="M3359" i="6"/>
  <c r="M3356" i="6"/>
  <c r="M3355" i="6"/>
  <c r="M3354" i="6"/>
  <c r="M3353" i="6"/>
  <c r="M3352" i="6"/>
  <c r="M3351" i="6"/>
  <c r="M3350" i="6"/>
  <c r="M3349" i="6"/>
  <c r="M3348" i="6"/>
  <c r="M3347" i="6"/>
  <c r="M3346" i="6"/>
  <c r="E3375" i="6"/>
  <c r="E3374" i="6"/>
  <c r="E3373" i="6"/>
  <c r="E3372" i="6"/>
  <c r="E3371" i="6"/>
  <c r="E3370" i="6"/>
  <c r="E3369" i="6"/>
  <c r="E3368" i="6"/>
  <c r="E3367" i="6"/>
  <c r="E3366" i="6"/>
  <c r="E3365" i="6"/>
  <c r="E3364" i="6"/>
  <c r="E3363" i="6"/>
  <c r="E3362" i="6"/>
  <c r="E3361" i="6"/>
  <c r="E3358" i="6"/>
  <c r="E3357" i="6"/>
  <c r="E3356" i="6"/>
  <c r="E3355" i="6"/>
  <c r="E3354" i="6"/>
  <c r="E3353" i="6"/>
  <c r="E3352" i="6"/>
  <c r="E3351" i="6"/>
  <c r="E3350" i="6"/>
  <c r="E3349" i="6"/>
  <c r="E3348" i="6"/>
  <c r="E3347" i="6"/>
  <c r="E3346" i="6"/>
  <c r="M3343" i="6"/>
  <c r="M3342" i="6"/>
  <c r="M3341" i="6"/>
  <c r="M3340" i="6"/>
  <c r="M3339" i="6"/>
  <c r="M3338" i="6"/>
  <c r="M3337" i="6"/>
  <c r="M3336" i="6"/>
  <c r="M3335" i="6"/>
  <c r="M3334" i="6"/>
  <c r="M3333" i="6"/>
  <c r="M3332" i="6"/>
  <c r="M3331" i="6"/>
  <c r="M3330" i="6"/>
  <c r="M3329" i="6"/>
  <c r="M3328" i="6"/>
  <c r="M3327" i="6"/>
  <c r="M3326" i="6"/>
  <c r="M3325" i="6"/>
  <c r="M3324" i="6"/>
  <c r="M3323" i="6"/>
  <c r="M3322" i="6"/>
  <c r="M3321" i="6"/>
  <c r="M3320" i="6"/>
  <c r="M3319" i="6"/>
  <c r="M3318" i="6"/>
  <c r="M3317" i="6"/>
  <c r="M3316" i="6"/>
  <c r="M3315" i="6"/>
  <c r="M3314" i="6"/>
  <c r="M3313" i="6"/>
  <c r="M3312" i="6"/>
  <c r="M3311" i="6"/>
  <c r="M3310" i="6"/>
  <c r="M3309" i="6"/>
  <c r="E3345" i="6"/>
  <c r="E3344" i="6"/>
  <c r="E3341" i="6"/>
  <c r="E3340" i="6"/>
  <c r="E3339" i="6"/>
  <c r="E3338" i="6"/>
  <c r="E3337" i="6"/>
  <c r="E3336" i="6"/>
  <c r="E3335" i="6"/>
  <c r="E3334" i="6"/>
  <c r="E3333" i="6"/>
  <c r="E3332" i="6"/>
  <c r="E3331" i="6"/>
  <c r="E3330" i="6"/>
  <c r="E3329" i="6"/>
  <c r="E3328" i="6"/>
  <c r="E3327" i="6"/>
  <c r="E3326" i="6"/>
  <c r="E3325" i="6"/>
  <c r="E3324" i="6"/>
  <c r="E3323" i="6"/>
  <c r="E3322" i="6"/>
  <c r="E3321" i="6"/>
  <c r="E3320" i="6"/>
  <c r="E3319" i="6"/>
  <c r="E3318" i="6"/>
  <c r="E3317" i="6"/>
  <c r="E3316" i="6"/>
  <c r="E3315" i="6"/>
  <c r="E3314" i="6"/>
  <c r="E3313" i="6"/>
  <c r="E3312" i="6"/>
  <c r="E3311" i="6"/>
  <c r="E3310" i="6"/>
  <c r="E3309" i="6"/>
  <c r="M3308" i="6"/>
  <c r="M3307" i="6"/>
  <c r="M3306" i="6"/>
  <c r="M3305" i="6"/>
  <c r="M3304" i="6"/>
  <c r="M3303" i="6"/>
  <c r="M3302" i="6"/>
  <c r="M3301" i="6"/>
  <c r="M3300" i="6"/>
  <c r="M3299" i="6"/>
  <c r="M3298" i="6"/>
  <c r="M3297" i="6"/>
  <c r="M3296" i="6"/>
  <c r="M3295" i="6"/>
  <c r="M3294" i="6"/>
  <c r="M3293" i="6"/>
  <c r="M3292" i="6"/>
  <c r="M3291" i="6"/>
  <c r="M3290" i="6"/>
  <c r="M3289" i="6"/>
  <c r="M3285" i="6"/>
  <c r="M3284" i="6"/>
  <c r="M3283" i="6"/>
  <c r="M3282" i="6"/>
  <c r="M3281" i="6"/>
  <c r="M3280" i="6"/>
  <c r="M3279" i="6"/>
  <c r="M3278" i="6"/>
  <c r="M3277" i="6"/>
  <c r="M3276" i="6"/>
  <c r="M3275" i="6"/>
  <c r="M3274" i="6"/>
  <c r="M3273" i="6"/>
  <c r="M3272" i="6"/>
  <c r="E3308" i="6"/>
  <c r="E3307" i="6"/>
  <c r="E3306" i="6"/>
  <c r="E3305" i="6"/>
  <c r="E3304" i="6"/>
  <c r="E3303" i="6"/>
  <c r="E3302" i="6"/>
  <c r="E3301" i="6"/>
  <c r="E3300" i="6"/>
  <c r="E3299" i="6"/>
  <c r="E3298" i="6"/>
  <c r="E3297" i="6"/>
  <c r="E3296" i="6"/>
  <c r="E3295" i="6"/>
  <c r="E3294" i="6"/>
  <c r="E3293" i="6"/>
  <c r="E3292" i="6"/>
  <c r="E3291" i="6"/>
  <c r="E3290" i="6"/>
  <c r="E3289" i="6"/>
  <c r="E3288" i="6"/>
  <c r="E3287" i="6"/>
  <c r="E3286" i="6"/>
  <c r="E3285" i="6"/>
  <c r="E3284" i="6"/>
  <c r="E3283" i="6"/>
  <c r="E3282" i="6"/>
  <c r="E3281" i="6"/>
  <c r="E3280" i="6"/>
  <c r="E3279" i="6"/>
  <c r="E3278" i="6"/>
  <c r="E3277" i="6"/>
  <c r="E3276" i="6"/>
  <c r="E3275" i="6"/>
  <c r="E3274" i="6"/>
  <c r="E3273" i="6"/>
  <c r="E3272" i="6"/>
  <c r="M3271" i="6"/>
  <c r="M3270" i="6"/>
  <c r="M3269" i="6"/>
  <c r="M3268" i="6"/>
  <c r="M3267" i="6"/>
  <c r="M3266" i="6"/>
  <c r="M3265" i="6"/>
  <c r="M3264" i="6"/>
  <c r="M3263" i="6"/>
  <c r="M3262" i="6"/>
  <c r="M3261" i="6"/>
  <c r="M3259" i="6"/>
  <c r="M3258" i="6"/>
  <c r="M3257" i="6"/>
  <c r="M3256" i="6"/>
  <c r="M3255" i="6"/>
  <c r="M3254" i="6"/>
  <c r="M3253" i="6"/>
  <c r="M3252" i="6"/>
  <c r="M3251" i="6"/>
  <c r="M3250" i="6"/>
  <c r="M3249" i="6"/>
  <c r="M3248" i="6"/>
  <c r="M3247" i="6"/>
  <c r="M3246" i="6"/>
  <c r="M3245" i="6"/>
  <c r="M3242" i="6"/>
  <c r="M3240" i="6"/>
  <c r="M3238" i="6"/>
  <c r="M3236" i="6"/>
  <c r="M3234" i="6"/>
  <c r="E3271" i="6"/>
  <c r="E3270" i="6"/>
  <c r="E3269" i="6"/>
  <c r="E3268" i="6"/>
  <c r="E3267" i="6"/>
  <c r="E3266" i="6"/>
  <c r="E3265" i="6"/>
  <c r="E3264" i="6"/>
  <c r="E3263" i="6"/>
  <c r="E3262" i="6"/>
  <c r="E3261" i="6"/>
  <c r="E3260" i="6"/>
  <c r="E3258" i="6"/>
  <c r="E3257" i="6"/>
  <c r="E3256" i="6"/>
  <c r="E3255" i="6"/>
  <c r="E3254" i="6"/>
  <c r="E3253" i="6"/>
  <c r="E3252" i="6"/>
  <c r="E3251" i="6"/>
  <c r="E3250" i="6"/>
  <c r="E3249" i="6"/>
  <c r="E3248" i="6"/>
  <c r="E3247" i="6"/>
  <c r="E3246" i="6"/>
  <c r="E3245" i="6"/>
  <c r="E3244" i="6"/>
  <c r="E3243" i="6"/>
  <c r="E3241" i="6"/>
  <c r="E3239" i="6"/>
  <c r="E3237" i="6"/>
  <c r="E3236" i="6"/>
  <c r="E3235" i="6"/>
  <c r="E3233" i="6"/>
  <c r="E3232" i="6"/>
  <c r="E3231" i="6"/>
  <c r="E3230" i="6"/>
  <c r="E3229" i="6"/>
  <c r="M3228" i="6"/>
  <c r="M3227" i="6"/>
  <c r="M3226" i="6"/>
  <c r="M3225" i="6"/>
  <c r="M3224" i="6"/>
  <c r="M3223" i="6"/>
  <c r="M3222" i="6"/>
  <c r="M3221" i="6"/>
  <c r="M3220" i="6"/>
  <c r="M3219" i="6"/>
  <c r="M3218" i="6"/>
  <c r="M3217" i="6"/>
  <c r="M3215" i="6"/>
  <c r="M3214" i="6"/>
  <c r="M3213" i="6"/>
  <c r="M3212" i="6"/>
  <c r="M3211" i="6"/>
  <c r="M3210" i="6"/>
  <c r="M3209" i="6"/>
  <c r="M3208" i="6"/>
  <c r="M3206" i="6"/>
  <c r="M3205" i="6"/>
  <c r="M3204" i="6"/>
  <c r="M3203" i="6"/>
  <c r="M3202" i="6"/>
  <c r="M3201" i="6"/>
  <c r="M3200" i="6"/>
  <c r="M3199" i="6"/>
  <c r="M3198" i="6"/>
  <c r="M3197" i="6"/>
  <c r="E3228" i="6"/>
  <c r="E3227" i="6"/>
  <c r="E3226" i="6"/>
  <c r="E3225" i="6"/>
  <c r="E3224" i="6"/>
  <c r="E3223" i="6"/>
  <c r="E3222" i="6"/>
  <c r="E3221" i="6"/>
  <c r="E3220" i="6"/>
  <c r="E3219" i="6"/>
  <c r="E3218" i="6"/>
  <c r="E3217" i="6"/>
  <c r="E3216" i="6"/>
  <c r="E3215" i="6"/>
  <c r="E3214" i="6"/>
  <c r="E3213" i="6"/>
  <c r="E3212" i="6"/>
  <c r="E3211" i="6"/>
  <c r="E3210" i="6"/>
  <c r="E3209" i="6"/>
  <c r="E3208" i="6"/>
  <c r="E3207" i="6"/>
  <c r="E3204" i="6"/>
  <c r="E3203" i="6"/>
  <c r="E3202" i="6"/>
  <c r="E3201" i="6"/>
  <c r="E3200" i="6"/>
  <c r="E3199" i="6"/>
  <c r="E3198" i="6"/>
  <c r="E3197" i="6"/>
  <c r="M3196" i="6"/>
  <c r="M3195" i="6"/>
  <c r="M3194" i="6"/>
  <c r="M3192" i="6"/>
  <c r="M3190" i="6"/>
  <c r="M3189" i="6"/>
  <c r="M3188" i="6"/>
  <c r="M3187" i="6"/>
  <c r="M3186" i="6"/>
  <c r="M3185" i="6"/>
  <c r="M3184" i="6"/>
  <c r="M3183" i="6"/>
  <c r="M3182" i="6"/>
  <c r="M3181" i="6"/>
  <c r="M3180" i="6"/>
  <c r="M3179" i="6"/>
  <c r="M3178" i="6"/>
  <c r="M3177" i="6"/>
  <c r="M3176" i="6"/>
  <c r="M3175" i="6"/>
  <c r="M3174" i="6"/>
  <c r="M3173" i="6"/>
  <c r="M3172" i="6"/>
  <c r="E3196" i="6"/>
  <c r="E3195" i="6"/>
  <c r="E3193" i="6"/>
  <c r="E3191" i="6"/>
  <c r="E3187" i="6"/>
  <c r="E3186" i="6"/>
  <c r="E3185" i="6"/>
  <c r="E3184" i="6"/>
  <c r="E3183" i="6"/>
  <c r="E3182" i="6"/>
  <c r="E3181" i="6"/>
  <c r="E3180" i="6"/>
  <c r="E3179" i="6"/>
  <c r="E3178" i="6"/>
  <c r="E3177" i="6"/>
  <c r="E3176" i="6"/>
  <c r="E3175" i="6"/>
  <c r="E3174" i="6"/>
  <c r="E3173" i="6"/>
  <c r="E3172" i="6"/>
  <c r="M3171" i="6"/>
  <c r="M3170" i="6"/>
  <c r="M3169" i="6"/>
  <c r="M3168" i="6"/>
  <c r="M3167" i="6"/>
  <c r="M3166" i="6"/>
  <c r="M3165" i="6"/>
  <c r="M3162" i="6"/>
  <c r="M3161" i="6"/>
  <c r="M3160" i="6"/>
  <c r="M3159" i="6"/>
  <c r="M3157" i="6"/>
  <c r="M3155" i="6"/>
  <c r="M3153" i="6"/>
  <c r="M3151" i="6"/>
  <c r="M3149" i="6"/>
  <c r="M3148" i="6"/>
  <c r="M3147" i="6"/>
  <c r="M3146" i="6"/>
  <c r="M3145" i="6"/>
  <c r="M3144" i="6"/>
  <c r="M3142" i="6"/>
  <c r="M3139" i="6"/>
  <c r="M3136" i="6"/>
  <c r="M3134" i="6"/>
  <c r="M3132" i="6"/>
  <c r="M3129" i="6"/>
  <c r="M3127" i="6"/>
  <c r="M3125" i="6"/>
  <c r="M3123" i="6"/>
  <c r="M3121" i="6"/>
  <c r="M3119" i="6"/>
  <c r="M3117" i="6"/>
  <c r="M3115" i="6"/>
  <c r="M3114" i="6"/>
  <c r="M3113" i="6"/>
  <c r="M3112" i="6"/>
  <c r="M3111" i="6"/>
  <c r="M3110" i="6"/>
  <c r="M3109" i="6"/>
  <c r="M3108" i="6"/>
  <c r="M3107" i="6"/>
  <c r="M3106" i="6"/>
  <c r="M3105" i="6"/>
  <c r="M3104" i="6"/>
  <c r="M3103" i="6"/>
  <c r="M3102" i="6"/>
  <c r="M3101" i="6"/>
  <c r="M3100" i="6"/>
  <c r="E3171" i="6"/>
  <c r="E3170" i="6"/>
  <c r="E3169" i="6"/>
  <c r="E3168" i="6"/>
  <c r="E3167" i="6"/>
  <c r="E3166" i="6"/>
  <c r="E3165" i="6"/>
  <c r="E3164" i="6"/>
  <c r="E3163" i="6"/>
  <c r="E3162" i="6"/>
  <c r="E3161" i="6"/>
  <c r="E3160" i="6"/>
  <c r="E3158" i="6"/>
  <c r="E3156" i="6"/>
  <c r="E3154" i="6"/>
  <c r="E3152" i="6"/>
  <c r="E3150" i="6"/>
  <c r="E3148" i="6"/>
  <c r="E3147" i="6"/>
  <c r="E3146" i="6"/>
  <c r="E3145" i="6"/>
  <c r="E3144" i="6"/>
  <c r="E3143" i="6"/>
  <c r="E3141" i="6"/>
  <c r="E3140" i="6"/>
  <c r="E3138" i="6"/>
  <c r="E3137" i="6"/>
  <c r="E3135" i="6"/>
  <c r="E3133" i="6"/>
  <c r="E3131" i="6"/>
  <c r="E3130" i="6"/>
  <c r="E3128" i="6"/>
  <c r="E3126" i="6"/>
  <c r="E3124" i="6"/>
  <c r="E3122" i="6"/>
  <c r="E3120" i="6"/>
  <c r="E3118" i="6"/>
  <c r="E3116" i="6"/>
  <c r="E3114" i="6"/>
  <c r="E3113" i="6"/>
  <c r="E3112" i="6"/>
  <c r="E3111" i="6"/>
  <c r="E3110" i="6"/>
  <c r="E3109" i="6"/>
  <c r="E3108" i="6"/>
  <c r="E3107" i="6"/>
  <c r="E3106" i="6"/>
  <c r="E3105" i="6"/>
  <c r="E3104" i="6"/>
  <c r="E3103" i="6"/>
  <c r="E3102" i="6"/>
  <c r="E3101" i="6"/>
  <c r="E3100" i="6"/>
  <c r="M3099" i="6"/>
  <c r="M3098" i="6"/>
  <c r="M3097" i="6"/>
  <c r="M3096" i="6"/>
  <c r="M3095" i="6"/>
  <c r="M3094" i="6"/>
  <c r="M3093" i="6"/>
  <c r="M3092" i="6"/>
  <c r="M3091" i="6"/>
  <c r="M3090" i="6"/>
  <c r="M3089" i="6"/>
  <c r="M3087" i="6"/>
  <c r="M3086" i="6"/>
  <c r="M3084" i="6"/>
  <c r="M3083" i="6"/>
  <c r="M3082" i="6"/>
  <c r="M3081" i="6"/>
  <c r="M3080" i="6"/>
  <c r="M3079" i="6"/>
  <c r="M3078" i="6"/>
  <c r="M3076" i="6"/>
  <c r="M3075" i="6"/>
  <c r="M3074" i="6"/>
  <c r="M3073" i="6"/>
  <c r="M3072" i="6"/>
  <c r="M3071" i="6"/>
  <c r="M3069" i="6"/>
  <c r="M3068" i="6"/>
  <c r="M3067" i="6"/>
  <c r="M3066" i="6"/>
  <c r="M3065" i="6"/>
  <c r="M3064" i="6"/>
  <c r="M3063" i="6"/>
  <c r="M3062" i="6"/>
  <c r="M3061" i="6"/>
  <c r="M3060" i="6"/>
  <c r="M3059" i="6"/>
  <c r="M3058" i="6"/>
  <c r="M3057" i="6"/>
  <c r="M3056" i="6"/>
  <c r="M3055" i="6"/>
  <c r="M3054" i="6"/>
  <c r="M3053" i="6"/>
  <c r="M3052" i="6"/>
  <c r="M3051" i="6"/>
  <c r="M3050" i="6"/>
  <c r="E3099" i="6"/>
  <c r="E3098" i="6"/>
  <c r="E3097" i="6"/>
  <c r="E3096" i="6"/>
  <c r="E3095" i="6"/>
  <c r="E3094" i="6"/>
  <c r="E3093" i="6"/>
  <c r="E3092" i="6"/>
  <c r="E3091" i="6"/>
  <c r="E3090" i="6"/>
  <c r="E3089" i="6"/>
  <c r="E3088" i="6"/>
  <c r="E3087" i="6"/>
  <c r="E3086" i="6"/>
  <c r="E3085" i="6"/>
  <c r="E3084" i="6"/>
  <c r="E3083" i="6"/>
  <c r="E3082" i="6"/>
  <c r="E3081" i="6"/>
  <c r="E3080" i="6"/>
  <c r="E3079" i="6"/>
  <c r="E3078" i="6"/>
  <c r="E3077" i="6"/>
  <c r="E3076" i="6"/>
  <c r="E3075" i="6"/>
  <c r="E3074" i="6"/>
  <c r="E3073" i="6"/>
  <c r="E3072" i="6"/>
  <c r="E3071" i="6"/>
  <c r="E3070" i="6"/>
  <c r="E3069" i="6"/>
  <c r="E3068" i="6"/>
  <c r="E3067" i="6"/>
  <c r="E3066" i="6"/>
  <c r="E3065" i="6"/>
  <c r="E3064" i="6"/>
  <c r="E3063" i="6"/>
  <c r="E3062" i="6"/>
  <c r="E3061" i="6"/>
  <c r="E3060" i="6"/>
  <c r="E3059" i="6"/>
  <c r="E3058" i="6"/>
  <c r="E3057" i="6"/>
  <c r="E3056" i="6"/>
  <c r="E3055" i="6"/>
  <c r="E3054" i="6"/>
  <c r="E3053" i="6"/>
  <c r="E3052" i="6"/>
  <c r="E3051" i="6"/>
  <c r="E3050" i="6"/>
  <c r="E3049" i="6"/>
  <c r="E3048" i="6"/>
  <c r="E3047" i="6"/>
  <c r="M3046" i="6"/>
  <c r="M3045" i="6"/>
  <c r="M3044" i="6"/>
  <c r="M3043" i="6"/>
  <c r="M3042" i="6"/>
  <c r="M3041" i="6"/>
  <c r="M3040" i="6"/>
  <c r="M3039" i="6"/>
  <c r="M3036" i="6"/>
  <c r="M3035" i="6"/>
  <c r="M3034" i="6"/>
  <c r="M3033" i="6"/>
  <c r="M3032" i="6"/>
  <c r="M3031" i="6"/>
  <c r="M3030" i="6"/>
  <c r="M3027" i="6"/>
  <c r="M3026" i="6"/>
  <c r="M3025" i="6"/>
  <c r="M3024" i="6"/>
  <c r="M3023" i="6"/>
  <c r="M3021" i="6"/>
  <c r="E3046" i="6"/>
  <c r="E3045" i="6"/>
  <c r="E3044" i="6"/>
  <c r="E3043" i="6"/>
  <c r="E3042" i="6"/>
  <c r="E3041" i="6"/>
  <c r="E3040" i="6"/>
  <c r="E3039" i="6"/>
  <c r="E3038" i="6"/>
  <c r="E3037" i="6"/>
  <c r="E3036" i="6"/>
  <c r="E3035" i="6"/>
  <c r="E3034" i="6"/>
  <c r="E3033" i="6"/>
  <c r="E3032" i="6"/>
  <c r="E3031" i="6"/>
  <c r="E3030" i="6"/>
  <c r="E3029" i="6"/>
  <c r="E3028" i="6"/>
  <c r="E3027" i="6"/>
  <c r="E3026" i="6"/>
  <c r="E3025" i="6"/>
  <c r="E3024" i="6"/>
  <c r="E3023" i="6"/>
  <c r="E3022" i="6"/>
  <c r="M3020" i="6"/>
  <c r="M3019" i="6"/>
  <c r="M3018" i="6"/>
  <c r="M3017" i="6"/>
  <c r="M3016" i="6"/>
  <c r="M3015" i="6"/>
  <c r="M3014" i="6"/>
  <c r="M3013" i="6"/>
  <c r="M3012" i="6"/>
  <c r="M3011" i="6"/>
  <c r="E3020" i="6"/>
  <c r="E3019" i="6"/>
  <c r="E3018" i="6"/>
  <c r="E3017" i="6"/>
  <c r="E3016" i="6"/>
  <c r="E3015" i="6"/>
  <c r="E3014" i="6"/>
  <c r="E3013" i="6"/>
  <c r="E3012" i="6"/>
  <c r="E3011" i="6"/>
  <c r="M2994" i="6"/>
  <c r="M2993" i="6"/>
  <c r="M2992" i="6"/>
  <c r="M2991" i="6"/>
  <c r="M2990" i="6"/>
  <c r="M2989" i="6"/>
  <c r="M2988" i="6"/>
  <c r="M2984" i="6"/>
  <c r="M2983" i="6"/>
  <c r="M2982" i="6"/>
  <c r="M2981" i="6"/>
  <c r="M2980" i="6"/>
  <c r="M2979" i="6"/>
  <c r="M2975" i="6"/>
  <c r="M2974" i="6"/>
  <c r="M2970" i="6"/>
  <c r="M2969" i="6"/>
  <c r="M2966" i="6"/>
  <c r="M2965" i="6"/>
  <c r="M2964" i="6"/>
  <c r="M2963" i="6"/>
  <c r="M2962" i="6"/>
  <c r="M2961" i="6"/>
  <c r="M2960" i="6"/>
  <c r="M2959" i="6"/>
  <c r="M2956" i="6"/>
  <c r="M2954" i="6"/>
  <c r="M2953" i="6"/>
  <c r="M2952" i="6"/>
  <c r="M2951" i="6"/>
  <c r="M2950" i="6"/>
  <c r="M2949" i="6"/>
  <c r="M2948" i="6"/>
  <c r="M2947" i="6"/>
  <c r="M2946" i="6"/>
  <c r="M2945" i="6"/>
  <c r="M2944" i="6"/>
  <c r="M2943" i="6"/>
  <c r="M2942" i="6"/>
  <c r="M2941" i="6"/>
  <c r="M2940" i="6"/>
  <c r="M2939" i="6"/>
  <c r="M2938" i="6"/>
  <c r="M2937" i="6"/>
  <c r="M2936" i="6"/>
  <c r="M2935" i="6"/>
  <c r="M2934" i="6"/>
  <c r="M2933" i="6"/>
  <c r="M2932" i="6"/>
  <c r="M2930" i="6"/>
  <c r="M2929" i="6"/>
  <c r="M2928" i="6"/>
  <c r="M2927" i="6"/>
  <c r="M2926" i="6"/>
  <c r="M2925" i="6"/>
  <c r="M2924" i="6"/>
  <c r="M2923" i="6"/>
  <c r="E2992" i="6"/>
  <c r="E2991" i="6"/>
  <c r="E2990" i="6"/>
  <c r="E2987" i="6"/>
  <c r="E2985" i="6"/>
  <c r="E2983" i="6"/>
  <c r="E2982" i="6"/>
  <c r="E2981" i="6"/>
  <c r="E2980" i="6"/>
  <c r="E2978" i="6"/>
  <c r="E2977" i="6"/>
  <c r="E2976" i="6"/>
  <c r="E2973" i="6"/>
  <c r="E2972" i="6"/>
  <c r="E2971" i="6"/>
  <c r="E2969" i="6"/>
  <c r="E2968" i="6"/>
  <c r="E2967" i="6"/>
  <c r="E2966" i="6"/>
  <c r="E2965" i="6"/>
  <c r="E2964" i="6"/>
  <c r="E2963" i="6"/>
  <c r="E2962" i="6"/>
  <c r="E2961" i="6"/>
  <c r="E2960" i="6"/>
  <c r="E2959" i="6"/>
  <c r="E2958" i="6"/>
  <c r="E2957" i="6"/>
  <c r="E2955" i="6"/>
  <c r="E2953" i="6"/>
  <c r="E2952" i="6"/>
  <c r="E2951" i="6"/>
  <c r="E2950" i="6"/>
  <c r="E2949" i="6"/>
  <c r="E2948" i="6"/>
  <c r="E2947" i="6"/>
  <c r="E2946" i="6"/>
  <c r="E2945" i="6"/>
  <c r="E2944" i="6"/>
  <c r="E2943" i="6"/>
  <c r="E2942" i="6"/>
  <c r="E2941" i="6"/>
  <c r="E2940" i="6"/>
  <c r="E2939" i="6"/>
  <c r="E2938" i="6"/>
  <c r="E2937" i="6"/>
  <c r="E2936" i="6"/>
  <c r="E2935" i="6"/>
  <c r="E2934" i="6"/>
  <c r="E2933" i="6"/>
  <c r="E2932" i="6"/>
  <c r="E2931" i="6"/>
  <c r="E2930" i="6"/>
  <c r="E2929" i="6"/>
  <c r="E2928" i="6"/>
  <c r="E2927" i="6"/>
  <c r="E2926" i="6"/>
  <c r="E2925" i="6"/>
  <c r="E2924" i="6"/>
  <c r="E2923" i="6"/>
  <c r="M2922" i="6"/>
  <c r="M2921" i="6"/>
  <c r="M2920" i="6"/>
  <c r="M2919" i="6"/>
  <c r="M2918" i="6"/>
  <c r="M2917" i="6"/>
  <c r="M2916" i="6"/>
  <c r="M2915" i="6"/>
  <c r="M2914" i="6"/>
  <c r="M2913" i="6"/>
  <c r="M2912" i="6"/>
  <c r="M2908" i="6"/>
  <c r="M2907" i="6"/>
  <c r="M2906" i="6"/>
  <c r="M2903" i="6"/>
  <c r="M2902" i="6"/>
  <c r="M2901" i="6"/>
  <c r="M2900" i="6"/>
  <c r="E2922" i="6"/>
  <c r="E2921" i="6"/>
  <c r="E2920" i="6"/>
  <c r="E2919" i="6"/>
  <c r="E2918" i="6"/>
  <c r="E2917" i="6"/>
  <c r="E2916" i="6"/>
  <c r="E2915" i="6"/>
  <c r="E2914" i="6"/>
  <c r="E2913" i="6"/>
  <c r="E2911" i="6"/>
  <c r="E2910" i="6"/>
  <c r="E2909" i="6"/>
  <c r="E2905" i="6"/>
  <c r="E2904" i="6"/>
  <c r="E2903" i="6"/>
  <c r="E2902" i="6"/>
  <c r="E2901" i="6"/>
  <c r="E2900" i="6"/>
  <c r="M2897" i="6" l="1"/>
  <c r="M2896" i="6"/>
  <c r="M2894" i="6"/>
  <c r="M2892" i="6"/>
  <c r="M2891" i="6"/>
  <c r="M2890" i="6"/>
  <c r="M2889" i="6"/>
  <c r="M2888" i="6"/>
  <c r="M2887" i="6"/>
  <c r="M2886" i="6"/>
  <c r="M2885" i="6"/>
  <c r="M2883" i="6"/>
  <c r="M2882" i="6"/>
  <c r="E2899" i="6"/>
  <c r="E2898" i="6"/>
  <c r="E2895" i="6"/>
  <c r="E2893" i="6"/>
  <c r="E2892" i="6"/>
  <c r="E2891" i="6"/>
  <c r="E2890" i="6"/>
  <c r="E2889" i="6"/>
  <c r="E2888" i="6"/>
  <c r="E2887" i="6"/>
  <c r="E2886" i="6"/>
  <c r="E2885" i="6"/>
  <c r="E2884" i="6"/>
  <c r="E2881" i="6"/>
  <c r="M2880" i="6"/>
  <c r="M2879" i="6"/>
  <c r="M2878" i="6"/>
  <c r="M2877" i="6"/>
  <c r="M2876" i="6"/>
  <c r="M2875" i="6"/>
  <c r="M2874" i="6"/>
  <c r="M2873" i="6"/>
  <c r="M2872" i="6"/>
  <c r="M2871" i="6"/>
  <c r="M2870" i="6"/>
  <c r="M2869" i="6"/>
  <c r="M2868" i="6"/>
  <c r="M2867" i="6"/>
  <c r="M2866" i="6"/>
  <c r="M2865" i="6"/>
  <c r="M2864" i="6"/>
  <c r="M2863" i="6"/>
  <c r="M2862" i="6"/>
  <c r="M2861" i="6"/>
  <c r="M2860" i="6"/>
  <c r="M2859" i="6"/>
  <c r="M2858" i="6"/>
  <c r="M2857" i="6"/>
  <c r="M2856" i="6"/>
  <c r="E2880" i="6"/>
  <c r="E2879" i="6"/>
  <c r="E2878" i="6"/>
  <c r="E2877" i="6"/>
  <c r="E2876" i="6"/>
  <c r="E2875" i="6"/>
  <c r="E2874" i="6"/>
  <c r="E2873" i="6"/>
  <c r="E2872" i="6"/>
  <c r="E2871" i="6"/>
  <c r="E2870" i="6"/>
  <c r="E2869" i="6"/>
  <c r="E2868" i="6"/>
  <c r="E2867" i="6"/>
  <c r="E2866" i="6"/>
  <c r="E2865" i="6"/>
  <c r="E2864" i="6"/>
  <c r="E2863" i="6"/>
  <c r="E2862" i="6"/>
  <c r="E2861" i="6"/>
  <c r="E2860" i="6"/>
  <c r="E2859" i="6"/>
  <c r="E2858" i="6"/>
  <c r="E2857" i="6"/>
  <c r="E2856" i="6"/>
  <c r="M2855" i="6"/>
  <c r="M2854" i="6"/>
  <c r="M2853" i="6"/>
  <c r="M2852" i="6"/>
  <c r="M2851" i="6"/>
  <c r="M2850" i="6"/>
  <c r="M2849" i="6"/>
  <c r="M2848" i="6"/>
  <c r="M2847" i="6"/>
  <c r="M2846" i="6"/>
  <c r="M2845" i="6"/>
  <c r="M2844" i="6"/>
  <c r="M2843" i="6"/>
  <c r="M2842" i="6"/>
  <c r="M2841" i="6"/>
  <c r="M2840" i="6"/>
  <c r="M2839" i="6"/>
  <c r="M2838" i="6"/>
  <c r="M2837" i="6"/>
  <c r="M2836" i="6"/>
  <c r="M2835" i="6"/>
  <c r="E2855" i="6"/>
  <c r="E2854" i="6"/>
  <c r="E2853" i="6"/>
  <c r="E2852" i="6"/>
  <c r="E2851" i="6"/>
  <c r="E2850" i="6"/>
  <c r="E2849" i="6"/>
  <c r="E2848" i="6"/>
  <c r="E2847" i="6"/>
  <c r="E2846" i="6"/>
  <c r="E2845" i="6"/>
  <c r="E2844" i="6"/>
  <c r="E2843" i="6"/>
  <c r="E2842" i="6"/>
  <c r="E2841" i="6"/>
  <c r="E2840" i="6"/>
  <c r="E2839" i="6"/>
  <c r="E2838" i="6"/>
  <c r="E2837" i="6"/>
  <c r="E2836" i="6"/>
  <c r="E2835" i="6"/>
  <c r="M2832" i="6"/>
  <c r="M2831" i="6"/>
  <c r="M2830" i="6"/>
  <c r="E2834" i="6"/>
  <c r="E2833" i="6"/>
  <c r="M2821" i="6"/>
  <c r="E2820" i="6"/>
  <c r="E2819" i="6"/>
  <c r="E2818" i="6"/>
  <c r="E1338" i="6" l="1"/>
  <c r="E1337" i="6"/>
  <c r="E1336" i="6"/>
  <c r="E1335" i="6"/>
  <c r="M1348" i="6"/>
  <c r="M1347" i="6"/>
  <c r="M1346" i="6"/>
  <c r="M1345" i="6"/>
  <c r="E1346" i="6"/>
  <c r="E1347" i="6"/>
  <c r="E1348" i="6"/>
  <c r="M1344" i="6"/>
  <c r="M1343" i="6"/>
  <c r="M1342" i="6"/>
  <c r="M1341" i="6"/>
  <c r="M1340" i="6"/>
  <c r="M1339" i="6"/>
  <c r="E1345" i="6"/>
  <c r="E1344" i="6"/>
  <c r="E1343" i="6"/>
  <c r="E1342" i="6"/>
  <c r="E1341" i="6"/>
  <c r="E1340" i="6"/>
  <c r="E1339" i="6"/>
  <c r="E1331" i="6"/>
  <c r="E1330" i="6"/>
  <c r="E1329" i="6"/>
  <c r="M1328" i="6"/>
  <c r="M1327" i="6"/>
  <c r="M1326" i="6"/>
  <c r="M1325" i="6"/>
  <c r="E1328" i="6"/>
  <c r="E1327" i="6"/>
  <c r="E1326" i="6"/>
  <c r="E1325" i="6"/>
  <c r="E1324" i="6"/>
  <c r="E1323" i="6"/>
  <c r="M1322" i="6"/>
  <c r="M1321" i="6"/>
  <c r="M1320" i="6"/>
  <c r="M1319" i="6"/>
  <c r="M1318" i="6"/>
  <c r="E1322" i="6"/>
  <c r="M1317" i="6"/>
  <c r="M1316" i="6"/>
  <c r="M1315" i="6"/>
  <c r="M1314" i="6"/>
  <c r="M1313" i="6"/>
  <c r="M1312" i="6"/>
  <c r="M1311" i="6"/>
  <c r="M1310" i="6"/>
  <c r="M1309" i="6"/>
  <c r="E1321" i="6"/>
  <c r="E1320" i="6"/>
  <c r="E1319" i="6"/>
  <c r="E1318" i="6"/>
  <c r="E1317" i="6"/>
  <c r="E1316" i="6"/>
  <c r="E1315" i="6"/>
  <c r="E1314" i="6"/>
  <c r="E1313" i="6"/>
  <c r="E1312" i="6"/>
  <c r="E1311" i="6"/>
  <c r="E1310" i="6"/>
  <c r="E1309" i="6"/>
  <c r="M1308" i="6"/>
  <c r="M1307" i="6"/>
  <c r="M1306" i="6"/>
  <c r="M1305" i="6"/>
  <c r="M1304" i="6"/>
  <c r="M1303" i="6"/>
  <c r="M1302" i="6"/>
  <c r="M1301" i="6"/>
  <c r="E1308" i="6"/>
  <c r="E1307" i="6"/>
  <c r="E1306" i="6"/>
  <c r="E1305" i="6"/>
  <c r="M1300" i="6"/>
  <c r="M1299" i="6"/>
  <c r="M1298" i="6"/>
  <c r="M1297" i="6"/>
  <c r="M1296" i="6"/>
  <c r="E1299" i="6"/>
  <c r="E1300" i="6"/>
  <c r="E1301" i="6"/>
  <c r="E1302" i="6"/>
  <c r="E1303" i="6"/>
  <c r="E1304" i="6"/>
  <c r="E1298" i="6"/>
  <c r="E1297" i="6"/>
  <c r="E1296" i="6"/>
  <c r="M1295" i="6"/>
  <c r="M1294" i="6"/>
  <c r="M1293" i="6"/>
  <c r="M1292" i="6"/>
  <c r="M1291" i="6"/>
  <c r="M1290" i="6"/>
  <c r="M1289" i="6"/>
  <c r="M1288" i="6"/>
  <c r="E1295" i="6"/>
  <c r="E1294" i="6"/>
  <c r="E1293" i="6"/>
  <c r="E1292" i="6"/>
  <c r="E1291" i="6"/>
  <c r="E1290" i="6"/>
  <c r="E1289" i="6"/>
  <c r="E1288" i="6"/>
  <c r="M1287" i="6"/>
  <c r="M1286" i="6"/>
  <c r="M1285" i="6"/>
  <c r="M1284" i="6"/>
  <c r="M1283" i="6"/>
  <c r="M1282" i="6"/>
  <c r="E1284" i="6"/>
  <c r="E1285" i="6"/>
  <c r="E1286" i="6"/>
  <c r="E1287" i="6"/>
  <c r="E1283" i="6"/>
  <c r="E1282" i="6"/>
  <c r="E1281" i="6"/>
  <c r="E1280" i="6"/>
  <c r="M1279" i="6"/>
  <c r="M1278" i="6"/>
  <c r="M1277" i="6"/>
  <c r="M1276" i="6"/>
  <c r="E1279" i="6"/>
  <c r="E1278" i="6"/>
  <c r="E1277" i="6"/>
  <c r="E1276" i="6"/>
  <c r="M1233" i="6"/>
  <c r="M1232" i="6"/>
  <c r="E1232" i="6"/>
  <c r="E1233" i="6"/>
  <c r="E1221" i="6"/>
  <c r="M1221" i="6"/>
  <c r="E1220" i="6"/>
  <c r="M1165" i="6"/>
  <c r="E1165" i="6"/>
  <c r="M1145" i="6"/>
  <c r="E1145" i="6"/>
  <c r="M1088" i="6"/>
  <c r="E1088" i="6"/>
  <c r="M1082" i="6"/>
  <c r="E1082" i="6"/>
  <c r="E1222" i="6"/>
  <c r="E1223" i="6"/>
  <c r="E1224" i="6"/>
  <c r="E1225" i="6"/>
  <c r="E1226" i="6"/>
  <c r="E1227" i="6"/>
  <c r="E1228" i="6"/>
  <c r="E1229" i="6"/>
  <c r="E1230" i="6"/>
  <c r="E1231" i="6"/>
  <c r="E1234" i="6"/>
  <c r="E1235" i="6"/>
  <c r="E1236" i="6"/>
  <c r="E1237" i="6"/>
  <c r="E1238" i="6"/>
  <c r="E1239" i="6"/>
  <c r="E1240" i="6"/>
  <c r="E1241" i="6"/>
  <c r="E1242" i="6"/>
  <c r="E1243" i="6"/>
  <c r="E1244" i="6"/>
  <c r="E1245" i="6"/>
  <c r="E1246" i="6"/>
  <c r="E1247" i="6"/>
  <c r="E1248" i="6"/>
  <c r="E1249" i="6"/>
  <c r="E1250" i="6"/>
  <c r="E1251" i="6"/>
  <c r="E1252" i="6"/>
  <c r="E1253" i="6"/>
  <c r="E1254" i="6"/>
  <c r="E1255" i="6"/>
  <c r="E1256" i="6"/>
  <c r="E1257" i="6"/>
  <c r="E1258" i="6"/>
  <c r="E1259" i="6"/>
  <c r="E1260" i="6"/>
  <c r="E1261" i="6"/>
  <c r="E1262" i="6"/>
  <c r="E1263" i="6"/>
  <c r="E1264" i="6"/>
  <c r="E1265" i="6"/>
  <c r="E1266" i="6"/>
  <c r="E1267" i="6"/>
  <c r="E1268" i="6"/>
  <c r="E1269" i="6"/>
  <c r="E1270" i="6"/>
  <c r="E1271" i="6"/>
  <c r="E1272" i="6"/>
  <c r="E1273" i="6"/>
  <c r="E1274" i="6"/>
  <c r="E1275" i="6"/>
  <c r="M1222" i="6"/>
  <c r="M1223" i="6"/>
  <c r="M1224" i="6"/>
  <c r="M1225" i="6"/>
  <c r="M1226" i="6"/>
  <c r="M1227" i="6"/>
  <c r="M1228" i="6"/>
  <c r="M1229" i="6"/>
  <c r="M1230" i="6"/>
  <c r="M1231" i="6"/>
  <c r="M1234" i="6"/>
  <c r="M1235" i="6"/>
  <c r="M1236" i="6"/>
  <c r="M1237" i="6"/>
  <c r="M1238" i="6"/>
  <c r="M1239" i="6"/>
  <c r="M1240" i="6"/>
  <c r="M1241" i="6"/>
  <c r="M1242" i="6"/>
  <c r="M1243" i="6"/>
  <c r="M1244" i="6"/>
  <c r="M1245" i="6"/>
  <c r="M1246" i="6"/>
  <c r="M1247" i="6"/>
  <c r="M1248" i="6"/>
  <c r="M1249" i="6"/>
  <c r="M1250" i="6"/>
  <c r="M1251" i="6"/>
  <c r="M1252" i="6"/>
  <c r="M1253" i="6"/>
  <c r="M1254" i="6"/>
  <c r="M1255" i="6"/>
  <c r="M1256" i="6"/>
  <c r="M1257" i="6"/>
  <c r="M1258" i="6"/>
  <c r="M1259" i="6"/>
  <c r="M1260" i="6"/>
  <c r="M1261" i="6"/>
  <c r="M1262" i="6"/>
  <c r="M1263" i="6"/>
  <c r="M1264" i="6"/>
  <c r="M1265" i="6"/>
  <c r="M1266" i="6"/>
  <c r="M1267" i="6"/>
  <c r="M1268" i="6"/>
  <c r="M1269" i="6"/>
  <c r="M1270" i="6"/>
  <c r="M1271" i="6"/>
  <c r="M1272" i="6"/>
  <c r="M1273" i="6"/>
  <c r="M1274" i="6"/>
  <c r="M1275" i="6"/>
  <c r="M1142" i="6" l="1"/>
  <c r="M1143" i="6"/>
  <c r="M1144" i="6"/>
  <c r="M1146" i="6"/>
  <c r="M1147" i="6"/>
  <c r="M1148" i="6"/>
  <c r="M1149" i="6"/>
  <c r="M1150" i="6"/>
  <c r="M1151" i="6"/>
  <c r="M1152" i="6"/>
  <c r="M1153" i="6"/>
  <c r="M1154" i="6"/>
  <c r="M1155" i="6"/>
  <c r="M1156" i="6"/>
  <c r="M1157" i="6"/>
  <c r="M1161" i="6"/>
  <c r="M1162" i="6"/>
  <c r="M1163" i="6"/>
  <c r="M1164" i="6"/>
  <c r="M1166" i="6"/>
  <c r="M1167" i="6"/>
  <c r="M1168" i="6"/>
  <c r="M1169" i="6"/>
  <c r="M1170" i="6"/>
  <c r="M1171" i="6"/>
  <c r="M1172" i="6"/>
  <c r="M1173" i="6"/>
  <c r="M1174" i="6"/>
  <c r="M1175" i="6"/>
  <c r="M1176" i="6"/>
  <c r="M1177" i="6"/>
  <c r="M1178" i="6"/>
  <c r="M1179" i="6"/>
  <c r="M1180" i="6"/>
  <c r="M1181" i="6"/>
  <c r="M1182" i="6"/>
  <c r="M1185" i="6"/>
  <c r="M1186" i="6"/>
  <c r="M1187" i="6"/>
  <c r="M1188" i="6"/>
  <c r="M1189" i="6"/>
  <c r="M1190" i="6"/>
  <c r="M1193" i="6"/>
  <c r="M1194" i="6"/>
  <c r="M1196" i="6"/>
  <c r="M1205" i="6"/>
  <c r="M1206" i="6"/>
  <c r="M1207" i="6"/>
  <c r="M1208" i="6"/>
  <c r="M1209" i="6"/>
  <c r="M1210" i="6"/>
  <c r="M1211" i="6"/>
  <c r="M1212" i="6"/>
  <c r="M1213" i="6"/>
  <c r="M1214" i="6"/>
  <c r="M1215" i="6"/>
  <c r="M1216" i="6"/>
  <c r="E1142" i="6"/>
  <c r="E1143" i="6"/>
  <c r="E1144" i="6"/>
  <c r="E1146" i="6"/>
  <c r="E1147" i="6"/>
  <c r="E1148" i="6"/>
  <c r="E1149" i="6"/>
  <c r="E1150" i="6"/>
  <c r="E1151" i="6"/>
  <c r="E1152" i="6"/>
  <c r="E1153" i="6"/>
  <c r="E1154" i="6"/>
  <c r="E1155" i="6"/>
  <c r="E1156" i="6"/>
  <c r="E1157" i="6"/>
  <c r="E1158" i="6"/>
  <c r="E1159" i="6"/>
  <c r="E1160" i="6"/>
  <c r="E1161" i="6"/>
  <c r="E1162" i="6"/>
  <c r="E1163" i="6"/>
  <c r="E1164" i="6"/>
  <c r="E1166" i="6"/>
  <c r="E1167" i="6"/>
  <c r="E1168" i="6"/>
  <c r="E1169" i="6"/>
  <c r="E1170" i="6"/>
  <c r="E1171" i="6"/>
  <c r="E1172" i="6"/>
  <c r="E1173" i="6"/>
  <c r="E1174" i="6"/>
  <c r="E1175" i="6"/>
  <c r="E1176" i="6"/>
  <c r="E1177" i="6"/>
  <c r="E1178" i="6"/>
  <c r="E1179" i="6"/>
  <c r="E1180" i="6"/>
  <c r="E1181" i="6"/>
  <c r="E1182" i="6"/>
  <c r="E1183" i="6"/>
  <c r="E1184" i="6"/>
  <c r="E1187" i="6"/>
  <c r="E1188" i="6"/>
  <c r="E1189" i="6"/>
  <c r="E1190" i="6"/>
  <c r="E1191" i="6"/>
  <c r="E1192" i="6"/>
  <c r="E1195" i="6"/>
  <c r="E1200" i="6"/>
  <c r="E1201" i="6"/>
  <c r="E1202" i="6"/>
  <c r="E1203" i="6"/>
  <c r="E1204" i="6"/>
  <c r="E1205" i="6"/>
  <c r="E1206" i="6"/>
  <c r="E1207" i="6"/>
  <c r="E1208" i="6"/>
  <c r="E1209" i="6"/>
  <c r="E1210" i="6"/>
  <c r="E1211" i="6"/>
  <c r="E1212" i="6"/>
  <c r="E1213" i="6"/>
  <c r="E1214" i="6"/>
  <c r="E1215" i="6"/>
  <c r="E1216" i="6"/>
  <c r="M1067" i="6"/>
  <c r="M1068" i="6"/>
  <c r="M1069" i="6"/>
  <c r="M1070" i="6"/>
  <c r="M1071" i="6"/>
  <c r="M1072" i="6"/>
  <c r="M1076" i="6"/>
  <c r="M1077" i="6"/>
  <c r="M1078" i="6"/>
  <c r="M1079" i="6"/>
  <c r="M1080" i="6"/>
  <c r="M1081" i="6"/>
  <c r="M1083" i="6"/>
  <c r="M1084" i="6"/>
  <c r="M1085" i="6"/>
  <c r="M1086" i="6"/>
  <c r="M1087" i="6"/>
  <c r="M1089" i="6"/>
  <c r="M1090" i="6"/>
  <c r="M1096" i="6"/>
  <c r="M1097" i="6"/>
  <c r="M1098" i="6"/>
  <c r="M1099" i="6"/>
  <c r="M1100" i="6"/>
  <c r="M1101" i="6"/>
  <c r="M1102" i="6"/>
  <c r="M1103" i="6"/>
  <c r="M1104" i="6"/>
  <c r="M1107" i="6"/>
  <c r="M1108" i="6"/>
  <c r="M1109" i="6"/>
  <c r="M1110" i="6"/>
  <c r="M1111" i="6"/>
  <c r="M1112" i="6"/>
  <c r="M1113" i="6"/>
  <c r="M1114" i="6"/>
  <c r="M1115" i="6"/>
  <c r="M1116" i="6"/>
  <c r="M1117" i="6"/>
  <c r="M1118" i="6"/>
  <c r="M1119" i="6"/>
  <c r="M1120" i="6"/>
  <c r="M1121" i="6"/>
  <c r="M1122" i="6"/>
  <c r="M1125" i="6"/>
  <c r="M1126" i="6"/>
  <c r="M1127" i="6"/>
  <c r="M1128" i="6"/>
  <c r="M1129" i="6"/>
  <c r="M1130" i="6"/>
  <c r="M1131" i="6"/>
  <c r="M1132" i="6"/>
  <c r="M1133" i="6"/>
  <c r="M1134" i="6"/>
  <c r="M1135" i="6"/>
  <c r="M1136" i="6"/>
  <c r="M1137" i="6"/>
  <c r="M1138" i="6"/>
  <c r="M1139" i="6"/>
  <c r="M1140" i="6"/>
  <c r="M1141" i="6"/>
  <c r="E1067" i="6"/>
  <c r="E1068" i="6"/>
  <c r="E1069" i="6"/>
  <c r="E1070" i="6"/>
  <c r="E1071" i="6"/>
  <c r="E1072" i="6"/>
  <c r="E1073" i="6"/>
  <c r="E1074" i="6"/>
  <c r="E1075" i="6"/>
  <c r="E1076" i="6"/>
  <c r="E1077" i="6"/>
  <c r="E1078" i="6"/>
  <c r="E1079" i="6"/>
  <c r="E1080" i="6"/>
  <c r="E1081" i="6"/>
  <c r="E1083" i="6"/>
  <c r="E1084" i="6"/>
  <c r="E1085" i="6"/>
  <c r="E1086" i="6"/>
  <c r="E1087" i="6"/>
  <c r="E1089" i="6"/>
  <c r="E1090" i="6"/>
  <c r="E1091" i="6"/>
  <c r="E1092" i="6"/>
  <c r="E1093" i="6"/>
  <c r="E1094" i="6"/>
  <c r="E1095" i="6"/>
  <c r="E1096" i="6"/>
  <c r="E1097" i="6"/>
  <c r="E1098" i="6"/>
  <c r="E1099" i="6"/>
  <c r="E1100" i="6"/>
  <c r="E1101" i="6"/>
  <c r="E1102" i="6"/>
  <c r="E1103" i="6"/>
  <c r="E1104" i="6"/>
  <c r="E1105" i="6"/>
  <c r="E1106" i="6"/>
  <c r="E1107" i="6"/>
  <c r="E1108" i="6"/>
  <c r="E1109" i="6"/>
  <c r="E1110" i="6"/>
  <c r="E1111" i="6"/>
  <c r="E1112" i="6"/>
  <c r="E1113" i="6"/>
  <c r="E1114" i="6"/>
  <c r="E1115" i="6"/>
  <c r="E1116" i="6"/>
  <c r="E1117" i="6"/>
  <c r="E1118" i="6"/>
  <c r="E1119" i="6"/>
  <c r="E1120" i="6"/>
  <c r="E1121" i="6"/>
  <c r="E1122" i="6"/>
  <c r="E1123" i="6"/>
  <c r="E1124" i="6"/>
  <c r="E1125" i="6"/>
  <c r="E1126" i="6"/>
  <c r="E1127" i="6"/>
  <c r="E1128" i="6"/>
  <c r="E1129" i="6"/>
  <c r="E1130" i="6"/>
  <c r="E1131" i="6"/>
  <c r="E1132" i="6"/>
  <c r="E1133" i="6"/>
  <c r="E1134" i="6"/>
  <c r="E1135" i="6"/>
  <c r="E1136" i="6"/>
  <c r="E1137" i="6"/>
  <c r="E1138" i="6"/>
  <c r="E1139" i="6"/>
  <c r="E1140" i="6"/>
  <c r="E1141" i="6"/>
  <c r="M1066" i="6" l="1"/>
  <c r="M1065" i="6"/>
  <c r="M1064" i="6"/>
  <c r="M1063" i="6"/>
  <c r="M1062" i="6"/>
  <c r="M1061" i="6"/>
  <c r="M1060" i="6"/>
  <c r="M1059" i="6"/>
  <c r="M1058" i="6"/>
  <c r="M1057" i="6"/>
  <c r="M1056" i="6"/>
  <c r="M1055" i="6"/>
  <c r="M1054" i="6"/>
  <c r="M1053" i="6"/>
  <c r="M1052" i="6"/>
  <c r="M1051" i="6"/>
  <c r="M1050" i="6"/>
  <c r="M1049" i="6"/>
  <c r="M1048" i="6"/>
  <c r="M1047" i="6"/>
  <c r="M1046" i="6"/>
  <c r="M1045" i="6"/>
  <c r="M1044" i="6"/>
  <c r="M1043" i="6"/>
  <c r="M1042" i="6"/>
  <c r="M1041" i="6"/>
  <c r="M1040" i="6"/>
  <c r="E1066" i="6"/>
  <c r="E1065" i="6"/>
  <c r="E1064" i="6"/>
  <c r="E1063" i="6"/>
  <c r="E1062" i="6"/>
  <c r="E1061" i="6"/>
  <c r="E1060" i="6"/>
  <c r="E1059" i="6"/>
  <c r="E1058" i="6"/>
  <c r="E1057" i="6"/>
  <c r="E1056" i="6"/>
  <c r="E1055" i="6"/>
  <c r="E1054" i="6"/>
  <c r="E1053" i="6"/>
  <c r="E1052" i="6"/>
  <c r="E1051" i="6"/>
  <c r="E1050" i="6"/>
  <c r="E1049" i="6"/>
  <c r="E1048" i="6"/>
  <c r="E1047" i="6"/>
  <c r="E1046" i="6"/>
  <c r="E1045" i="6"/>
  <c r="E1044" i="6"/>
  <c r="E1043" i="6"/>
  <c r="E1042" i="6"/>
  <c r="E1041" i="6"/>
  <c r="E1040" i="6"/>
  <c r="M1039" i="6"/>
  <c r="M1038" i="6"/>
  <c r="M1037" i="6"/>
  <c r="M1036" i="6"/>
  <c r="M1035" i="6"/>
  <c r="M1034" i="6"/>
  <c r="M1033" i="6"/>
  <c r="M1032" i="6"/>
  <c r="M1031" i="6"/>
  <c r="M1030" i="6"/>
  <c r="M1029" i="6"/>
  <c r="M1028" i="6"/>
  <c r="M1027" i="6"/>
  <c r="M1026" i="6"/>
  <c r="M1025" i="6"/>
  <c r="M1024" i="6"/>
  <c r="M1023" i="6"/>
  <c r="M1022" i="6"/>
  <c r="M1021" i="6"/>
  <c r="M1020" i="6"/>
  <c r="M1019" i="6"/>
  <c r="M1018" i="6"/>
  <c r="M1017" i="6"/>
  <c r="E1039" i="6"/>
  <c r="E1038" i="6"/>
  <c r="E1037" i="6"/>
  <c r="E1036" i="6"/>
  <c r="E1035" i="6"/>
  <c r="E1034" i="6"/>
  <c r="E1033" i="6"/>
  <c r="E1032" i="6"/>
  <c r="E1031" i="6"/>
  <c r="E1030" i="6"/>
  <c r="E1029" i="6"/>
  <c r="E1028" i="6"/>
  <c r="E1027" i="6"/>
  <c r="E1026" i="6"/>
  <c r="E1025" i="6"/>
  <c r="E1024" i="6"/>
  <c r="E1023" i="6"/>
  <c r="E1022" i="6"/>
  <c r="E1021" i="6"/>
  <c r="E1020" i="6"/>
  <c r="E1019" i="6"/>
  <c r="E1018" i="6"/>
  <c r="E1017" i="6"/>
  <c r="M997" i="6"/>
  <c r="M996" i="6"/>
  <c r="M1016" i="6"/>
  <c r="M1015" i="6"/>
  <c r="M1014" i="6"/>
  <c r="M1013" i="6"/>
  <c r="M1012" i="6"/>
  <c r="M1011" i="6"/>
  <c r="M1010" i="6"/>
  <c r="M1009" i="6"/>
  <c r="M1008" i="6"/>
  <c r="M1007" i="6"/>
  <c r="M1006" i="6"/>
  <c r="M1005" i="6"/>
  <c r="M1004" i="6"/>
  <c r="M1003" i="6"/>
  <c r="M1002" i="6"/>
  <c r="M1001" i="6"/>
  <c r="M1000" i="6"/>
  <c r="E1016" i="6"/>
  <c r="E1015" i="6"/>
  <c r="E1014" i="6"/>
  <c r="E1013" i="6"/>
  <c r="E1012" i="6"/>
  <c r="E1011" i="6"/>
  <c r="E1010" i="6"/>
  <c r="E1009" i="6"/>
  <c r="E1008" i="6"/>
  <c r="E1007" i="6"/>
  <c r="E1006" i="6"/>
  <c r="E1005" i="6"/>
  <c r="E1004" i="6"/>
  <c r="E1003" i="6"/>
  <c r="E1002" i="6"/>
  <c r="E1001" i="6"/>
  <c r="E1000" i="6"/>
  <c r="E999" i="6"/>
  <c r="E998" i="6"/>
  <c r="M995" i="6"/>
  <c r="M994" i="6"/>
  <c r="M993" i="6"/>
  <c r="M992" i="6"/>
  <c r="M991" i="6"/>
  <c r="M990" i="6"/>
  <c r="M989" i="6"/>
  <c r="M988" i="6"/>
  <c r="M987" i="6"/>
  <c r="M986" i="6"/>
  <c r="M985" i="6"/>
  <c r="M984" i="6"/>
  <c r="M983" i="6"/>
  <c r="M980" i="6"/>
  <c r="M979" i="6"/>
  <c r="M978" i="6"/>
  <c r="M977" i="6"/>
  <c r="M976" i="6"/>
  <c r="M975" i="6"/>
  <c r="M974" i="6"/>
  <c r="M973" i="6"/>
  <c r="E995" i="6"/>
  <c r="E994" i="6"/>
  <c r="E993" i="6"/>
  <c r="E992" i="6"/>
  <c r="E991" i="6"/>
  <c r="E990" i="6"/>
  <c r="E989" i="6"/>
  <c r="E988" i="6"/>
  <c r="E987" i="6"/>
  <c r="E986" i="6"/>
  <c r="E985" i="6"/>
  <c r="E982" i="6"/>
  <c r="E981" i="6"/>
  <c r="E980" i="6"/>
  <c r="E979" i="6"/>
  <c r="E978" i="6"/>
  <c r="E977" i="6"/>
  <c r="E976" i="6"/>
  <c r="E975" i="6"/>
  <c r="E974" i="6"/>
  <c r="E973" i="6"/>
  <c r="M972" i="6"/>
  <c r="M971" i="6"/>
  <c r="M970" i="6"/>
  <c r="M969" i="6"/>
  <c r="M968" i="6"/>
  <c r="M967" i="6"/>
  <c r="M966" i="6"/>
  <c r="M965" i="6"/>
  <c r="M964" i="6"/>
  <c r="M963" i="6"/>
  <c r="M962" i="6"/>
  <c r="M961" i="6"/>
  <c r="M960" i="6"/>
  <c r="M959" i="6"/>
  <c r="M958" i="6"/>
  <c r="M957" i="6"/>
  <c r="M956" i="6"/>
  <c r="M955" i="6"/>
  <c r="M954" i="6"/>
  <c r="M953" i="6"/>
  <c r="M952" i="6"/>
  <c r="M951" i="6"/>
  <c r="M950" i="6"/>
  <c r="M949" i="6"/>
  <c r="M948" i="6"/>
  <c r="M947" i="6"/>
  <c r="M946" i="6"/>
  <c r="E972" i="6"/>
  <c r="E971" i="6"/>
  <c r="E970" i="6"/>
  <c r="E969" i="6"/>
  <c r="E968" i="6"/>
  <c r="E967" i="6"/>
  <c r="E966" i="6"/>
  <c r="E965" i="6"/>
  <c r="E964" i="6"/>
  <c r="E963" i="6"/>
  <c r="E962" i="6"/>
  <c r="E961" i="6"/>
  <c r="E960" i="6"/>
  <c r="E959" i="6"/>
  <c r="E958" i="6"/>
  <c r="E957" i="6"/>
  <c r="E956" i="6"/>
  <c r="E955" i="6"/>
  <c r="E954" i="6"/>
  <c r="E953" i="6"/>
  <c r="E952" i="6"/>
  <c r="E951" i="6"/>
  <c r="E950" i="6"/>
  <c r="E949" i="6"/>
  <c r="E948" i="6"/>
  <c r="E947" i="6"/>
  <c r="E946" i="6"/>
  <c r="M945" i="6"/>
  <c r="M944" i="6"/>
  <c r="M943" i="6"/>
  <c r="M942" i="6"/>
  <c r="M941" i="6"/>
  <c r="M940" i="6"/>
  <c r="M939" i="6"/>
  <c r="M938" i="6"/>
  <c r="M937" i="6"/>
  <c r="M936" i="6"/>
  <c r="M935" i="6"/>
  <c r="M934" i="6"/>
  <c r="M933" i="6"/>
  <c r="M932" i="6"/>
  <c r="M931" i="6"/>
  <c r="M930" i="6"/>
  <c r="M929" i="6"/>
  <c r="M928" i="6"/>
  <c r="M927" i="6"/>
  <c r="M926" i="6"/>
  <c r="M925" i="6"/>
  <c r="M924" i="6"/>
  <c r="E945" i="6"/>
  <c r="E944" i="6"/>
  <c r="E943" i="6"/>
  <c r="E942" i="6"/>
  <c r="E941" i="6"/>
  <c r="E940" i="6"/>
  <c r="E939" i="6"/>
  <c r="E938" i="6"/>
  <c r="E937" i="6"/>
  <c r="E936" i="6"/>
  <c r="E935" i="6"/>
  <c r="E934" i="6"/>
  <c r="E933" i="6"/>
  <c r="E932" i="6"/>
  <c r="E931" i="6"/>
  <c r="E930" i="6"/>
  <c r="E929" i="6"/>
  <c r="E928" i="6"/>
  <c r="E927" i="6"/>
  <c r="E926" i="6"/>
  <c r="E925" i="6"/>
  <c r="E924" i="6"/>
  <c r="M923" i="6"/>
  <c r="M922" i="6"/>
  <c r="M921" i="6"/>
  <c r="M920" i="6"/>
  <c r="M919" i="6"/>
  <c r="M918" i="6"/>
  <c r="M917" i="6"/>
  <c r="M916" i="6"/>
  <c r="M915" i="6"/>
  <c r="M914" i="6"/>
  <c r="M913" i="6"/>
  <c r="M912" i="6"/>
  <c r="M911" i="6"/>
  <c r="M910" i="6"/>
  <c r="M909" i="6"/>
  <c r="M908" i="6"/>
  <c r="M907" i="6"/>
  <c r="M906" i="6"/>
  <c r="M905" i="6"/>
  <c r="M904" i="6"/>
  <c r="M903" i="6"/>
  <c r="M902" i="6"/>
  <c r="M901" i="6"/>
  <c r="M900" i="6"/>
  <c r="M899" i="6"/>
  <c r="E923" i="6"/>
  <c r="E922" i="6"/>
  <c r="E921" i="6"/>
  <c r="E920" i="6"/>
  <c r="E919" i="6"/>
  <c r="E918" i="6"/>
  <c r="E917" i="6"/>
  <c r="E916" i="6"/>
  <c r="E915" i="6"/>
  <c r="E914" i="6"/>
  <c r="E913" i="6"/>
  <c r="E912" i="6"/>
  <c r="E911" i="6"/>
  <c r="E910" i="6"/>
  <c r="E909" i="6"/>
  <c r="E908" i="6"/>
  <c r="E907" i="6"/>
  <c r="E906" i="6"/>
  <c r="E905" i="6"/>
  <c r="E904" i="6"/>
  <c r="E903" i="6"/>
  <c r="E902" i="6"/>
  <c r="E901" i="6"/>
  <c r="E900" i="6"/>
  <c r="E899" i="6"/>
  <c r="M898" i="6"/>
  <c r="M897" i="6"/>
  <c r="M896" i="6"/>
  <c r="M895" i="6"/>
  <c r="M894" i="6"/>
  <c r="M893" i="6"/>
  <c r="M892" i="6"/>
  <c r="M891" i="6"/>
  <c r="M890" i="6"/>
  <c r="M889" i="6"/>
  <c r="M888" i="6"/>
  <c r="M887" i="6"/>
  <c r="M886" i="6"/>
  <c r="M885" i="6"/>
  <c r="M884" i="6"/>
  <c r="M883" i="6"/>
  <c r="M882" i="6"/>
  <c r="M881" i="6"/>
  <c r="M880" i="6"/>
  <c r="M879" i="6"/>
  <c r="M878" i="6"/>
  <c r="E898" i="6"/>
  <c r="E897" i="6"/>
  <c r="E896" i="6"/>
  <c r="E895" i="6"/>
  <c r="E894" i="6"/>
  <c r="E893" i="6"/>
  <c r="E892" i="6"/>
  <c r="E891" i="6"/>
  <c r="E890" i="6"/>
  <c r="E889" i="6"/>
  <c r="E888" i="6"/>
  <c r="E887" i="6"/>
  <c r="E886" i="6"/>
  <c r="E885" i="6"/>
  <c r="E884" i="6"/>
  <c r="E883" i="6"/>
  <c r="E882" i="6"/>
  <c r="E881" i="6"/>
  <c r="E880" i="6"/>
  <c r="E879" i="6"/>
  <c r="E878" i="6"/>
  <c r="M877" i="6"/>
  <c r="M876" i="6"/>
  <c r="M875" i="6"/>
  <c r="M874" i="6"/>
  <c r="M873" i="6"/>
  <c r="M872" i="6"/>
  <c r="M871" i="6"/>
  <c r="M870" i="6"/>
  <c r="M867" i="6"/>
  <c r="M866" i="6"/>
  <c r="M865" i="6"/>
  <c r="M864" i="6"/>
  <c r="M863" i="6"/>
  <c r="M862" i="6"/>
  <c r="M861" i="6"/>
  <c r="M860" i="6"/>
  <c r="D186" i="3"/>
  <c r="E877" i="6"/>
  <c r="E876" i="6"/>
  <c r="E875" i="6"/>
  <c r="E874" i="6"/>
  <c r="E873" i="6"/>
  <c r="E872" i="6"/>
  <c r="E871" i="6"/>
  <c r="E870" i="6"/>
  <c r="E869" i="6"/>
  <c r="E868" i="6"/>
  <c r="E865" i="6"/>
  <c r="E864" i="6"/>
  <c r="E863" i="6"/>
  <c r="E862" i="6"/>
  <c r="E861" i="6"/>
  <c r="E860" i="6"/>
  <c r="M859" i="6"/>
  <c r="M858" i="6"/>
  <c r="M857" i="6"/>
  <c r="M856" i="6"/>
  <c r="M855" i="6"/>
  <c r="M854" i="6"/>
  <c r="M853" i="6"/>
  <c r="M852" i="6"/>
  <c r="M851" i="6"/>
  <c r="M850" i="6"/>
  <c r="M849" i="6"/>
  <c r="M848" i="6"/>
  <c r="M847" i="6"/>
  <c r="M846" i="6"/>
  <c r="M845" i="6"/>
  <c r="M844" i="6"/>
  <c r="M843" i="6"/>
  <c r="M842" i="6"/>
  <c r="M838" i="6"/>
  <c r="M837" i="6"/>
  <c r="E859" i="6"/>
  <c r="E858" i="6"/>
  <c r="E857" i="6"/>
  <c r="E856" i="6"/>
  <c r="E855" i="6"/>
  <c r="E854" i="6"/>
  <c r="E853" i="6"/>
  <c r="E852" i="6"/>
  <c r="E851" i="6"/>
  <c r="E850" i="6"/>
  <c r="E849" i="6"/>
  <c r="E848" i="6"/>
  <c r="E847" i="6"/>
  <c r="E846" i="6"/>
  <c r="E845" i="6"/>
  <c r="E844" i="6"/>
  <c r="E843" i="6"/>
  <c r="E842" i="6"/>
  <c r="E841" i="6"/>
  <c r="E840" i="6"/>
  <c r="E839" i="6"/>
  <c r="M836" i="6"/>
  <c r="M835" i="6"/>
  <c r="M834" i="6"/>
  <c r="M833" i="6"/>
  <c r="M832" i="6"/>
  <c r="M831" i="6"/>
  <c r="M830" i="6"/>
  <c r="M829" i="6"/>
  <c r="M828" i="6"/>
  <c r="M827" i="6"/>
  <c r="M825" i="6"/>
  <c r="M823" i="6"/>
  <c r="M820" i="6"/>
  <c r="E836" i="6"/>
  <c r="E835" i="6"/>
  <c r="E834" i="6"/>
  <c r="E833" i="6"/>
  <c r="E832" i="6"/>
  <c r="E831" i="6"/>
  <c r="E830" i="6"/>
  <c r="E829" i="6"/>
  <c r="E828" i="6"/>
  <c r="E826" i="6"/>
  <c r="E824" i="6"/>
  <c r="E822" i="6"/>
  <c r="E821" i="6"/>
  <c r="D181" i="3"/>
  <c r="E817" i="6"/>
  <c r="E815" i="6"/>
  <c r="E814" i="6"/>
  <c r="E813" i="6"/>
  <c r="E812" i="6"/>
  <c r="E811" i="6"/>
  <c r="M819" i="6"/>
  <c r="M818" i="6"/>
  <c r="M816" i="6"/>
  <c r="M814" i="6"/>
  <c r="M813" i="6"/>
  <c r="M812" i="6"/>
  <c r="M811" i="6"/>
  <c r="M804" i="6"/>
  <c r="M803" i="6"/>
  <c r="M802" i="6"/>
  <c r="M801" i="6"/>
  <c r="M800" i="6"/>
  <c r="M797" i="6"/>
  <c r="M796" i="6"/>
  <c r="M795" i="6"/>
  <c r="M794" i="6"/>
  <c r="M793" i="6"/>
  <c r="M792" i="6"/>
  <c r="M790" i="6"/>
  <c r="M789" i="6"/>
  <c r="M788" i="6"/>
  <c r="M787" i="6"/>
  <c r="E804" i="6"/>
  <c r="E803" i="6"/>
  <c r="E802" i="6"/>
  <c r="E801" i="6"/>
  <c r="E800" i="6"/>
  <c r="E799" i="6"/>
  <c r="E798" i="6"/>
  <c r="E797" i="6"/>
  <c r="E796" i="6"/>
  <c r="E795" i="6"/>
  <c r="E794" i="6"/>
  <c r="E793" i="6"/>
  <c r="E792" i="6"/>
  <c r="E791" i="6"/>
  <c r="E789" i="6"/>
  <c r="E788" i="6"/>
  <c r="E787" i="6"/>
  <c r="M786" i="6"/>
  <c r="M785" i="6"/>
  <c r="M784" i="6"/>
  <c r="M783" i="6"/>
  <c r="M782" i="6"/>
  <c r="E786" i="6"/>
  <c r="E785" i="6"/>
  <c r="E784" i="6"/>
  <c r="E783" i="6"/>
  <c r="E782" i="6"/>
  <c r="M780" i="6"/>
  <c r="M778" i="6"/>
  <c r="M776" i="6"/>
  <c r="E781" i="6"/>
  <c r="E779" i="6"/>
  <c r="E777" i="6"/>
  <c r="E775" i="6"/>
  <c r="M769" i="6"/>
  <c r="M767" i="6"/>
  <c r="M765" i="6"/>
  <c r="E768" i="6"/>
  <c r="E766" i="6"/>
  <c r="E760" i="6"/>
  <c r="E758" i="6"/>
  <c r="E757" i="6"/>
  <c r="M761" i="6"/>
  <c r="M760" i="6"/>
  <c r="M759" i="6"/>
  <c r="M758" i="6"/>
  <c r="M757" i="6"/>
  <c r="M756" i="6"/>
  <c r="M755" i="6"/>
  <c r="M754" i="6"/>
  <c r="M753" i="6"/>
  <c r="M752" i="6"/>
  <c r="E756" i="6"/>
  <c r="E755" i="6"/>
  <c r="E754" i="6"/>
  <c r="E753" i="6"/>
  <c r="E752" i="6"/>
  <c r="M750" i="6"/>
  <c r="M748" i="6"/>
  <c r="M747" i="6"/>
  <c r="M745" i="6"/>
  <c r="E751" i="6"/>
  <c r="E749" i="6"/>
  <c r="E746" i="6"/>
  <c r="E744" i="6"/>
  <c r="E743" i="6"/>
  <c r="E742" i="6"/>
  <c r="M743" i="6"/>
  <c r="M742" i="6"/>
  <c r="M741" i="6"/>
  <c r="M740" i="6"/>
  <c r="M739" i="6"/>
  <c r="M738" i="6"/>
  <c r="M737" i="6"/>
  <c r="M736" i="6"/>
  <c r="E741" i="6"/>
  <c r="E740" i="6"/>
  <c r="E739" i="6"/>
  <c r="E738" i="6"/>
  <c r="E737" i="6"/>
  <c r="E736" i="6"/>
  <c r="E735" i="6"/>
  <c r="M734" i="6"/>
  <c r="M733" i="6"/>
  <c r="M732" i="6"/>
  <c r="M730" i="6"/>
  <c r="E734" i="6"/>
  <c r="E733" i="6"/>
  <c r="E732" i="6"/>
  <c r="E731" i="6"/>
  <c r="E729" i="6"/>
  <c r="M728" i="6"/>
  <c r="M727" i="6"/>
  <c r="M726" i="6"/>
  <c r="E728" i="6"/>
  <c r="E727" i="6"/>
  <c r="E726" i="6"/>
  <c r="E725" i="6"/>
  <c r="E724" i="6"/>
  <c r="M723" i="6"/>
  <c r="M721" i="6"/>
  <c r="M719" i="6"/>
  <c r="E723" i="6"/>
  <c r="E722" i="6"/>
  <c r="E720" i="6"/>
  <c r="M718" i="6"/>
  <c r="M717" i="6"/>
  <c r="M716" i="6"/>
  <c r="M715" i="6"/>
  <c r="M714" i="6"/>
  <c r="M713" i="6"/>
  <c r="M712" i="6"/>
  <c r="E718" i="6"/>
  <c r="E717" i="6"/>
  <c r="E716" i="6"/>
  <c r="E715" i="6"/>
  <c r="E714" i="6"/>
  <c r="E713" i="6"/>
  <c r="E712" i="6"/>
  <c r="M711" i="6"/>
  <c r="M710" i="6"/>
  <c r="M709" i="6"/>
  <c r="M708" i="6"/>
  <c r="E711" i="6"/>
  <c r="E710" i="6"/>
  <c r="E709" i="6"/>
  <c r="E708" i="6"/>
  <c r="M707" i="6"/>
  <c r="M706" i="6"/>
  <c r="M705" i="6"/>
  <c r="M704" i="6"/>
  <c r="M703" i="6"/>
  <c r="M702" i="6"/>
  <c r="M701" i="6"/>
  <c r="E707" i="6"/>
  <c r="E706" i="6"/>
  <c r="E705" i="6"/>
  <c r="E704" i="6"/>
  <c r="E703" i="6"/>
  <c r="E702" i="6"/>
  <c r="E701" i="6"/>
  <c r="E2765" i="6" l="1"/>
  <c r="D190" i="3"/>
  <c r="M2503" i="6" l="1"/>
  <c r="E2502" i="6"/>
  <c r="M2817" i="6" l="1"/>
  <c r="M2816" i="6"/>
  <c r="M2815" i="6"/>
  <c r="M2814" i="6"/>
  <c r="M2813" i="6"/>
  <c r="M2812" i="6"/>
  <c r="M2811" i="6"/>
  <c r="M2810" i="6"/>
  <c r="M2809" i="6"/>
  <c r="M2808" i="6"/>
  <c r="M2807" i="6"/>
  <c r="M2806" i="6"/>
  <c r="M2805" i="6"/>
  <c r="M2804" i="6"/>
  <c r="M2803" i="6"/>
  <c r="M2802" i="6"/>
  <c r="M2801" i="6"/>
  <c r="M2800" i="6"/>
  <c r="M2799" i="6"/>
  <c r="M2798" i="6"/>
  <c r="M2797" i="6"/>
  <c r="M2796" i="6"/>
  <c r="M2795" i="6"/>
  <c r="M2794" i="6"/>
  <c r="E2817" i="6"/>
  <c r="E2816" i="6"/>
  <c r="E2815" i="6"/>
  <c r="E2814" i="6"/>
  <c r="E2813" i="6"/>
  <c r="E2812" i="6"/>
  <c r="E2811" i="6"/>
  <c r="E2810" i="6"/>
  <c r="E2809" i="6"/>
  <c r="E2808" i="6"/>
  <c r="E2807" i="6"/>
  <c r="E2806" i="6"/>
  <c r="E2805" i="6"/>
  <c r="E2804" i="6"/>
  <c r="E2803" i="6"/>
  <c r="E2802" i="6"/>
  <c r="E2801" i="6"/>
  <c r="E2800" i="6"/>
  <c r="E2799" i="6"/>
  <c r="E2798" i="6"/>
  <c r="E2797" i="6"/>
  <c r="E2796" i="6"/>
  <c r="E2795" i="6"/>
  <c r="E2794" i="6"/>
  <c r="M2793" i="6"/>
  <c r="M2792" i="6"/>
  <c r="M2791" i="6"/>
  <c r="M2790" i="6"/>
  <c r="M2789" i="6"/>
  <c r="M2788" i="6"/>
  <c r="M2787" i="6"/>
  <c r="M2786" i="6"/>
  <c r="M2785" i="6"/>
  <c r="M2784" i="6"/>
  <c r="M2783" i="6"/>
  <c r="M2782" i="6"/>
  <c r="M2781" i="6"/>
  <c r="M2780" i="6"/>
  <c r="M2779" i="6"/>
  <c r="M2778" i="6"/>
  <c r="M2777" i="6"/>
  <c r="M2776" i="6"/>
  <c r="M2775" i="6"/>
  <c r="E2793" i="6"/>
  <c r="E2792" i="6"/>
  <c r="E2791" i="6"/>
  <c r="E2790" i="6"/>
  <c r="E2789" i="6"/>
  <c r="E2788" i="6"/>
  <c r="E2787" i="6"/>
  <c r="E2786" i="6"/>
  <c r="E2785" i="6"/>
  <c r="E2784" i="6"/>
  <c r="E2783" i="6"/>
  <c r="E2782" i="6"/>
  <c r="E2781" i="6"/>
  <c r="E2780" i="6"/>
  <c r="E2779" i="6"/>
  <c r="E2778" i="6"/>
  <c r="E2777" i="6"/>
  <c r="E2776" i="6"/>
  <c r="E2775" i="6"/>
  <c r="E2774" i="6"/>
  <c r="M2764" i="6"/>
  <c r="M2773" i="6"/>
  <c r="M2772" i="6"/>
  <c r="M2771" i="6"/>
  <c r="M2770" i="6"/>
  <c r="M2769" i="6"/>
  <c r="M2768" i="6"/>
  <c r="M2767" i="6"/>
  <c r="M2766" i="6"/>
  <c r="M2763" i="6"/>
  <c r="M2761" i="6"/>
  <c r="M2760" i="6"/>
  <c r="M2759" i="6"/>
  <c r="M2757" i="6"/>
  <c r="M2756" i="6"/>
  <c r="M2755" i="6"/>
  <c r="M2754" i="6"/>
  <c r="M2753" i="6"/>
  <c r="M2752" i="6"/>
  <c r="E2773" i="6"/>
  <c r="E2772" i="6"/>
  <c r="E2771" i="6"/>
  <c r="E2770" i="6"/>
  <c r="E2769" i="6"/>
  <c r="E2768" i="6"/>
  <c r="E2767" i="6"/>
  <c r="E2766" i="6"/>
  <c r="E2764" i="6"/>
  <c r="E2763" i="6"/>
  <c r="E2762" i="6"/>
  <c r="E2761" i="6"/>
  <c r="E2760" i="6"/>
  <c r="E2759" i="6"/>
  <c r="E2758" i="6"/>
  <c r="E2757" i="6"/>
  <c r="E2756" i="6"/>
  <c r="E2755" i="6"/>
  <c r="E2754" i="6"/>
  <c r="E2753" i="6"/>
  <c r="E2752" i="6"/>
  <c r="M2751" i="6"/>
  <c r="M2750" i="6"/>
  <c r="M2749" i="6"/>
  <c r="M2748" i="6"/>
  <c r="M2747" i="6"/>
  <c r="M2746" i="6"/>
  <c r="M2745" i="6"/>
  <c r="M2744" i="6"/>
  <c r="M2743" i="6"/>
  <c r="M2742" i="6"/>
  <c r="M2741" i="6"/>
  <c r="M2740" i="6"/>
  <c r="M2738" i="6"/>
  <c r="M2737" i="6"/>
  <c r="M2736" i="6"/>
  <c r="M2735" i="6"/>
  <c r="M2734" i="6"/>
  <c r="M2733" i="6"/>
  <c r="M2732" i="6"/>
  <c r="M2731" i="6"/>
  <c r="E2751" i="6"/>
  <c r="E2750" i="6"/>
  <c r="E2749" i="6"/>
  <c r="E2748" i="6"/>
  <c r="E2747" i="6"/>
  <c r="E2746" i="6"/>
  <c r="E2745" i="6"/>
  <c r="E2744" i="6"/>
  <c r="E2743" i="6"/>
  <c r="E2742" i="6"/>
  <c r="E2741" i="6"/>
  <c r="E2740" i="6"/>
  <c r="E2738" i="6"/>
  <c r="E2737" i="6"/>
  <c r="E2736" i="6"/>
  <c r="E2735" i="6"/>
  <c r="E2734" i="6"/>
  <c r="E2733" i="6"/>
  <c r="E2732" i="6"/>
  <c r="E2731" i="6"/>
  <c r="E2730" i="6"/>
  <c r="E2729" i="6"/>
  <c r="E2728" i="6"/>
  <c r="E2727" i="6"/>
  <c r="E2726" i="6"/>
  <c r="E2725" i="6"/>
  <c r="E2724" i="6"/>
  <c r="E2723" i="6"/>
  <c r="M2722" i="6"/>
  <c r="M2721" i="6"/>
  <c r="M2720" i="6"/>
  <c r="M2719" i="6"/>
  <c r="E2722" i="6"/>
  <c r="E2721" i="6"/>
  <c r="E2720" i="6"/>
  <c r="E2719" i="6"/>
  <c r="M2718" i="6"/>
  <c r="M2717" i="6"/>
  <c r="M2716" i="6"/>
  <c r="M2715" i="6"/>
  <c r="M2714" i="6"/>
  <c r="E2718" i="6"/>
  <c r="E2717" i="6"/>
  <c r="E2716" i="6"/>
  <c r="E2715" i="6"/>
  <c r="E2714" i="6"/>
  <c r="M2713" i="6"/>
  <c r="M2712" i="6"/>
  <c r="M2711" i="6"/>
  <c r="M2710" i="6"/>
  <c r="M2709" i="6"/>
  <c r="M2708" i="6"/>
  <c r="E2713" i="6"/>
  <c r="E2712" i="6"/>
  <c r="E2711" i="6"/>
  <c r="E2710" i="6"/>
  <c r="E2709" i="6"/>
  <c r="E2708" i="6"/>
  <c r="M2694" i="6"/>
  <c r="M2693" i="6"/>
  <c r="M2692" i="6"/>
  <c r="E2694" i="6"/>
  <c r="E2693" i="6"/>
  <c r="E2692" i="6"/>
  <c r="M2707" i="6"/>
  <c r="M2706" i="6"/>
  <c r="M2705" i="6"/>
  <c r="M2704" i="6"/>
  <c r="M2703" i="6"/>
  <c r="M2702" i="6"/>
  <c r="E2707" i="6"/>
  <c r="E2706" i="6"/>
  <c r="E2705" i="6"/>
  <c r="E2704" i="6"/>
  <c r="E2703" i="6"/>
  <c r="E2702" i="6"/>
  <c r="M2701" i="6"/>
  <c r="M2700" i="6"/>
  <c r="M2699" i="6"/>
  <c r="M2698" i="6"/>
  <c r="M2697" i="6"/>
  <c r="M2696" i="6"/>
  <c r="M2695" i="6"/>
  <c r="E2701" i="6"/>
  <c r="E2700" i="6"/>
  <c r="E2699" i="6"/>
  <c r="E2698" i="6"/>
  <c r="E2697" i="6"/>
  <c r="E2696" i="6"/>
  <c r="E2695" i="6"/>
  <c r="M2691" i="6"/>
  <c r="M2690" i="6"/>
  <c r="M2689" i="6"/>
  <c r="M2688" i="6"/>
  <c r="M2687" i="6"/>
  <c r="M2686" i="6"/>
  <c r="E2691" i="6"/>
  <c r="E2690" i="6"/>
  <c r="E2689" i="6"/>
  <c r="E2688" i="6"/>
  <c r="E2687" i="6"/>
  <c r="E2686" i="6"/>
  <c r="M2685" i="6"/>
  <c r="M2684" i="6"/>
  <c r="M2683" i="6"/>
  <c r="M2682" i="6"/>
  <c r="M2681" i="6"/>
  <c r="M2680" i="6"/>
  <c r="M2679" i="6"/>
  <c r="E2685" i="6"/>
  <c r="E2684" i="6"/>
  <c r="E2683" i="6"/>
  <c r="E2682" i="6"/>
  <c r="E2681" i="6"/>
  <c r="E2680" i="6"/>
  <c r="E2679" i="6"/>
  <c r="M2678" i="6"/>
  <c r="M2677" i="6"/>
  <c r="M2676" i="6"/>
  <c r="M2675" i="6"/>
  <c r="M2674" i="6"/>
  <c r="M2673" i="6"/>
  <c r="E2678" i="6"/>
  <c r="E2677" i="6"/>
  <c r="E2676" i="6"/>
  <c r="E2675" i="6"/>
  <c r="E2674" i="6"/>
  <c r="E2673" i="6"/>
  <c r="M2672" i="6"/>
  <c r="M2671" i="6"/>
  <c r="M2670" i="6"/>
  <c r="M2669" i="6"/>
  <c r="M2668" i="6"/>
  <c r="E2672" i="6"/>
  <c r="E2671" i="6"/>
  <c r="E2670" i="6"/>
  <c r="E2669" i="6"/>
  <c r="E2668" i="6"/>
  <c r="M2667" i="6"/>
  <c r="M2666" i="6"/>
  <c r="M2665" i="6"/>
  <c r="M2664" i="6"/>
  <c r="M2663" i="6"/>
  <c r="M2662" i="6"/>
  <c r="E2667" i="6"/>
  <c r="E2666" i="6"/>
  <c r="E2665" i="6"/>
  <c r="E2664" i="6"/>
  <c r="E2663" i="6"/>
  <c r="E2662" i="6"/>
  <c r="M2661" i="6"/>
  <c r="M2660" i="6"/>
  <c r="M2659" i="6"/>
  <c r="M2658" i="6"/>
  <c r="E2661" i="6"/>
  <c r="E2660" i="6"/>
  <c r="E2659" i="6"/>
  <c r="E2658" i="6"/>
  <c r="M2657" i="6"/>
  <c r="M2656" i="6"/>
  <c r="M2655" i="6"/>
  <c r="M2654" i="6"/>
  <c r="M2653" i="6"/>
  <c r="M2652" i="6"/>
  <c r="E2657" i="6"/>
  <c r="E2656" i="6"/>
  <c r="E2655" i="6"/>
  <c r="E2654" i="6"/>
  <c r="E2653" i="6"/>
  <c r="E2652" i="6"/>
  <c r="M2651" i="6"/>
  <c r="M2650" i="6"/>
  <c r="M2649" i="6"/>
  <c r="M2648" i="6"/>
  <c r="M2647" i="6"/>
  <c r="M2646" i="6"/>
  <c r="M2645" i="6"/>
  <c r="M2644" i="6"/>
  <c r="E2651" i="6"/>
  <c r="E2650" i="6"/>
  <c r="E2649" i="6"/>
  <c r="E2648" i="6"/>
  <c r="E2647" i="6"/>
  <c r="E2646" i="6"/>
  <c r="E2645" i="6"/>
  <c r="E2644" i="6"/>
  <c r="M2643" i="6"/>
  <c r="M2642" i="6"/>
  <c r="M2641" i="6"/>
  <c r="M2640" i="6"/>
  <c r="M2639" i="6"/>
  <c r="M2638" i="6"/>
  <c r="M2637" i="6"/>
  <c r="E2643" i="6"/>
  <c r="E2642" i="6"/>
  <c r="E2641" i="6"/>
  <c r="E2640" i="6"/>
  <c r="E2639" i="6"/>
  <c r="E2638" i="6"/>
  <c r="E2637" i="6"/>
  <c r="M2636" i="6"/>
  <c r="M2635" i="6"/>
  <c r="M2634" i="6"/>
  <c r="M2633" i="6"/>
  <c r="E2636" i="6"/>
  <c r="E2635" i="6"/>
  <c r="E2634" i="6"/>
  <c r="E2633" i="6"/>
  <c r="M2632" i="6"/>
  <c r="M2631" i="6"/>
  <c r="M2630" i="6"/>
  <c r="M2629" i="6"/>
  <c r="E2632" i="6"/>
  <c r="E2631" i="6"/>
  <c r="E2630" i="6"/>
  <c r="E2629" i="6"/>
  <c r="M2628" i="6"/>
  <c r="M2627" i="6"/>
  <c r="M2626" i="6"/>
  <c r="M2625" i="6"/>
  <c r="M2624" i="6"/>
  <c r="M2623" i="6"/>
  <c r="M2622" i="6"/>
  <c r="E2628" i="6"/>
  <c r="E2627" i="6"/>
  <c r="E2626" i="6"/>
  <c r="E2625" i="6"/>
  <c r="E2624" i="6"/>
  <c r="E2623" i="6"/>
  <c r="E2622" i="6"/>
  <c r="M2621" i="6"/>
  <c r="M2620" i="6"/>
  <c r="M2619" i="6"/>
  <c r="M2618" i="6"/>
  <c r="M2617" i="6"/>
  <c r="M2616" i="6"/>
  <c r="E2621" i="6"/>
  <c r="E2620" i="6"/>
  <c r="E2619" i="6"/>
  <c r="E2618" i="6"/>
  <c r="E2617" i="6"/>
  <c r="E2616" i="6"/>
  <c r="M2615" i="6"/>
  <c r="M2614" i="6"/>
  <c r="M2613" i="6"/>
  <c r="M2612" i="6"/>
  <c r="M2611" i="6"/>
  <c r="M2610" i="6"/>
  <c r="M2609" i="6"/>
  <c r="E2615" i="6"/>
  <c r="E2614" i="6"/>
  <c r="E2613" i="6"/>
  <c r="E2612" i="6"/>
  <c r="E2611" i="6"/>
  <c r="E2610" i="6"/>
  <c r="E2609" i="6"/>
  <c r="M2606" i="6"/>
  <c r="M2607" i="6"/>
  <c r="M2608" i="6"/>
  <c r="M2605" i="6"/>
  <c r="E2608" i="6"/>
  <c r="E2607" i="6"/>
  <c r="E2606" i="6"/>
  <c r="E2605" i="6"/>
  <c r="M2604" i="6"/>
  <c r="M2603" i="6"/>
  <c r="M2602" i="6"/>
  <c r="M2601" i="6"/>
  <c r="E2604" i="6"/>
  <c r="E2603" i="6"/>
  <c r="E2602" i="6"/>
  <c r="E2601" i="6"/>
  <c r="M2600" i="6"/>
  <c r="M2599" i="6"/>
  <c r="M2598" i="6"/>
  <c r="M2597" i="6"/>
  <c r="M2596" i="6"/>
  <c r="M2595" i="6"/>
  <c r="M2594" i="6"/>
  <c r="M2593" i="6"/>
  <c r="M2592" i="6"/>
  <c r="M2591" i="6"/>
  <c r="M2590" i="6"/>
  <c r="E2600" i="6"/>
  <c r="E2599" i="6"/>
  <c r="E2598" i="6"/>
  <c r="E2597" i="6"/>
  <c r="E2596" i="6"/>
  <c r="E2595" i="6"/>
  <c r="E2594" i="6"/>
  <c r="E2593" i="6"/>
  <c r="E2592" i="6"/>
  <c r="E2591" i="6"/>
  <c r="E2590" i="6"/>
  <c r="M2589" i="6"/>
  <c r="M2588" i="6"/>
  <c r="M2587" i="6"/>
  <c r="M2586" i="6"/>
  <c r="M2585" i="6"/>
  <c r="M2584" i="6"/>
  <c r="E2589" i="6"/>
  <c r="E2588" i="6"/>
  <c r="E2587" i="6"/>
  <c r="E2586" i="6"/>
  <c r="E2585" i="6"/>
  <c r="E2584" i="6"/>
  <c r="M2583" i="6"/>
  <c r="M2582" i="6"/>
  <c r="E2583" i="6"/>
  <c r="E2582" i="6"/>
  <c r="M2581" i="6"/>
  <c r="M2580" i="6"/>
  <c r="M2579" i="6"/>
  <c r="M2578" i="6"/>
  <c r="M2577" i="6"/>
  <c r="M2576" i="6"/>
  <c r="E2581" i="6"/>
  <c r="E2580" i="6"/>
  <c r="E2579" i="6"/>
  <c r="E2578" i="6"/>
  <c r="E2577" i="6"/>
  <c r="E2576" i="6"/>
  <c r="M2573" i="6"/>
  <c r="E2575" i="6"/>
  <c r="E2574" i="6"/>
  <c r="E2572" i="6"/>
  <c r="E2571" i="6"/>
  <c r="M2570" i="6"/>
  <c r="M2569" i="6"/>
  <c r="M2568" i="6"/>
  <c r="M2567" i="6"/>
  <c r="M2566" i="6"/>
  <c r="M2565" i="6"/>
  <c r="M2564" i="6"/>
  <c r="M2563" i="6"/>
  <c r="M2562" i="6"/>
  <c r="E2570" i="6"/>
  <c r="E2569" i="6"/>
  <c r="E2568" i="6"/>
  <c r="E2567" i="6"/>
  <c r="E2566" i="6"/>
  <c r="E2565" i="6"/>
  <c r="E2564" i="6"/>
  <c r="E2563" i="6"/>
  <c r="E2562" i="6"/>
  <c r="M2558" i="6"/>
  <c r="M2561" i="6"/>
  <c r="M2560" i="6"/>
  <c r="M2559" i="6"/>
  <c r="E2561" i="6"/>
  <c r="E2560" i="6"/>
  <c r="E2559" i="6"/>
  <c r="E2558" i="6"/>
  <c r="M2556" i="6"/>
  <c r="M2554" i="6"/>
  <c r="M2552" i="6"/>
  <c r="E2557" i="6"/>
  <c r="E2555" i="6"/>
  <c r="E2553" i="6"/>
  <c r="M2551" i="6"/>
  <c r="M2550" i="6"/>
  <c r="M2549" i="6"/>
  <c r="E2551" i="6"/>
  <c r="E2550" i="6"/>
  <c r="E2549" i="6"/>
  <c r="M2548" i="6"/>
  <c r="M2547" i="6"/>
  <c r="M2546" i="6"/>
  <c r="M2545" i="6"/>
  <c r="M2544" i="6"/>
  <c r="M2543" i="6"/>
  <c r="E2548" i="6"/>
  <c r="E2547" i="6"/>
  <c r="E2546" i="6"/>
  <c r="E2545" i="6"/>
  <c r="E2544" i="6"/>
  <c r="E2543" i="6"/>
  <c r="M2542" i="6"/>
  <c r="M2541" i="6"/>
  <c r="M2540" i="6"/>
  <c r="M2539" i="6"/>
  <c r="M2538" i="6"/>
  <c r="M2537" i="6"/>
  <c r="M2536" i="6"/>
  <c r="E2542" i="6"/>
  <c r="E2541" i="6"/>
  <c r="E2540" i="6"/>
  <c r="E2539" i="6"/>
  <c r="E2538" i="6"/>
  <c r="E2537" i="6"/>
  <c r="E2536" i="6"/>
  <c r="M2535" i="6"/>
  <c r="M2534" i="6"/>
  <c r="M2533" i="6"/>
  <c r="E2535" i="6"/>
  <c r="E2534" i="6"/>
  <c r="E2533" i="6"/>
  <c r="M2532" i="6"/>
  <c r="M2531" i="6"/>
  <c r="M2530" i="6"/>
  <c r="M2529" i="6"/>
  <c r="M2528" i="6"/>
  <c r="E2532" i="6"/>
  <c r="E2531" i="6"/>
  <c r="E2530" i="6"/>
  <c r="E2529" i="6"/>
  <c r="E2528" i="6"/>
  <c r="M2527" i="6"/>
  <c r="M2526" i="6"/>
  <c r="M2525" i="6"/>
  <c r="M2524" i="6"/>
  <c r="M2523" i="6"/>
  <c r="M2522" i="6"/>
  <c r="M2521" i="6"/>
  <c r="E2521" i="6"/>
  <c r="E2522" i="6"/>
  <c r="E2523" i="6"/>
  <c r="E2524" i="6"/>
  <c r="E2525" i="6"/>
  <c r="E2526" i="6"/>
  <c r="E2527" i="6"/>
  <c r="C2518" i="6"/>
  <c r="E2518" i="6"/>
  <c r="M2518" i="6"/>
  <c r="C2519" i="6"/>
  <c r="E2519" i="6"/>
  <c r="M2519" i="6"/>
  <c r="C2520" i="6"/>
  <c r="E2520" i="6"/>
  <c r="M2520" i="6"/>
  <c r="M2517" i="6"/>
  <c r="M2516" i="6"/>
  <c r="M2515" i="6"/>
  <c r="M2514" i="6"/>
  <c r="E2517" i="6"/>
  <c r="E2516" i="6"/>
  <c r="E2515" i="6"/>
  <c r="E2514" i="6"/>
  <c r="M2513" i="6"/>
  <c r="M2512" i="6"/>
  <c r="M2511" i="6"/>
  <c r="M2510" i="6"/>
  <c r="M2509" i="6"/>
  <c r="C2510" i="6"/>
  <c r="C2511" i="6"/>
  <c r="C2512" i="6"/>
  <c r="C2513" i="6"/>
  <c r="E2509" i="6"/>
  <c r="E2510" i="6"/>
  <c r="E2511" i="6"/>
  <c r="E2512" i="6"/>
  <c r="E2513" i="6"/>
  <c r="M2507" i="6"/>
  <c r="M2504" i="6"/>
  <c r="C2507" i="6"/>
  <c r="C2504" i="6"/>
  <c r="E2505" i="6"/>
  <c r="E2506" i="6"/>
  <c r="E2508" i="6"/>
  <c r="M2501" i="6"/>
  <c r="M2496" i="6" l="1"/>
  <c r="M2497" i="6"/>
  <c r="M2498" i="6"/>
  <c r="M2499" i="6"/>
  <c r="M2500" i="6"/>
  <c r="C2496" i="6"/>
  <c r="C2497" i="6"/>
  <c r="C2499" i="6"/>
  <c r="C2500" i="6"/>
  <c r="E2496" i="6"/>
  <c r="E2497" i="6"/>
  <c r="E2498" i="6"/>
  <c r="E2499" i="6"/>
  <c r="E2500" i="6"/>
  <c r="M2494" i="6"/>
  <c r="M2495" i="6"/>
  <c r="M2493" i="6"/>
  <c r="C2493" i="6"/>
  <c r="C2494" i="6"/>
  <c r="C2495" i="6"/>
  <c r="E2493" i="6"/>
  <c r="E2494" i="6"/>
  <c r="E2495" i="6"/>
  <c r="E2305" i="6" l="1"/>
  <c r="E2304" i="6"/>
  <c r="E2303" i="6"/>
  <c r="E2302" i="6"/>
  <c r="E2301" i="6"/>
  <c r="E2300" i="6"/>
  <c r="E2299" i="6"/>
  <c r="M2312" i="6" l="1"/>
  <c r="E2307" i="6"/>
  <c r="E2311" i="6"/>
  <c r="E2309" i="6"/>
  <c r="E2308" i="6"/>
  <c r="E2306" i="6"/>
  <c r="M2425" i="6" l="1"/>
  <c r="M2426" i="6"/>
  <c r="M2427" i="6"/>
  <c r="M2428" i="6"/>
  <c r="M2429" i="6"/>
  <c r="M2430" i="6"/>
  <c r="M2431" i="6"/>
  <c r="M2432" i="6"/>
  <c r="M2433" i="6"/>
  <c r="M2434" i="6"/>
  <c r="M2435" i="6"/>
  <c r="M2436" i="6"/>
  <c r="M2437" i="6"/>
  <c r="M2438" i="6"/>
  <c r="M2439" i="6"/>
  <c r="M2440" i="6"/>
  <c r="M2441" i="6"/>
  <c r="M2442" i="6"/>
  <c r="M2443" i="6"/>
  <c r="M2444" i="6"/>
  <c r="M2445" i="6"/>
  <c r="M2446" i="6"/>
  <c r="M2447" i="6"/>
  <c r="M2448" i="6"/>
  <c r="M2449" i="6"/>
  <c r="M2450" i="6"/>
  <c r="M2451" i="6"/>
  <c r="M2452" i="6"/>
  <c r="M2453" i="6"/>
  <c r="M2454" i="6"/>
  <c r="M2455" i="6"/>
  <c r="M2456" i="6"/>
  <c r="M2457" i="6"/>
  <c r="M2458" i="6"/>
  <c r="M2459" i="6"/>
  <c r="M2460" i="6"/>
  <c r="M2461" i="6"/>
  <c r="M2462" i="6"/>
  <c r="M2463" i="6"/>
  <c r="M2464" i="6"/>
  <c r="M2465" i="6"/>
  <c r="M2466" i="6"/>
  <c r="M2467" i="6"/>
  <c r="M2468" i="6"/>
  <c r="M2469" i="6"/>
  <c r="M2470" i="6"/>
  <c r="M2471" i="6"/>
  <c r="M2472" i="6"/>
  <c r="M2473" i="6"/>
  <c r="M2474" i="6"/>
  <c r="M2475" i="6"/>
  <c r="M2476" i="6"/>
  <c r="M2477" i="6"/>
  <c r="M2478" i="6"/>
  <c r="M2479" i="6"/>
  <c r="M2480" i="6"/>
  <c r="M2481" i="6"/>
  <c r="M2482" i="6"/>
  <c r="M2483" i="6"/>
  <c r="M2484" i="6"/>
  <c r="M2485" i="6"/>
  <c r="M2486" i="6"/>
  <c r="M2487" i="6"/>
  <c r="M2488" i="6"/>
  <c r="M2489" i="6"/>
  <c r="M2490" i="6"/>
  <c r="M2491" i="6"/>
  <c r="M2492" i="6"/>
  <c r="M2424" i="6"/>
  <c r="C2357" i="6"/>
  <c r="C2358" i="6"/>
  <c r="C2359" i="6"/>
  <c r="C2360" i="6"/>
  <c r="C2361" i="6"/>
  <c r="E2355" i="6"/>
  <c r="E2357" i="6"/>
  <c r="E2358" i="6"/>
  <c r="E2359" i="6"/>
  <c r="E2360" i="6"/>
  <c r="E2361" i="6"/>
  <c r="E2263" i="6"/>
  <c r="E2264" i="6"/>
  <c r="E2265" i="6"/>
  <c r="E2266" i="6"/>
  <c r="E2267" i="6"/>
  <c r="E2268" i="6"/>
  <c r="E2269" i="6"/>
  <c r="E2270" i="6"/>
  <c r="E2271" i="6"/>
  <c r="E2272" i="6"/>
  <c r="E2273" i="6"/>
  <c r="E2274" i="6"/>
  <c r="E2275" i="6"/>
  <c r="E2276" i="6"/>
  <c r="E2277" i="6"/>
  <c r="E2278" i="6"/>
  <c r="E2279" i="6"/>
  <c r="E2280" i="6"/>
  <c r="E2281" i="6"/>
  <c r="E2282" i="6"/>
  <c r="E2283" i="6"/>
  <c r="E2284" i="6"/>
  <c r="E2285" i="6"/>
  <c r="E2286" i="6"/>
  <c r="E2287" i="6"/>
  <c r="E2288" i="6"/>
  <c r="E2289" i="6"/>
  <c r="E2290" i="6"/>
  <c r="E2291" i="6"/>
  <c r="E2292" i="6"/>
  <c r="E2293" i="6"/>
  <c r="E2294" i="6"/>
  <c r="E2295" i="6"/>
  <c r="E2296" i="6"/>
  <c r="E2297" i="6"/>
  <c r="E2298" i="6"/>
  <c r="E2312" i="6"/>
  <c r="E2313" i="6"/>
  <c r="E2314" i="6"/>
  <c r="E2315" i="6"/>
  <c r="E2316" i="6"/>
  <c r="E2317" i="6"/>
  <c r="E2318" i="6"/>
  <c r="E2319" i="6"/>
  <c r="E2320" i="6"/>
  <c r="E2321" i="6"/>
  <c r="E2322" i="6"/>
  <c r="E2323" i="6"/>
  <c r="E2324" i="6"/>
  <c r="E2325" i="6"/>
  <c r="E2326" i="6"/>
  <c r="E2327" i="6"/>
  <c r="E2328" i="6"/>
  <c r="E2329" i="6"/>
  <c r="E2330" i="6"/>
  <c r="E2331" i="6"/>
  <c r="E2332" i="6"/>
  <c r="E2333" i="6"/>
  <c r="E2334" i="6"/>
  <c r="E2335" i="6"/>
  <c r="E2336" i="6"/>
  <c r="E2337" i="6"/>
  <c r="E2338" i="6"/>
  <c r="E2339" i="6"/>
  <c r="E2340" i="6"/>
  <c r="E2341" i="6"/>
  <c r="E2342" i="6"/>
  <c r="E2343" i="6"/>
  <c r="E2344" i="6"/>
  <c r="E2345" i="6"/>
  <c r="E2346" i="6"/>
  <c r="E2347" i="6"/>
  <c r="E2348" i="6"/>
  <c r="E2349" i="6"/>
  <c r="E2350" i="6"/>
  <c r="E2352" i="6"/>
  <c r="E2353" i="6"/>
  <c r="E2362" i="6"/>
  <c r="E2363" i="6"/>
  <c r="E2364" i="6"/>
  <c r="E2365" i="6"/>
  <c r="E2366" i="6"/>
  <c r="E2367" i="6"/>
  <c r="E2368" i="6"/>
  <c r="E2369" i="6"/>
  <c r="E2370" i="6"/>
  <c r="E2371" i="6"/>
  <c r="E2372" i="6"/>
  <c r="E2373" i="6"/>
  <c r="E2374" i="6"/>
  <c r="E2375" i="6"/>
  <c r="E2376" i="6"/>
  <c r="E2377" i="6"/>
  <c r="E2378" i="6"/>
  <c r="E2379" i="6"/>
  <c r="E2380" i="6"/>
  <c r="E2381" i="6"/>
  <c r="E2382" i="6"/>
  <c r="E2383" i="6"/>
  <c r="E2384" i="6"/>
  <c r="E2385" i="6"/>
  <c r="E2386" i="6"/>
  <c r="E2387" i="6"/>
  <c r="E2388" i="6"/>
  <c r="E2389" i="6"/>
  <c r="E2390" i="6"/>
  <c r="E2391" i="6"/>
  <c r="E2392" i="6"/>
  <c r="E2393" i="6"/>
  <c r="E2394" i="6"/>
  <c r="E2395" i="6"/>
  <c r="E2396" i="6"/>
  <c r="E2397" i="6"/>
  <c r="E2398" i="6"/>
  <c r="E2399" i="6"/>
  <c r="E2400" i="6"/>
  <c r="E2401" i="6"/>
  <c r="E2402" i="6"/>
  <c r="E2403" i="6"/>
  <c r="E2404" i="6"/>
  <c r="E2405" i="6"/>
  <c r="E2406" i="6"/>
  <c r="E2407" i="6"/>
  <c r="E2408" i="6"/>
  <c r="E2409" i="6"/>
  <c r="E2410" i="6"/>
  <c r="E2411" i="6"/>
  <c r="E2412" i="6"/>
  <c r="E2413" i="6"/>
  <c r="E2414" i="6"/>
  <c r="E2415" i="6"/>
  <c r="E2416" i="6"/>
  <c r="E2417" i="6"/>
  <c r="E2418" i="6"/>
  <c r="E2419" i="6"/>
  <c r="E2420" i="6"/>
  <c r="E2421" i="6"/>
  <c r="E2422" i="6"/>
  <c r="E2423" i="6"/>
  <c r="E2424" i="6"/>
  <c r="E2425" i="6"/>
  <c r="E2426" i="6"/>
  <c r="E2427" i="6"/>
  <c r="E2428" i="6"/>
  <c r="E2429" i="6"/>
  <c r="E2430" i="6"/>
  <c r="E2431" i="6"/>
  <c r="E2432" i="6"/>
  <c r="E2433" i="6"/>
  <c r="E2434" i="6"/>
  <c r="E2435" i="6"/>
  <c r="E2436" i="6"/>
  <c r="E2437" i="6"/>
  <c r="E2438" i="6"/>
  <c r="E2439" i="6"/>
  <c r="E2440" i="6"/>
  <c r="E2441" i="6"/>
  <c r="E2443" i="6"/>
  <c r="E2445" i="6"/>
  <c r="E2446" i="6"/>
  <c r="E2447" i="6"/>
  <c r="E2448" i="6"/>
  <c r="E2449" i="6"/>
  <c r="E2450" i="6"/>
  <c r="E2451" i="6"/>
  <c r="E2452" i="6"/>
  <c r="E2453" i="6"/>
  <c r="E2454" i="6"/>
  <c r="E2455" i="6"/>
  <c r="E2456" i="6"/>
  <c r="E2457" i="6"/>
  <c r="E2458" i="6"/>
  <c r="E2459" i="6"/>
  <c r="E2460" i="6"/>
  <c r="E2461" i="6"/>
  <c r="E2462" i="6"/>
  <c r="E2463" i="6"/>
  <c r="E2464" i="6"/>
  <c r="E2465" i="6"/>
  <c r="E2466" i="6"/>
  <c r="E2467" i="6"/>
  <c r="E2468" i="6"/>
  <c r="E2469" i="6"/>
  <c r="E2470" i="6"/>
  <c r="E2471" i="6"/>
  <c r="E2472" i="6"/>
  <c r="E2473" i="6"/>
  <c r="E2474" i="6"/>
  <c r="E2475" i="6"/>
  <c r="E2476" i="6"/>
  <c r="E2477" i="6"/>
  <c r="E2478" i="6"/>
  <c r="E2479" i="6"/>
  <c r="E2480" i="6"/>
  <c r="E2481" i="6"/>
  <c r="E2482" i="6"/>
  <c r="E2483" i="6"/>
  <c r="E2484" i="6"/>
  <c r="E2485" i="6"/>
  <c r="E2486" i="6"/>
  <c r="E2487" i="6"/>
  <c r="E2488" i="6"/>
  <c r="E2489" i="6"/>
  <c r="E2490" i="6"/>
  <c r="E2491" i="6"/>
  <c r="E2492" i="6"/>
  <c r="E2253" i="6"/>
  <c r="E2254" i="6"/>
  <c r="E2255" i="6"/>
  <c r="E2256" i="6"/>
  <c r="E2257" i="6"/>
  <c r="E2258" i="6"/>
  <c r="E2259" i="6"/>
  <c r="E2260" i="6"/>
  <c r="E2261" i="6"/>
  <c r="E2262" i="6"/>
  <c r="E2252" i="6"/>
  <c r="C2314" i="6"/>
  <c r="C2316" i="6"/>
  <c r="C2317" i="6"/>
  <c r="C2318" i="6"/>
  <c r="C2320" i="6"/>
  <c r="C2321" i="6"/>
  <c r="C2324" i="6"/>
  <c r="C2326" i="6"/>
  <c r="C2327" i="6"/>
  <c r="C2328" i="6"/>
  <c r="C2329" i="6"/>
  <c r="C2330" i="6"/>
  <c r="C2331" i="6"/>
  <c r="C2332" i="6"/>
  <c r="C2333" i="6"/>
  <c r="C2334" i="6"/>
  <c r="C2335" i="6"/>
  <c r="C2336" i="6"/>
  <c r="C2337" i="6"/>
  <c r="C2338" i="6"/>
  <c r="C2340" i="6"/>
  <c r="C2341" i="6"/>
  <c r="C2342" i="6"/>
  <c r="C2343" i="6"/>
  <c r="C2344" i="6"/>
  <c r="C2347" i="6"/>
  <c r="C2348" i="6"/>
  <c r="C2351" i="6"/>
  <c r="C2352" i="6"/>
  <c r="C2362" i="6"/>
  <c r="C2363" i="6"/>
  <c r="C2364" i="6"/>
  <c r="C2365" i="6"/>
  <c r="C2366" i="6"/>
  <c r="C2367" i="6"/>
  <c r="C2368" i="6"/>
  <c r="C2369" i="6"/>
  <c r="C2370" i="6"/>
  <c r="C2371" i="6"/>
  <c r="C2372" i="6"/>
  <c r="C2373" i="6"/>
  <c r="C2374" i="6"/>
  <c r="C2375" i="6"/>
  <c r="C2376" i="6"/>
  <c r="C2379" i="6"/>
  <c r="C2381" i="6"/>
  <c r="C2382" i="6"/>
  <c r="C2383" i="6"/>
  <c r="C2384" i="6"/>
  <c r="C2385" i="6"/>
  <c r="C2386" i="6"/>
  <c r="C2387" i="6"/>
  <c r="C2388" i="6"/>
  <c r="C2389" i="6"/>
  <c r="C2390" i="6"/>
  <c r="C2391" i="6"/>
  <c r="C2392" i="6"/>
  <c r="C2393" i="6"/>
  <c r="C2394" i="6"/>
  <c r="C2395" i="6"/>
  <c r="C2396" i="6"/>
  <c r="C2397" i="6"/>
  <c r="C2398" i="6"/>
  <c r="C2399" i="6"/>
  <c r="C2400" i="6"/>
  <c r="C2401" i="6"/>
  <c r="C2402" i="6"/>
  <c r="C2403" i="6"/>
  <c r="C2404" i="6"/>
  <c r="C2405" i="6"/>
  <c r="C2406" i="6"/>
  <c r="C2407" i="6"/>
  <c r="C2408" i="6"/>
  <c r="C2409" i="6"/>
  <c r="C2410" i="6"/>
  <c r="C2411" i="6"/>
  <c r="C2412" i="6"/>
  <c r="C2413" i="6"/>
  <c r="C2414" i="6"/>
  <c r="C2415" i="6"/>
  <c r="C2416" i="6"/>
  <c r="C2417" i="6"/>
  <c r="C2418" i="6"/>
  <c r="C2419" i="6"/>
  <c r="C2420" i="6"/>
  <c r="C2421" i="6"/>
  <c r="C2422" i="6"/>
  <c r="C2423" i="6"/>
  <c r="C2425" i="6"/>
  <c r="C2427" i="6"/>
  <c r="C2429" i="6"/>
  <c r="C2431" i="6"/>
  <c r="C2432" i="6"/>
  <c r="C2433" i="6"/>
  <c r="C2434" i="6"/>
  <c r="C2435" i="6"/>
  <c r="C2436" i="6"/>
  <c r="C2437" i="6"/>
  <c r="C2438" i="6"/>
  <c r="C2439" i="6"/>
  <c r="C2440" i="6"/>
  <c r="C2441" i="6"/>
  <c r="C2442" i="6"/>
  <c r="C2443" i="6"/>
  <c r="C2444" i="6"/>
  <c r="C2445" i="6"/>
  <c r="C2446" i="6"/>
  <c r="C2448" i="6"/>
  <c r="C2449" i="6"/>
  <c r="C2450" i="6"/>
  <c r="C2451" i="6"/>
  <c r="C2452" i="6"/>
  <c r="C2453" i="6"/>
  <c r="C2454" i="6"/>
  <c r="C2455" i="6"/>
  <c r="C2456" i="6"/>
  <c r="C2457" i="6"/>
  <c r="C2458" i="6"/>
  <c r="C2459" i="6"/>
  <c r="C2460" i="6"/>
  <c r="C2461" i="6"/>
  <c r="C2462" i="6"/>
  <c r="C2463" i="6"/>
  <c r="C2465" i="6"/>
  <c r="C2467" i="6"/>
  <c r="C2469" i="6"/>
  <c r="C2470" i="6"/>
  <c r="C2471" i="6"/>
  <c r="C2474" i="6"/>
  <c r="C2475" i="6"/>
  <c r="C2476" i="6"/>
  <c r="C2477" i="6"/>
  <c r="C2479" i="6"/>
  <c r="C2481" i="6"/>
  <c r="C2483" i="6"/>
  <c r="C2484" i="6"/>
  <c r="C2485" i="6"/>
  <c r="C2486" i="6"/>
  <c r="C2487" i="6"/>
  <c r="C2488" i="6"/>
  <c r="C2489" i="6"/>
  <c r="C2490" i="6"/>
  <c r="C2491" i="6"/>
  <c r="C2492" i="6"/>
  <c r="C2312" i="6"/>
  <c r="B216" i="3"/>
  <c r="E7" i="6"/>
  <c r="E8" i="6"/>
  <c r="E9" i="6"/>
  <c r="E10" i="6"/>
  <c r="E11" i="6"/>
  <c r="E12" i="6"/>
  <c r="E13" i="6"/>
  <c r="E14" i="6"/>
  <c r="E15" i="6"/>
  <c r="E16" i="6"/>
  <c r="E17" i="6"/>
  <c r="E18" i="6"/>
  <c r="E19" i="6"/>
  <c r="E20" i="6"/>
  <c r="E21" i="6"/>
  <c r="E22" i="6"/>
  <c r="E23" i="6"/>
  <c r="E24" i="6"/>
  <c r="E25" i="6"/>
  <c r="E26" i="6"/>
  <c r="E27" i="6"/>
  <c r="E28" i="6"/>
  <c r="E29" i="6"/>
  <c r="E30" i="6"/>
  <c r="E31" i="6"/>
  <c r="E32" i="6"/>
  <c r="E33" i="6"/>
  <c r="E34" i="6"/>
  <c r="E35" i="6"/>
  <c r="E36" i="6"/>
  <c r="E37" i="6"/>
  <c r="E38" i="6"/>
  <c r="E39" i="6"/>
  <c r="E40" i="6"/>
  <c r="E41" i="6"/>
  <c r="E42" i="6"/>
  <c r="E43" i="6"/>
  <c r="E44" i="6"/>
  <c r="E45" i="6"/>
  <c r="E46" i="6"/>
  <c r="E47" i="6"/>
  <c r="E48" i="6"/>
  <c r="E49" i="6"/>
  <c r="E50" i="6"/>
  <c r="E51" i="6"/>
  <c r="E52" i="6"/>
  <c r="E53" i="6"/>
  <c r="E54" i="6"/>
  <c r="E55" i="6"/>
  <c r="E56" i="6"/>
  <c r="E57" i="6"/>
  <c r="E58" i="6"/>
  <c r="E59" i="6"/>
  <c r="E60" i="6"/>
  <c r="E61" i="6"/>
  <c r="E62" i="6"/>
  <c r="E63" i="6"/>
  <c r="E64" i="6"/>
  <c r="E65" i="6"/>
  <c r="E66" i="6"/>
  <c r="E67" i="6"/>
  <c r="E68" i="6"/>
  <c r="E69" i="6"/>
  <c r="E70" i="6"/>
  <c r="E71" i="6"/>
  <c r="E72" i="6"/>
  <c r="E73" i="6"/>
  <c r="E74" i="6"/>
  <c r="E75" i="6"/>
  <c r="E77" i="6"/>
  <c r="E78" i="6"/>
  <c r="E79" i="6"/>
  <c r="E80" i="6"/>
  <c r="E81" i="6"/>
  <c r="E82" i="6"/>
  <c r="E83" i="6"/>
  <c r="E84" i="6"/>
  <c r="E85" i="6"/>
  <c r="E86" i="6"/>
  <c r="E87" i="6"/>
  <c r="E88" i="6"/>
  <c r="E89" i="6"/>
  <c r="E90" i="6"/>
  <c r="E91" i="6"/>
  <c r="E92" i="6"/>
  <c r="E93" i="6"/>
  <c r="E94" i="6"/>
  <c r="E95" i="6"/>
  <c r="E96" i="6"/>
  <c r="E97" i="6"/>
  <c r="E98" i="6"/>
  <c r="E99" i="6"/>
  <c r="E100" i="6"/>
  <c r="E101" i="6"/>
  <c r="E102" i="6"/>
  <c r="E103" i="6"/>
  <c r="E104" i="6"/>
  <c r="E105" i="6"/>
  <c r="E106" i="6"/>
  <c r="E107" i="6"/>
  <c r="E108" i="6"/>
  <c r="E109" i="6"/>
  <c r="E110" i="6"/>
  <c r="E111" i="6"/>
  <c r="E112" i="6"/>
  <c r="E113" i="6"/>
  <c r="E114" i="6"/>
  <c r="E115" i="6"/>
  <c r="E116" i="6"/>
  <c r="E117" i="6"/>
  <c r="E118" i="6"/>
  <c r="E119" i="6"/>
  <c r="E120" i="6"/>
  <c r="E121" i="6"/>
  <c r="E122" i="6"/>
  <c r="E123" i="6"/>
  <c r="E124" i="6"/>
  <c r="E125" i="6"/>
  <c r="E126" i="6"/>
  <c r="E127" i="6"/>
  <c r="E128" i="6"/>
  <c r="E129" i="6"/>
  <c r="E130" i="6"/>
  <c r="E131" i="6"/>
  <c r="E132" i="6"/>
  <c r="E133" i="6"/>
  <c r="E134" i="6"/>
  <c r="E135" i="6"/>
  <c r="E136" i="6"/>
  <c r="E137" i="6"/>
  <c r="E138" i="6"/>
  <c r="E139" i="6"/>
  <c r="E140" i="6"/>
  <c r="E141" i="6"/>
  <c r="E142" i="6"/>
  <c r="E143" i="6"/>
  <c r="E144" i="6"/>
  <c r="E145" i="6"/>
  <c r="E146" i="6"/>
  <c r="E147" i="6"/>
  <c r="E148" i="6"/>
  <c r="E149" i="6"/>
  <c r="E150" i="6"/>
  <c r="E151" i="6"/>
  <c r="E152" i="6"/>
  <c r="E153" i="6"/>
  <c r="E154" i="6"/>
  <c r="E155" i="6"/>
  <c r="E156" i="6"/>
  <c r="E157" i="6"/>
  <c r="E158" i="6"/>
  <c r="E159" i="6"/>
  <c r="E160" i="6"/>
  <c r="E161" i="6"/>
  <c r="E162" i="6"/>
  <c r="E163" i="6"/>
  <c r="E165" i="6"/>
  <c r="E167" i="6"/>
  <c r="E168" i="6"/>
  <c r="E169" i="6"/>
  <c r="E170" i="6"/>
  <c r="E171" i="6"/>
  <c r="E172" i="6"/>
  <c r="E173" i="6"/>
  <c r="E174" i="6"/>
  <c r="E175" i="6"/>
  <c r="E176" i="6"/>
  <c r="E177" i="6"/>
  <c r="E178" i="6"/>
  <c r="E179" i="6"/>
  <c r="E180" i="6"/>
  <c r="E181" i="6"/>
  <c r="E182" i="6"/>
  <c r="E183" i="6"/>
  <c r="E184" i="6"/>
  <c r="E185" i="6"/>
  <c r="E186" i="6"/>
  <c r="E187" i="6"/>
  <c r="E188" i="6"/>
  <c r="E189" i="6"/>
  <c r="E190" i="6"/>
  <c r="E191" i="6"/>
  <c r="E192" i="6"/>
  <c r="E193" i="6"/>
  <c r="E194" i="6"/>
  <c r="E195" i="6"/>
  <c r="E196" i="6"/>
  <c r="E197" i="6"/>
  <c r="E198" i="6"/>
  <c r="E199" i="6"/>
  <c r="E200" i="6"/>
  <c r="E201" i="6"/>
  <c r="E202" i="6"/>
  <c r="E203" i="6"/>
  <c r="E204" i="6"/>
  <c r="E205" i="6"/>
  <c r="E206" i="6"/>
  <c r="E207" i="6"/>
  <c r="E208" i="6"/>
  <c r="E209" i="6"/>
  <c r="E210" i="6"/>
  <c r="E211" i="6"/>
  <c r="E212" i="6"/>
  <c r="E213" i="6"/>
  <c r="E214" i="6"/>
  <c r="E215" i="6"/>
  <c r="E216" i="6"/>
  <c r="E217" i="6"/>
  <c r="E218" i="6"/>
  <c r="E219" i="6"/>
  <c r="E220" i="6"/>
  <c r="E221" i="6"/>
  <c r="E222" i="6"/>
  <c r="E223" i="6"/>
  <c r="E224" i="6"/>
  <c r="E225" i="6"/>
  <c r="E226" i="6"/>
  <c r="E227" i="6"/>
  <c r="E228" i="6"/>
  <c r="E229" i="6"/>
  <c r="E230" i="6"/>
  <c r="E231" i="6"/>
  <c r="E232" i="6"/>
  <c r="E233" i="6"/>
  <c r="E234" i="6"/>
  <c r="E235" i="6"/>
  <c r="E236" i="6"/>
  <c r="E237" i="6"/>
  <c r="E238" i="6"/>
  <c r="E239" i="6"/>
  <c r="E240" i="6"/>
  <c r="E241" i="6"/>
  <c r="E242" i="6"/>
  <c r="E243" i="6"/>
  <c r="E244" i="6"/>
  <c r="E245" i="6"/>
  <c r="E246" i="6"/>
  <c r="E247" i="6"/>
  <c r="E248" i="6"/>
  <c r="E249" i="6"/>
  <c r="E250" i="6"/>
  <c r="E251" i="6"/>
  <c r="E252" i="6"/>
  <c r="E253" i="6"/>
  <c r="E254" i="6"/>
  <c r="E255" i="6"/>
  <c r="E256" i="6"/>
  <c r="E257" i="6"/>
  <c r="E258" i="6"/>
  <c r="E259" i="6"/>
  <c r="E260" i="6"/>
  <c r="E261" i="6"/>
  <c r="E262" i="6"/>
  <c r="E263" i="6"/>
  <c r="E264" i="6"/>
  <c r="E265" i="6"/>
  <c r="E266" i="6"/>
  <c r="E267" i="6"/>
  <c r="E268" i="6"/>
  <c r="E269" i="6"/>
  <c r="E270" i="6"/>
  <c r="E271" i="6"/>
  <c r="E272" i="6"/>
  <c r="E273" i="6"/>
  <c r="E274" i="6"/>
  <c r="E275" i="6"/>
  <c r="E276" i="6"/>
  <c r="E277" i="6"/>
  <c r="E278" i="6"/>
  <c r="E279" i="6"/>
  <c r="E280" i="6"/>
  <c r="E281" i="6"/>
  <c r="E282" i="6"/>
  <c r="E283" i="6"/>
  <c r="E284" i="6"/>
  <c r="E285" i="6"/>
  <c r="E286" i="6"/>
  <c r="E287" i="6"/>
  <c r="E288" i="6"/>
  <c r="E289" i="6"/>
  <c r="E290" i="6"/>
  <c r="E291" i="6"/>
  <c r="E292" i="6"/>
  <c r="E293" i="6"/>
  <c r="E294" i="6"/>
  <c r="E295" i="6"/>
  <c r="E296" i="6"/>
  <c r="E297" i="6"/>
  <c r="E298" i="6"/>
  <c r="E299" i="6"/>
  <c r="E300" i="6"/>
  <c r="E301" i="6"/>
  <c r="E302" i="6"/>
  <c r="E303" i="6"/>
  <c r="E304" i="6"/>
  <c r="E305" i="6"/>
  <c r="E306" i="6"/>
  <c r="E307" i="6"/>
  <c r="E308" i="6"/>
  <c r="E309" i="6"/>
  <c r="E310" i="6"/>
  <c r="E311" i="6"/>
  <c r="E312" i="6"/>
  <c r="E313" i="6"/>
  <c r="E314" i="6"/>
  <c r="E315" i="6"/>
  <c r="E316" i="6"/>
  <c r="E317" i="6"/>
  <c r="E318" i="6"/>
  <c r="E319" i="6"/>
  <c r="E320" i="6"/>
  <c r="E321" i="6"/>
  <c r="E322" i="6"/>
  <c r="E323" i="6"/>
  <c r="E324" i="6"/>
  <c r="E325" i="6"/>
  <c r="E326" i="6"/>
  <c r="E327" i="6"/>
  <c r="E328" i="6"/>
  <c r="E329" i="6"/>
  <c r="E330" i="6"/>
  <c r="E331" i="6"/>
  <c r="E332" i="6"/>
  <c r="E333" i="6"/>
  <c r="E334" i="6"/>
  <c r="E335" i="6"/>
  <c r="E336" i="6"/>
  <c r="E337" i="6"/>
  <c r="E338" i="6"/>
  <c r="E339" i="6"/>
  <c r="E340" i="6"/>
  <c r="E341" i="6"/>
  <c r="E342" i="6"/>
  <c r="E343" i="6"/>
  <c r="E344" i="6"/>
  <c r="E345" i="6"/>
  <c r="E346" i="6"/>
  <c r="E347" i="6"/>
  <c r="E348" i="6"/>
  <c r="E349" i="6"/>
  <c r="E350" i="6"/>
  <c r="E351" i="6"/>
  <c r="E352" i="6"/>
  <c r="E353" i="6"/>
  <c r="E354" i="6"/>
  <c r="E355" i="6"/>
  <c r="E356" i="6"/>
  <c r="E357" i="6"/>
  <c r="E358" i="6"/>
  <c r="E359" i="6"/>
  <c r="E360" i="6"/>
  <c r="E361" i="6"/>
  <c r="E362" i="6"/>
  <c r="E363" i="6"/>
  <c r="E364" i="6"/>
  <c r="E365" i="6"/>
  <c r="E366" i="6"/>
  <c r="E367" i="6"/>
  <c r="E368" i="6"/>
  <c r="E369" i="6"/>
  <c r="E370" i="6"/>
  <c r="E371" i="6"/>
  <c r="E372" i="6"/>
  <c r="E373" i="6"/>
  <c r="E374" i="6"/>
  <c r="E375" i="6"/>
  <c r="E376" i="6"/>
  <c r="E377" i="6"/>
  <c r="E378" i="6"/>
  <c r="E379" i="6"/>
  <c r="E380" i="6"/>
  <c r="E381" i="6"/>
  <c r="E382" i="6"/>
  <c r="E383" i="6"/>
  <c r="E384" i="6"/>
  <c r="E385" i="6"/>
  <c r="E386" i="6"/>
  <c r="E387" i="6"/>
  <c r="E388" i="6"/>
  <c r="E389" i="6"/>
  <c r="E390" i="6"/>
  <c r="E391" i="6"/>
  <c r="E392" i="6"/>
  <c r="E393" i="6"/>
  <c r="E394" i="6"/>
  <c r="E395" i="6"/>
  <c r="E396" i="6"/>
  <c r="E397" i="6"/>
  <c r="E398" i="6"/>
  <c r="E399" i="6"/>
  <c r="E400" i="6"/>
  <c r="E401" i="6"/>
  <c r="E402" i="6"/>
  <c r="E403" i="6"/>
  <c r="E404" i="6"/>
  <c r="E405" i="6"/>
  <c r="E406" i="6"/>
  <c r="E407" i="6"/>
  <c r="E408" i="6"/>
  <c r="E409" i="6"/>
  <c r="E410" i="6"/>
  <c r="E411" i="6"/>
  <c r="E412" i="6"/>
  <c r="E413" i="6"/>
  <c r="E414" i="6"/>
  <c r="E415" i="6"/>
  <c r="E416" i="6"/>
  <c r="E417" i="6"/>
  <c r="E418" i="6"/>
  <c r="E419" i="6"/>
  <c r="E420" i="6"/>
  <c r="E421" i="6"/>
  <c r="E422" i="6"/>
  <c r="E423" i="6"/>
  <c r="E424" i="6"/>
  <c r="E425" i="6"/>
  <c r="E426" i="6"/>
  <c r="E427" i="6"/>
  <c r="E428" i="6"/>
  <c r="E429" i="6"/>
  <c r="E430" i="6"/>
  <c r="E431" i="6"/>
  <c r="E432" i="6"/>
  <c r="E433" i="6"/>
  <c r="E434" i="6"/>
  <c r="E435" i="6"/>
  <c r="E436" i="6"/>
  <c r="E437" i="6"/>
  <c r="E438" i="6"/>
  <c r="E439" i="6"/>
  <c r="E440" i="6"/>
  <c r="E441" i="6"/>
  <c r="E442" i="6"/>
  <c r="E443" i="6"/>
  <c r="E444" i="6"/>
  <c r="E445" i="6"/>
  <c r="E446" i="6"/>
  <c r="E447" i="6"/>
  <c r="E448" i="6"/>
  <c r="E449" i="6"/>
  <c r="E450" i="6"/>
  <c r="E451" i="6"/>
  <c r="E452" i="6"/>
  <c r="E453" i="6"/>
  <c r="E454" i="6"/>
  <c r="E455" i="6"/>
  <c r="E456" i="6"/>
  <c r="E457" i="6"/>
  <c r="E458" i="6"/>
  <c r="E460" i="6"/>
  <c r="E461" i="6"/>
  <c r="E462" i="6"/>
  <c r="E463" i="6"/>
  <c r="E466" i="6"/>
  <c r="E469" i="6"/>
  <c r="E470" i="6"/>
  <c r="E472" i="6"/>
  <c r="E473" i="6"/>
  <c r="E474" i="6"/>
  <c r="E475" i="6"/>
  <c r="E476" i="6"/>
  <c r="E477" i="6"/>
  <c r="E478" i="6"/>
  <c r="E479" i="6"/>
  <c r="E480" i="6"/>
  <c r="E481" i="6"/>
  <c r="E482" i="6"/>
  <c r="E483" i="6"/>
  <c r="E484" i="6"/>
  <c r="E485" i="6"/>
  <c r="E486" i="6"/>
  <c r="E487" i="6"/>
  <c r="E488" i="6"/>
  <c r="E489" i="6"/>
  <c r="E490" i="6"/>
  <c r="E491" i="6"/>
  <c r="E492" i="6"/>
  <c r="E493" i="6"/>
  <c r="E494" i="6"/>
  <c r="E495" i="6"/>
  <c r="E496" i="6"/>
  <c r="E497" i="6"/>
  <c r="E498" i="6"/>
  <c r="E499" i="6"/>
  <c r="E500" i="6"/>
  <c r="E501" i="6"/>
  <c r="E502" i="6"/>
  <c r="E503" i="6"/>
  <c r="E504" i="6"/>
  <c r="E505" i="6"/>
  <c r="E506" i="6"/>
  <c r="E507" i="6"/>
  <c r="E508" i="6"/>
  <c r="E509" i="6"/>
  <c r="E510" i="6"/>
  <c r="E511" i="6"/>
  <c r="E512" i="6"/>
  <c r="E513" i="6"/>
  <c r="E514" i="6"/>
  <c r="E515" i="6"/>
  <c r="E516" i="6"/>
  <c r="E517" i="6"/>
  <c r="E518" i="6"/>
  <c r="E519" i="6"/>
  <c r="E520" i="6"/>
  <c r="E521" i="6"/>
  <c r="E522" i="6"/>
  <c r="E523" i="6"/>
  <c r="E524" i="6"/>
  <c r="E525" i="6"/>
  <c r="E526" i="6"/>
  <c r="E527" i="6"/>
  <c r="E528" i="6"/>
  <c r="E529" i="6"/>
  <c r="E530" i="6"/>
  <c r="E531" i="6"/>
  <c r="E532" i="6"/>
  <c r="E533" i="6"/>
  <c r="E534" i="6"/>
  <c r="E535" i="6"/>
  <c r="E536" i="6"/>
  <c r="E537" i="6"/>
  <c r="E538" i="6"/>
  <c r="E539" i="6"/>
  <c r="E540" i="6"/>
  <c r="E541" i="6"/>
  <c r="E542" i="6"/>
  <c r="E543" i="6"/>
  <c r="E544" i="6"/>
  <c r="E545" i="6"/>
  <c r="E546" i="6"/>
  <c r="E547" i="6"/>
  <c r="E548" i="6"/>
  <c r="E549" i="6"/>
  <c r="E550" i="6"/>
  <c r="E551" i="6"/>
  <c r="E552" i="6"/>
  <c r="E553" i="6"/>
  <c r="E554" i="6"/>
  <c r="E555" i="6"/>
  <c r="E556" i="6"/>
  <c r="E558" i="6"/>
  <c r="E560" i="6"/>
  <c r="E561" i="6"/>
  <c r="E562" i="6"/>
  <c r="E563" i="6"/>
  <c r="E564" i="6"/>
  <c r="E565" i="6"/>
  <c r="E566" i="6"/>
  <c r="E567" i="6"/>
  <c r="E568" i="6"/>
  <c r="E569" i="6"/>
  <c r="E570" i="6"/>
  <c r="E571" i="6"/>
  <c r="E572" i="6"/>
  <c r="E573" i="6"/>
  <c r="E574" i="6"/>
  <c r="E575" i="6"/>
  <c r="E576" i="6"/>
  <c r="E577" i="6"/>
  <c r="E578" i="6"/>
  <c r="E579" i="6"/>
  <c r="E580" i="6"/>
  <c r="E581" i="6"/>
  <c r="E582" i="6"/>
  <c r="E583" i="6"/>
  <c r="E584" i="6"/>
  <c r="E585" i="6"/>
  <c r="E586" i="6"/>
  <c r="E587" i="6"/>
  <c r="E588" i="6"/>
  <c r="E589" i="6"/>
  <c r="E590" i="6"/>
  <c r="E591" i="6"/>
  <c r="E592" i="6"/>
  <c r="E593" i="6"/>
  <c r="E594" i="6"/>
  <c r="E595" i="6"/>
  <c r="E596" i="6"/>
  <c r="E597" i="6"/>
  <c r="E598" i="6"/>
  <c r="E599" i="6"/>
  <c r="E600" i="6"/>
  <c r="E601" i="6"/>
  <c r="E602" i="6"/>
  <c r="E603" i="6"/>
  <c r="E604" i="6"/>
  <c r="E605" i="6"/>
  <c r="E606" i="6"/>
  <c r="E607" i="6"/>
  <c r="E608" i="6"/>
  <c r="E609" i="6"/>
  <c r="E610" i="6"/>
  <c r="E611" i="6"/>
  <c r="E612" i="6"/>
  <c r="E613" i="6"/>
  <c r="E614" i="6"/>
  <c r="E615" i="6"/>
  <c r="E616" i="6"/>
  <c r="E617" i="6"/>
  <c r="E618" i="6"/>
  <c r="E619" i="6"/>
  <c r="E620" i="6"/>
  <c r="E621" i="6"/>
  <c r="E622" i="6"/>
  <c r="E623" i="6"/>
  <c r="E624" i="6"/>
  <c r="E625" i="6"/>
  <c r="E626" i="6"/>
  <c r="E627" i="6"/>
  <c r="E628" i="6"/>
  <c r="E629" i="6"/>
  <c r="E630" i="6"/>
  <c r="E631" i="6"/>
  <c r="E632" i="6"/>
  <c r="E633" i="6"/>
  <c r="E634" i="6"/>
  <c r="E635" i="6"/>
  <c r="E636" i="6"/>
  <c r="E637" i="6"/>
  <c r="E638" i="6"/>
  <c r="E639" i="6"/>
  <c r="E640" i="6"/>
  <c r="E641" i="6"/>
  <c r="E642" i="6"/>
  <c r="E643" i="6"/>
  <c r="E644" i="6"/>
  <c r="E645" i="6"/>
  <c r="E646" i="6"/>
  <c r="E647" i="6"/>
  <c r="E648" i="6"/>
  <c r="E649" i="6"/>
  <c r="E650" i="6"/>
  <c r="E651" i="6"/>
  <c r="E652" i="6"/>
  <c r="E653" i="6"/>
  <c r="E654" i="6"/>
  <c r="E655" i="6"/>
  <c r="E656" i="6"/>
  <c r="E657" i="6"/>
  <c r="E658" i="6"/>
  <c r="E659" i="6"/>
  <c r="E660" i="6"/>
  <c r="E661" i="6"/>
  <c r="E662" i="6"/>
  <c r="E663" i="6"/>
  <c r="E664" i="6"/>
  <c r="E665" i="6"/>
  <c r="E666" i="6"/>
  <c r="E667" i="6"/>
  <c r="E668" i="6"/>
  <c r="E669" i="6"/>
  <c r="E670" i="6"/>
  <c r="E671" i="6"/>
  <c r="E672" i="6"/>
  <c r="E673" i="6"/>
  <c r="E674" i="6"/>
  <c r="E675" i="6"/>
  <c r="E676" i="6"/>
  <c r="E677" i="6"/>
  <c r="E678" i="6"/>
  <c r="E679" i="6"/>
  <c r="E680" i="6"/>
  <c r="E681" i="6"/>
  <c r="E682" i="6"/>
  <c r="E683" i="6"/>
  <c r="E684" i="6"/>
  <c r="E685" i="6"/>
  <c r="E686" i="6"/>
  <c r="E687" i="6"/>
  <c r="E688" i="6"/>
  <c r="E689" i="6"/>
  <c r="E690" i="6"/>
  <c r="E691" i="6"/>
  <c r="E692" i="6"/>
  <c r="E693" i="6"/>
  <c r="E694" i="6"/>
  <c r="E695" i="6"/>
  <c r="E696" i="6"/>
  <c r="E697" i="6"/>
  <c r="E698" i="6"/>
  <c r="E699" i="6"/>
  <c r="E700" i="6"/>
  <c r="E2148" i="6"/>
  <c r="E2149" i="6"/>
  <c r="E2150" i="6"/>
  <c r="E2151" i="6"/>
  <c r="E2152" i="6"/>
  <c r="E2153" i="6"/>
  <c r="E2154" i="6"/>
  <c r="E2155" i="6"/>
  <c r="E2156" i="6"/>
  <c r="E2157" i="6"/>
  <c r="E2158" i="6"/>
  <c r="E2159" i="6"/>
  <c r="E2160" i="6"/>
  <c r="E2161" i="6"/>
  <c r="E2162" i="6"/>
  <c r="E2163" i="6"/>
  <c r="E2164" i="6"/>
  <c r="E2165" i="6"/>
  <c r="E2166" i="6"/>
  <c r="E2167" i="6"/>
  <c r="E2168" i="6"/>
  <c r="E2169" i="6"/>
  <c r="E2170" i="6"/>
  <c r="E2171" i="6"/>
  <c r="E2172" i="6"/>
  <c r="E2173" i="6"/>
  <c r="E2174" i="6"/>
  <c r="E2175" i="6"/>
  <c r="E2176" i="6"/>
  <c r="E2177" i="6"/>
  <c r="E2178" i="6"/>
  <c r="E2179" i="6"/>
  <c r="E2180" i="6"/>
  <c r="E2181" i="6"/>
  <c r="E2182" i="6"/>
  <c r="E2183" i="6"/>
  <c r="E2184" i="6"/>
  <c r="E2185" i="6"/>
  <c r="E2186" i="6"/>
  <c r="E2187" i="6"/>
  <c r="E2188" i="6"/>
  <c r="E2189" i="6"/>
  <c r="E2190" i="6"/>
  <c r="E2191" i="6"/>
  <c r="E2192" i="6"/>
  <c r="E2193" i="6"/>
  <c r="E2194" i="6"/>
  <c r="E2195" i="6"/>
  <c r="E2197" i="6"/>
  <c r="E2198" i="6"/>
  <c r="E2199" i="6"/>
  <c r="E2200" i="6"/>
  <c r="E2201" i="6"/>
  <c r="E2202" i="6"/>
  <c r="E2204" i="6"/>
  <c r="E2206" i="6"/>
  <c r="E2207" i="6"/>
  <c r="E2208" i="6"/>
  <c r="E2209" i="6"/>
  <c r="E2210" i="6"/>
  <c r="E2211" i="6"/>
  <c r="E2212" i="6"/>
  <c r="E2213" i="6"/>
  <c r="E2214" i="6"/>
  <c r="E2215" i="6"/>
  <c r="E2216" i="6"/>
  <c r="E2217" i="6"/>
  <c r="E2218" i="6"/>
  <c r="E2219" i="6"/>
  <c r="E2220" i="6"/>
  <c r="E2221" i="6"/>
  <c r="E2222" i="6"/>
  <c r="E2223" i="6"/>
  <c r="E2224" i="6"/>
  <c r="E2225" i="6"/>
  <c r="E2226" i="6"/>
  <c r="E2227" i="6"/>
  <c r="E2228" i="6"/>
  <c r="E2229" i="6"/>
  <c r="E2230" i="6"/>
  <c r="E2231" i="6"/>
  <c r="E2233" i="6"/>
  <c r="E2234" i="6"/>
  <c r="E2235" i="6"/>
  <c r="E2236" i="6"/>
  <c r="E2237" i="6"/>
  <c r="E2238" i="6"/>
  <c r="E2239" i="6"/>
  <c r="E2240" i="6"/>
  <c r="E2241" i="6"/>
  <c r="E2242" i="6"/>
  <c r="E2243" i="6"/>
  <c r="E2244" i="6"/>
  <c r="E2245" i="6"/>
  <c r="E2246" i="6"/>
  <c r="E2247" i="6"/>
  <c r="E2248" i="6"/>
  <c r="E2249" i="6"/>
  <c r="E2250" i="6"/>
  <c r="E2251" i="6"/>
  <c r="E6" i="6"/>
  <c r="B215" i="3"/>
  <c r="B214" i="3"/>
  <c r="B213" i="3"/>
  <c r="B212" i="3"/>
  <c r="B211" i="3"/>
  <c r="B210" i="3"/>
  <c r="B209" i="3"/>
  <c r="B208" i="3"/>
  <c r="D16" i="3"/>
  <c r="D6" i="3"/>
  <c r="C2244" i="6"/>
  <c r="C2245" i="6"/>
  <c r="C2246" i="6"/>
  <c r="C2248" i="6"/>
  <c r="C2252" i="6"/>
  <c r="C2253" i="6"/>
  <c r="C2226" i="6"/>
  <c r="C2227" i="6"/>
  <c r="C2229" i="6"/>
  <c r="C2230" i="6"/>
  <c r="C2231" i="6"/>
  <c r="C2232" i="6"/>
  <c r="C2235" i="6"/>
  <c r="C2237" i="6"/>
  <c r="C2239" i="6"/>
  <c r="C2240" i="6"/>
  <c r="C2241" i="6"/>
  <c r="C2242" i="6"/>
  <c r="C2243" i="6"/>
  <c r="C2216" i="6"/>
  <c r="C2217" i="6"/>
  <c r="C2218" i="6"/>
  <c r="C2219" i="6"/>
  <c r="C2220" i="6"/>
  <c r="C2207" i="6"/>
  <c r="C2208" i="6"/>
  <c r="C2209" i="6"/>
  <c r="C2210" i="6"/>
  <c r="C2211" i="6"/>
  <c r="C2212" i="6"/>
  <c r="C2213" i="6"/>
  <c r="C2214" i="6"/>
  <c r="C2215" i="6"/>
  <c r="C2203" i="6"/>
  <c r="C2204" i="6"/>
  <c r="C2205" i="6"/>
  <c r="C2206" i="6"/>
  <c r="C2197" i="6"/>
  <c r="C2198" i="6"/>
  <c r="C2199" i="6"/>
  <c r="C2200" i="6"/>
  <c r="C2187" i="6"/>
  <c r="C2188" i="6"/>
  <c r="C2190" i="6"/>
  <c r="C2191" i="6"/>
  <c r="C2192" i="6"/>
  <c r="C2193" i="6"/>
  <c r="C2182" i="6"/>
  <c r="C2183" i="6"/>
  <c r="C2184" i="6"/>
  <c r="C2185" i="6"/>
  <c r="C2186" i="6"/>
  <c r="C2177" i="6"/>
  <c r="C2178" i="6"/>
  <c r="C2179" i="6"/>
  <c r="C2180" i="6"/>
  <c r="C2181" i="6"/>
  <c r="C2173" i="6"/>
  <c r="C2175" i="6"/>
  <c r="C2176" i="6"/>
  <c r="B9" i="6"/>
  <c r="B10" i="6"/>
  <c r="B11" i="6" s="1"/>
  <c r="B12" i="6"/>
  <c r="B13" i="6"/>
  <c r="B14" i="6" s="1"/>
  <c r="B15" i="6"/>
  <c r="B16" i="6" s="1"/>
  <c r="B17" i="6" s="1"/>
  <c r="B19" i="6"/>
  <c r="B20" i="6" s="1"/>
  <c r="B21" i="6" s="1"/>
  <c r="B22" i="6" s="1"/>
  <c r="B23" i="6" s="1"/>
  <c r="B24" i="6"/>
  <c r="B28" i="6"/>
  <c r="B29" i="6" s="1"/>
  <c r="B30" i="6" s="1"/>
  <c r="B31" i="6" s="1"/>
  <c r="B32" i="6"/>
  <c r="B33" i="6" s="1"/>
  <c r="B34" i="6" s="1"/>
  <c r="B39" i="6"/>
  <c r="B40" i="6"/>
  <c r="B41" i="6" s="1"/>
  <c r="B42" i="6"/>
  <c r="B43" i="6" s="1"/>
  <c r="B45" i="6"/>
  <c r="B49" i="6"/>
  <c r="B50" i="6" s="1"/>
  <c r="B51" i="6" s="1"/>
  <c r="B54" i="6"/>
  <c r="B55" i="6" s="1"/>
  <c r="B56" i="6" s="1"/>
  <c r="B57" i="6"/>
  <c r="B62" i="6"/>
  <c r="B63" i="6" s="1"/>
  <c r="B64" i="6"/>
  <c r="B65" i="6" s="1"/>
  <c r="B66" i="6" s="1"/>
  <c r="B67" i="6"/>
  <c r="B68" i="6" s="1"/>
  <c r="B69" i="6" s="1"/>
  <c r="B70" i="6" s="1"/>
  <c r="B71" i="6"/>
  <c r="B72" i="6" s="1"/>
  <c r="B73" i="6" s="1"/>
  <c r="B74" i="6" s="1"/>
  <c r="B75" i="6" s="1"/>
  <c r="B79" i="6"/>
  <c r="B80" i="6" s="1"/>
  <c r="B81" i="6" s="1"/>
  <c r="B82" i="6"/>
  <c r="B85" i="6"/>
  <c r="B86" i="6"/>
  <c r="B87" i="6" s="1"/>
  <c r="B92" i="6"/>
  <c r="B93" i="6"/>
  <c r="B94" i="6" s="1"/>
  <c r="B95" i="6" s="1"/>
  <c r="B96" i="6"/>
  <c r="B97" i="6" s="1"/>
  <c r="B98" i="6" s="1"/>
  <c r="B99" i="6"/>
  <c r="B100" i="6" s="1"/>
  <c r="B101" i="6" s="1"/>
  <c r="B102" i="6" s="1"/>
  <c r="B105" i="6"/>
  <c r="B106" i="6" s="1"/>
  <c r="B107" i="6" s="1"/>
  <c r="B108" i="6"/>
  <c r="B109" i="6" s="1"/>
  <c r="B110" i="6"/>
  <c r="B111" i="6" s="1"/>
  <c r="B112" i="6"/>
  <c r="B113" i="6" s="1"/>
  <c r="B114" i="6"/>
  <c r="B115" i="6" s="1"/>
  <c r="B116" i="6" s="1"/>
  <c r="B117" i="6"/>
  <c r="B118" i="6"/>
  <c r="B119" i="6" s="1"/>
  <c r="B120" i="6" s="1"/>
  <c r="B121" i="6"/>
  <c r="B122" i="6" s="1"/>
  <c r="B123" i="6" s="1"/>
  <c r="B124" i="6"/>
  <c r="B125" i="6" s="1"/>
  <c r="B126" i="6" s="1"/>
  <c r="B127" i="6"/>
  <c r="B128" i="6" s="1"/>
  <c r="B129" i="6"/>
  <c r="B130" i="6" s="1"/>
  <c r="B131" i="6" s="1"/>
  <c r="B132" i="6" s="1"/>
  <c r="B133" i="6" s="1"/>
  <c r="B134" i="6" s="1"/>
  <c r="B135" i="6" s="1"/>
  <c r="B136" i="6" s="1"/>
  <c r="B137" i="6" s="1"/>
  <c r="B138" i="6"/>
  <c r="B139" i="6" s="1"/>
  <c r="B140" i="6" s="1"/>
  <c r="B141" i="6" s="1"/>
  <c r="B142" i="6" s="1"/>
  <c r="B143" i="6" s="1"/>
  <c r="B144" i="6" s="1"/>
  <c r="B145" i="6" s="1"/>
  <c r="B146" i="6" s="1"/>
  <c r="B147" i="6"/>
  <c r="B148" i="6" s="1"/>
  <c r="B149" i="6" s="1"/>
  <c r="B150" i="6"/>
  <c r="B151" i="6" s="1"/>
  <c r="B152" i="6" s="1"/>
  <c r="B153" i="6"/>
  <c r="B154" i="6" s="1"/>
  <c r="B155" i="6" s="1"/>
  <c r="B156" i="6" s="1"/>
  <c r="B157" i="6"/>
  <c r="B158" i="6" s="1"/>
  <c r="B159" i="6" s="1"/>
  <c r="B160" i="6" s="1"/>
  <c r="B161" i="6" s="1"/>
  <c r="B162" i="6" s="1"/>
  <c r="B163" i="6"/>
  <c r="B164" i="6" s="1"/>
  <c r="B165" i="6" s="1"/>
  <c r="B166" i="6" s="1"/>
  <c r="B167" i="6" s="1"/>
  <c r="B168" i="6" s="1"/>
  <c r="B169" i="6" s="1"/>
  <c r="B170" i="6" s="1"/>
  <c r="B171" i="6" s="1"/>
  <c r="B172" i="6"/>
  <c r="B173" i="6" s="1"/>
  <c r="B174" i="6" s="1"/>
  <c r="B175" i="6" s="1"/>
  <c r="B176" i="6" s="1"/>
  <c r="B177" i="6" s="1"/>
  <c r="B178" i="6" s="1"/>
  <c r="B179" i="6" s="1"/>
  <c r="B180" i="6" s="1"/>
  <c r="B181" i="6"/>
  <c r="B182" i="6" s="1"/>
  <c r="B183" i="6" s="1"/>
  <c r="B184" i="6" s="1"/>
  <c r="B185" i="6"/>
  <c r="B186" i="6" s="1"/>
  <c r="B187" i="6" s="1"/>
  <c r="B188" i="6" s="1"/>
  <c r="B189" i="6"/>
  <c r="B190" i="6" s="1"/>
  <c r="B191" i="6" s="1"/>
  <c r="B192" i="6" s="1"/>
  <c r="B193" i="6" s="1"/>
  <c r="B194" i="6"/>
  <c r="B195" i="6" s="1"/>
  <c r="B196" i="6" s="1"/>
  <c r="B197" i="6" s="1"/>
  <c r="B198" i="6" s="1"/>
  <c r="B199" i="6"/>
  <c r="B200" i="6" s="1"/>
  <c r="B201" i="6" s="1"/>
  <c r="B202" i="6" s="1"/>
  <c r="B203" i="6" s="1"/>
  <c r="B204" i="6" s="1"/>
  <c r="B205" i="6"/>
  <c r="B206" i="6" s="1"/>
  <c r="B207" i="6" s="1"/>
  <c r="B208" i="6" s="1"/>
  <c r="B209" i="6" s="1"/>
  <c r="B210" i="6" s="1"/>
  <c r="B211" i="6" s="1"/>
  <c r="B212" i="6"/>
  <c r="B213" i="6" s="1"/>
  <c r="B214" i="6" s="1"/>
  <c r="B215" i="6" s="1"/>
  <c r="B216" i="6" s="1"/>
  <c r="B217" i="6" s="1"/>
  <c r="B218" i="6" s="1"/>
  <c r="B219" i="6" s="1"/>
  <c r="B220" i="6" s="1"/>
  <c r="B221" i="6"/>
  <c r="B222" i="6" s="1"/>
  <c r="B223" i="6" s="1"/>
  <c r="B224" i="6"/>
  <c r="B225" i="6" s="1"/>
  <c r="B226" i="6" s="1"/>
  <c r="B227" i="6" s="1"/>
  <c r="B228" i="6" s="1"/>
  <c r="B229" i="6" s="1"/>
  <c r="B230" i="6"/>
  <c r="B231" i="6" s="1"/>
  <c r="B232" i="6" s="1"/>
  <c r="B233" i="6" s="1"/>
  <c r="B234" i="6" s="1"/>
  <c r="B235" i="6" s="1"/>
  <c r="B236" i="6" s="1"/>
  <c r="B237" i="6" s="1"/>
  <c r="B238" i="6"/>
  <c r="B239" i="6" s="1"/>
  <c r="B240" i="6" s="1"/>
  <c r="B241" i="6" s="1"/>
  <c r="B242" i="6" s="1"/>
  <c r="B243" i="6"/>
  <c r="B244" i="6" s="1"/>
  <c r="B245" i="6" s="1"/>
  <c r="B246" i="6"/>
  <c r="B247" i="6" s="1"/>
  <c r="B248" i="6" s="1"/>
  <c r="B249" i="6"/>
  <c r="B250" i="6" s="1"/>
  <c r="B251" i="6" s="1"/>
  <c r="B252" i="6" s="1"/>
  <c r="B253" i="6" s="1"/>
  <c r="B254" i="6" s="1"/>
  <c r="B255" i="6" s="1"/>
  <c r="B256" i="6" s="1"/>
  <c r="B257" i="6"/>
  <c r="B258" i="6" s="1"/>
  <c r="B259" i="6" s="1"/>
  <c r="B260" i="6" s="1"/>
  <c r="B261" i="6" s="1"/>
  <c r="B262" i="6" s="1"/>
  <c r="B263" i="6" s="1"/>
  <c r="B264" i="6"/>
  <c r="B265" i="6" s="1"/>
  <c r="B266" i="6" s="1"/>
  <c r="B267" i="6" s="1"/>
  <c r="B268" i="6" s="1"/>
  <c r="B269" i="6" s="1"/>
  <c r="B270" i="6" s="1"/>
  <c r="B271" i="6" s="1"/>
  <c r="B272" i="6"/>
  <c r="B273" i="6" s="1"/>
  <c r="B274" i="6" s="1"/>
  <c r="B275" i="6" s="1"/>
  <c r="B276" i="6" s="1"/>
  <c r="B277" i="6"/>
  <c r="B278" i="6" s="1"/>
  <c r="B279" i="6" s="1"/>
  <c r="B280" i="6" s="1"/>
  <c r="B281" i="6" s="1"/>
  <c r="B282" i="6"/>
  <c r="B283" i="6" s="1"/>
  <c r="B284" i="6" s="1"/>
  <c r="B285" i="6" s="1"/>
  <c r="B286" i="6" s="1"/>
  <c r="B287" i="6" s="1"/>
  <c r="B288" i="6" s="1"/>
  <c r="B289" i="6"/>
  <c r="B290" i="6" s="1"/>
  <c r="B291" i="6" s="1"/>
  <c r="B292" i="6" s="1"/>
  <c r="B293" i="6" s="1"/>
  <c r="B294" i="6" s="1"/>
  <c r="B295" i="6" s="1"/>
  <c r="B296" i="6" s="1"/>
  <c r="B297" i="6" s="1"/>
  <c r="B298" i="6"/>
  <c r="B299" i="6" s="1"/>
  <c r="B300" i="6" s="1"/>
  <c r="B301" i="6" s="1"/>
  <c r="B302" i="6" s="1"/>
  <c r="B303" i="6"/>
  <c r="B304" i="6" s="1"/>
  <c r="B305" i="6" s="1"/>
  <c r="B306" i="6" s="1"/>
  <c r="B307" i="6"/>
  <c r="B308" i="6" s="1"/>
  <c r="B309" i="6" s="1"/>
  <c r="B310" i="6" s="1"/>
  <c r="B311" i="6" s="1"/>
  <c r="B312" i="6" s="1"/>
  <c r="B313" i="6"/>
  <c r="B314" i="6" s="1"/>
  <c r="B315" i="6" s="1"/>
  <c r="B316" i="6" s="1"/>
  <c r="B317" i="6" s="1"/>
  <c r="B318" i="6"/>
  <c r="B319" i="6" s="1"/>
  <c r="B320" i="6" s="1"/>
  <c r="B321" i="6" s="1"/>
  <c r="B322" i="6" s="1"/>
  <c r="B323" i="6" s="1"/>
  <c r="B324" i="6" s="1"/>
  <c r="B325" i="6" s="1"/>
  <c r="B326" i="6" s="1"/>
  <c r="B327" i="6"/>
  <c r="B328" i="6" s="1"/>
  <c r="B329" i="6" s="1"/>
  <c r="B330" i="6" s="1"/>
  <c r="B331" i="6" s="1"/>
  <c r="B332" i="6"/>
  <c r="B333" i="6" s="1"/>
  <c r="B334" i="6" s="1"/>
  <c r="B335" i="6" s="1"/>
  <c r="B336" i="6" s="1"/>
  <c r="B337" i="6" s="1"/>
  <c r="B338" i="6"/>
  <c r="B339" i="6" s="1"/>
  <c r="B340" i="6" s="1"/>
  <c r="B341" i="6" s="1"/>
  <c r="B342" i="6" s="1"/>
  <c r="B343" i="6"/>
  <c r="B344" i="6" s="1"/>
  <c r="B345" i="6" s="1"/>
  <c r="B346" i="6" s="1"/>
  <c r="B347" i="6" s="1"/>
  <c r="B348" i="6" s="1"/>
  <c r="B349" i="6" s="1"/>
  <c r="B350" i="6" s="1"/>
  <c r="B351" i="6" s="1"/>
  <c r="B352" i="6"/>
  <c r="B353" i="6" s="1"/>
  <c r="B354" i="6" s="1"/>
  <c r="B355" i="6" s="1"/>
  <c r="B356" i="6" s="1"/>
  <c r="B357" i="6" s="1"/>
  <c r="B358" i="6"/>
  <c r="B359" i="6" s="1"/>
  <c r="B360" i="6" s="1"/>
  <c r="B361" i="6" s="1"/>
  <c r="B362" i="6" s="1"/>
  <c r="B363" i="6" s="1"/>
  <c r="B364" i="6" s="1"/>
  <c r="B365" i="6" s="1"/>
  <c r="B366" i="6" s="1"/>
  <c r="B367" i="6"/>
  <c r="B368" i="6" s="1"/>
  <c r="B369" i="6" s="1"/>
  <c r="B370" i="6" s="1"/>
  <c r="B371" i="6" s="1"/>
  <c r="B372" i="6" s="1"/>
  <c r="B373" i="6" s="1"/>
  <c r="B374" i="6" s="1"/>
  <c r="B375" i="6" s="1"/>
  <c r="B376" i="6"/>
  <c r="B377" i="6" s="1"/>
  <c r="B378" i="6" s="1"/>
  <c r="B379" i="6" s="1"/>
  <c r="B380" i="6" s="1"/>
  <c r="B381" i="6"/>
  <c r="B382" i="6" s="1"/>
  <c r="B383" i="6" s="1"/>
  <c r="B384" i="6" s="1"/>
  <c r="B385" i="6"/>
  <c r="B386" i="6" s="1"/>
  <c r="B387" i="6" s="1"/>
  <c r="B388" i="6" s="1"/>
  <c r="B389" i="6" s="1"/>
  <c r="B390" i="6" s="1"/>
  <c r="B391" i="6" s="1"/>
  <c r="B392" i="6"/>
  <c r="B393" i="6" s="1"/>
  <c r="B394" i="6" s="1"/>
  <c r="B395" i="6" s="1"/>
  <c r="B396" i="6"/>
  <c r="B397" i="6" s="1"/>
  <c r="B398" i="6" s="1"/>
  <c r="B399" i="6" s="1"/>
  <c r="B400" i="6" s="1"/>
  <c r="B401" i="6" s="1"/>
  <c r="B402" i="6" s="1"/>
  <c r="B403" i="6" s="1"/>
  <c r="B404" i="6" s="1"/>
  <c r="B405" i="6" s="1"/>
  <c r="B406" i="6" s="1"/>
  <c r="B407" i="6" s="1"/>
  <c r="B408" i="6" s="1"/>
  <c r="B409" i="6" s="1"/>
  <c r="B410" i="6" s="1"/>
  <c r="B411" i="6"/>
  <c r="B412" i="6" s="1"/>
  <c r="B413" i="6" s="1"/>
  <c r="B414" i="6"/>
  <c r="B415" i="6" s="1"/>
  <c r="B416" i="6" s="1"/>
  <c r="B417" i="6"/>
  <c r="B418" i="6" s="1"/>
  <c r="B419" i="6" s="1"/>
  <c r="B420" i="6" s="1"/>
  <c r="B421" i="6" s="1"/>
  <c r="B422" i="6"/>
  <c r="B423" i="6" s="1"/>
  <c r="B424" i="6" s="1"/>
  <c r="B425" i="6" s="1"/>
  <c r="B426" i="6" s="1"/>
  <c r="B427" i="6"/>
  <c r="B428" i="6" s="1"/>
  <c r="B429" i="6" s="1"/>
  <c r="B430" i="6" s="1"/>
  <c r="B431" i="6"/>
  <c r="B432" i="6" s="1"/>
  <c r="B433" i="6" s="1"/>
  <c r="B434" i="6" s="1"/>
  <c r="B435" i="6" s="1"/>
  <c r="B436" i="6" s="1"/>
  <c r="B437" i="6" s="1"/>
  <c r="B438" i="6" s="1"/>
  <c r="B439" i="6" s="1"/>
  <c r="B440" i="6"/>
  <c r="B441" i="6" s="1"/>
  <c r="B442" i="6" s="1"/>
  <c r="B443" i="6" s="1"/>
  <c r="B444" i="6" s="1"/>
  <c r="B445" i="6" s="1"/>
  <c r="B446" i="6" s="1"/>
  <c r="B447" i="6" s="1"/>
  <c r="B448" i="6" s="1"/>
  <c r="B449" i="6"/>
  <c r="B450" i="6" s="1"/>
  <c r="B451" i="6" s="1"/>
  <c r="B452" i="6" s="1"/>
  <c r="B453" i="6" s="1"/>
  <c r="B454" i="6" s="1"/>
  <c r="B455" i="6"/>
  <c r="B456" i="6" s="1"/>
  <c r="B457" i="6" s="1"/>
  <c r="B458" i="6" s="1"/>
  <c r="B459" i="6" s="1"/>
  <c r="B460" i="6" s="1"/>
  <c r="B461" i="6" s="1"/>
  <c r="B462" i="6" s="1"/>
  <c r="B463" i="6" s="1"/>
  <c r="B464" i="6" s="1"/>
  <c r="B465" i="6"/>
  <c r="B466" i="6" s="1"/>
  <c r="B467" i="6" s="1"/>
  <c r="B468" i="6" s="1"/>
  <c r="B469" i="6" s="1"/>
  <c r="B470" i="6" s="1"/>
  <c r="B471" i="6" s="1"/>
  <c r="B472" i="6" s="1"/>
  <c r="B473" i="6"/>
  <c r="B474" i="6" s="1"/>
  <c r="B475" i="6" s="1"/>
  <c r="B476" i="6" s="1"/>
  <c r="B477" i="6" s="1"/>
  <c r="B478" i="6" s="1"/>
  <c r="B479" i="6" s="1"/>
  <c r="B480" i="6"/>
  <c r="B481" i="6" s="1"/>
  <c r="B482" i="6" s="1"/>
  <c r="B483" i="6" s="1"/>
  <c r="B484" i="6"/>
  <c r="B485" i="6" s="1"/>
  <c r="B486" i="6" s="1"/>
  <c r="B487" i="6" s="1"/>
  <c r="B488" i="6" s="1"/>
  <c r="B489" i="6" s="1"/>
  <c r="B490" i="6" s="1"/>
  <c r="B491" i="6" s="1"/>
  <c r="B492" i="6" s="1"/>
  <c r="B493" i="6" s="1"/>
  <c r="B494" i="6"/>
  <c r="B495" i="6" s="1"/>
  <c r="B496" i="6" s="1"/>
  <c r="B497" i="6" s="1"/>
  <c r="B498" i="6" s="1"/>
  <c r="B499" i="6" s="1"/>
  <c r="B500" i="6" s="1"/>
  <c r="B501" i="6" s="1"/>
  <c r="B502" i="6"/>
  <c r="B503" i="6" s="1"/>
  <c r="B504" i="6" s="1"/>
  <c r="B505" i="6" s="1"/>
  <c r="B506" i="6" s="1"/>
  <c r="B507" i="6" s="1"/>
  <c r="B508" i="6"/>
  <c r="B509" i="6" s="1"/>
  <c r="B510" i="6" s="1"/>
  <c r="B511" i="6" s="1"/>
  <c r="B512" i="6" s="1"/>
  <c r="B513" i="6"/>
  <c r="B514" i="6" s="1"/>
  <c r="B515" i="6" s="1"/>
  <c r="B516" i="6" s="1"/>
  <c r="B517" i="6" s="1"/>
  <c r="B518" i="6" s="1"/>
  <c r="B519" i="6" s="1"/>
  <c r="B520" i="6" s="1"/>
  <c r="B521" i="6"/>
  <c r="B522" i="6" s="1"/>
  <c r="B523" i="6" s="1"/>
  <c r="B524" i="6" s="1"/>
  <c r="B525" i="6" s="1"/>
  <c r="B526" i="6" s="1"/>
  <c r="B527" i="6" s="1"/>
  <c r="B528" i="6" s="1"/>
  <c r="B529" i="6" s="1"/>
  <c r="B530" i="6"/>
  <c r="B531" i="6" s="1"/>
  <c r="B532" i="6" s="1"/>
  <c r="B533" i="6" s="1"/>
  <c r="B534" i="6" s="1"/>
  <c r="B535" i="6" s="1"/>
  <c r="B536" i="6" s="1"/>
  <c r="B537" i="6"/>
  <c r="B538" i="6" s="1"/>
  <c r="B539" i="6" s="1"/>
  <c r="B540" i="6" s="1"/>
  <c r="B541" i="6" s="1"/>
  <c r="B542" i="6"/>
  <c r="B543" i="6" s="1"/>
  <c r="B544" i="6" s="1"/>
  <c r="B545" i="6" s="1"/>
  <c r="B546" i="6" s="1"/>
  <c r="B547" i="6" s="1"/>
  <c r="B548" i="6" s="1"/>
  <c r="B549" i="6" s="1"/>
  <c r="B550" i="6" s="1"/>
  <c r="B551" i="6" s="1"/>
  <c r="B552" i="6" s="1"/>
  <c r="B553" i="6" s="1"/>
  <c r="B554" i="6" s="1"/>
  <c r="B555" i="6"/>
  <c r="B556" i="6" s="1"/>
  <c r="B557" i="6" s="1"/>
  <c r="B558" i="6" s="1"/>
  <c r="B559" i="6" s="1"/>
  <c r="B560" i="6" s="1"/>
  <c r="B561" i="6"/>
  <c r="B562" i="6" s="1"/>
  <c r="B563" i="6" s="1"/>
  <c r="B564" i="6" s="1"/>
  <c r="B565" i="6" s="1"/>
  <c r="B566" i="6"/>
  <c r="B567" i="6" s="1"/>
  <c r="B568" i="6" s="1"/>
  <c r="B569" i="6" s="1"/>
  <c r="B570" i="6" s="1"/>
  <c r="B571" i="6" s="1"/>
  <c r="B572" i="6" s="1"/>
  <c r="B573" i="6" s="1"/>
  <c r="B574" i="6" s="1"/>
  <c r="B575" i="6" s="1"/>
  <c r="B576" i="6"/>
  <c r="B577" i="6" s="1"/>
  <c r="B578" i="6" s="1"/>
  <c r="B579" i="6" s="1"/>
  <c r="B580" i="6" s="1"/>
  <c r="B581" i="6" s="1"/>
  <c r="B582" i="6" s="1"/>
  <c r="B583" i="6" s="1"/>
  <c r="B584" i="6"/>
  <c r="B585" i="6" s="1"/>
  <c r="B586" i="6" s="1"/>
  <c r="B587" i="6" s="1"/>
  <c r="B588" i="6" s="1"/>
  <c r="B589" i="6" s="1"/>
  <c r="B590" i="6"/>
  <c r="B591" i="6" s="1"/>
  <c r="B592" i="6" s="1"/>
  <c r="B593" i="6" s="1"/>
  <c r="B594" i="6" s="1"/>
  <c r="B595" i="6" s="1"/>
  <c r="B596" i="6" s="1"/>
  <c r="B597" i="6"/>
  <c r="B598" i="6" s="1"/>
  <c r="B599" i="6" s="1"/>
  <c r="B600" i="6" s="1"/>
  <c r="B601" i="6" s="1"/>
  <c r="B602" i="6"/>
  <c r="B603" i="6" s="1"/>
  <c r="B604" i="6" s="1"/>
  <c r="B605" i="6" s="1"/>
  <c r="B606" i="6" s="1"/>
  <c r="B607" i="6"/>
  <c r="B608" i="6" s="1"/>
  <c r="B609" i="6" s="1"/>
  <c r="B610" i="6" s="1"/>
  <c r="B611" i="6"/>
  <c r="B612" i="6" s="1"/>
  <c r="B613" i="6" s="1"/>
  <c r="B614" i="6" s="1"/>
  <c r="B615" i="6"/>
  <c r="B616" i="6" s="1"/>
  <c r="B617" i="6" s="1"/>
  <c r="B618" i="6" s="1"/>
  <c r="B619" i="6" s="1"/>
  <c r="B620" i="6" s="1"/>
  <c r="B621" i="6" s="1"/>
  <c r="B622" i="6"/>
  <c r="B623" i="6" s="1"/>
  <c r="B624" i="6" s="1"/>
  <c r="B625" i="6" s="1"/>
  <c r="B626" i="6" s="1"/>
  <c r="B627" i="6" s="1"/>
  <c r="B628" i="6" s="1"/>
  <c r="B629" i="6" s="1"/>
  <c r="B630" i="6" s="1"/>
  <c r="B631" i="6"/>
  <c r="B632" i="6" s="1"/>
  <c r="B633" i="6" s="1"/>
  <c r="B634" i="6" s="1"/>
  <c r="B635" i="6" s="1"/>
  <c r="B636" i="6" s="1"/>
  <c r="B637" i="6" s="1"/>
  <c r="B638" i="6" s="1"/>
  <c r="B639" i="6" s="1"/>
  <c r="B640" i="6"/>
  <c r="B641" i="6" s="1"/>
  <c r="B642" i="6" s="1"/>
  <c r="B643" i="6" s="1"/>
  <c r="B644" i="6" s="1"/>
  <c r="B645" i="6" s="1"/>
  <c r="B646" i="6" s="1"/>
  <c r="B647" i="6"/>
  <c r="B648" i="6" s="1"/>
  <c r="B649" i="6" s="1"/>
  <c r="B650" i="6" s="1"/>
  <c r="B651" i="6" s="1"/>
  <c r="B652" i="6" s="1"/>
  <c r="B653" i="6" s="1"/>
  <c r="B654" i="6"/>
  <c r="B655" i="6" s="1"/>
  <c r="B656" i="6" s="1"/>
  <c r="B657" i="6" s="1"/>
  <c r="B658" i="6" s="1"/>
  <c r="B659" i="6" s="1"/>
  <c r="B660" i="6" s="1"/>
  <c r="B661" i="6"/>
  <c r="B662" i="6" s="1"/>
  <c r="B663" i="6" s="1"/>
  <c r="B664" i="6" s="1"/>
  <c r="B665" i="6" s="1"/>
  <c r="B666" i="6"/>
  <c r="B667" i="6" s="1"/>
  <c r="B668" i="6" s="1"/>
  <c r="B669" i="6"/>
  <c r="B670" i="6" s="1"/>
  <c r="B671" i="6" s="1"/>
  <c r="B672" i="6" s="1"/>
  <c r="B673" i="6" s="1"/>
  <c r="B674" i="6" s="1"/>
  <c r="B675" i="6"/>
  <c r="B676" i="6" s="1"/>
  <c r="B677" i="6" s="1"/>
  <c r="B678" i="6" s="1"/>
  <c r="B679" i="6" s="1"/>
  <c r="B680" i="6"/>
  <c r="B681" i="6" s="1"/>
  <c r="B682" i="6"/>
  <c r="B683" i="6" s="1"/>
  <c r="B684" i="6" s="1"/>
  <c r="B685" i="6" s="1"/>
  <c r="B686" i="6"/>
  <c r="B687" i="6" s="1"/>
  <c r="B688" i="6" s="1"/>
  <c r="B689" i="6"/>
  <c r="B690" i="6" s="1"/>
  <c r="B691" i="6" s="1"/>
  <c r="B692" i="6"/>
  <c r="B693" i="6" s="1"/>
  <c r="B694" i="6"/>
  <c r="B695" i="6" s="1"/>
  <c r="B696" i="6" s="1"/>
  <c r="B697" i="6"/>
  <c r="B698" i="6" s="1"/>
  <c r="B699" i="6" s="1"/>
  <c r="B700" i="6" s="1"/>
  <c r="B2148" i="6"/>
  <c r="B2149" i="6" s="1"/>
  <c r="B2150" i="6" s="1"/>
  <c r="B2151" i="6" s="1"/>
  <c r="B2152" i="6" s="1"/>
  <c r="B2153" i="6" s="1"/>
  <c r="B2154" i="6" s="1"/>
  <c r="B2155" i="6" s="1"/>
  <c r="B2156" i="6" s="1"/>
  <c r="B2157" i="6" s="1"/>
  <c r="B2158" i="6" s="1"/>
  <c r="B2159" i="6" s="1"/>
  <c r="B2160" i="6" s="1"/>
  <c r="B2161" i="6" s="1"/>
  <c r="B2162" i="6" s="1"/>
  <c r="B2163" i="6" s="1"/>
  <c r="B2164" i="6" s="1"/>
  <c r="B2165" i="6" s="1"/>
  <c r="B2166" i="6" s="1"/>
  <c r="B2167" i="6" s="1"/>
  <c r="B2168" i="6" s="1"/>
  <c r="B2169" i="6" s="1"/>
  <c r="B2170" i="6" s="1"/>
  <c r="B2171" i="6" s="1"/>
  <c r="B2172" i="6" s="1"/>
  <c r="B2173" i="6" s="1"/>
  <c r="B2174" i="6" s="1"/>
  <c r="B2175" i="6" s="1"/>
  <c r="B2176" i="6" s="1"/>
  <c r="B2177" i="6" s="1"/>
  <c r="B2178" i="6" s="1"/>
  <c r="B2179" i="6" s="1"/>
  <c r="B2180" i="6" s="1"/>
  <c r="B2181" i="6" s="1"/>
  <c r="B2182" i="6" s="1"/>
  <c r="B2183" i="6" s="1"/>
  <c r="B2184" i="6" s="1"/>
  <c r="B2185" i="6" s="1"/>
  <c r="B2186" i="6" s="1"/>
  <c r="B2187" i="6" s="1"/>
  <c r="B2188" i="6" s="1"/>
  <c r="B2189" i="6" s="1"/>
  <c r="B2190" i="6" s="1"/>
  <c r="B2191" i="6" s="1"/>
  <c r="B2192" i="6" s="1"/>
  <c r="B2193" i="6" s="1"/>
  <c r="B2194" i="6" s="1"/>
  <c r="B2195" i="6" s="1"/>
  <c r="B2196" i="6" s="1"/>
  <c r="B2197" i="6" s="1"/>
  <c r="B2198" i="6" s="1"/>
  <c r="B2199" i="6" s="1"/>
  <c r="B2200" i="6" s="1"/>
  <c r="B2201" i="6" s="1"/>
  <c r="B2202" i="6" s="1"/>
  <c r="B2203" i="6" s="1"/>
  <c r="B2204" i="6" s="1"/>
  <c r="B2205" i="6" s="1"/>
  <c r="B2206" i="6" s="1"/>
  <c r="B2207" i="6" s="1"/>
  <c r="B2208" i="6" s="1"/>
  <c r="B2209" i="6" s="1"/>
  <c r="B2210" i="6" s="1"/>
  <c r="B2211" i="6" s="1"/>
  <c r="B2212" i="6" s="1"/>
  <c r="B2213" i="6" s="1"/>
  <c r="B2214" i="6" s="1"/>
  <c r="B2215" i="6" s="1"/>
  <c r="B2216" i="6" s="1"/>
  <c r="B2217" i="6" s="1"/>
  <c r="B2218" i="6" s="1"/>
  <c r="B2219" i="6" s="1"/>
  <c r="B2220" i="6" s="1"/>
  <c r="B2221" i="6" s="1"/>
  <c r="B2222" i="6" s="1"/>
  <c r="B2223" i="6" s="1"/>
  <c r="B2224" i="6" s="1"/>
  <c r="B2225" i="6" s="1"/>
  <c r="B2226" i="6" s="1"/>
  <c r="B2227" i="6" s="1"/>
  <c r="B2228" i="6" s="1"/>
  <c r="B2229" i="6" s="1"/>
  <c r="B2230" i="6" s="1"/>
  <c r="B2231" i="6" s="1"/>
  <c r="B2232" i="6" s="1"/>
  <c r="B2233" i="6" s="1"/>
  <c r="B2234" i="6" s="1"/>
  <c r="B2235" i="6" s="1"/>
  <c r="B2236" i="6" s="1"/>
  <c r="B2237" i="6" s="1"/>
  <c r="B2238" i="6" s="1"/>
  <c r="B2239" i="6" s="1"/>
  <c r="B2240" i="6" s="1"/>
  <c r="B2241" i="6" s="1"/>
  <c r="B2242" i="6" s="1"/>
  <c r="B2243" i="6" s="1"/>
  <c r="B2244" i="6" s="1"/>
  <c r="B2245" i="6" s="1"/>
  <c r="B2246" i="6" s="1"/>
  <c r="B2247" i="6" s="1"/>
  <c r="B2248" i="6" s="1"/>
  <c r="B2249" i="6" s="1"/>
  <c r="B2250" i="6" s="1"/>
  <c r="B2251" i="6" s="1"/>
  <c r="B2252" i="6" s="1"/>
  <c r="B2253" i="6" s="1"/>
  <c r="B2254" i="6" s="1"/>
  <c r="B2255" i="6" s="1"/>
  <c r="B2256" i="6" s="1"/>
  <c r="B2257" i="6" s="1"/>
  <c r="B2258" i="6" s="1"/>
  <c r="B2259" i="6" s="1"/>
  <c r="B2260" i="6" s="1"/>
  <c r="B2261" i="6" s="1"/>
  <c r="B2262" i="6" s="1"/>
  <c r="B2263" i="6" s="1"/>
  <c r="B2264" i="6" s="1"/>
  <c r="B2265" i="6" s="1"/>
  <c r="B2266" i="6" s="1"/>
  <c r="B2267" i="6" s="1"/>
  <c r="B2268" i="6" s="1"/>
  <c r="B2269" i="6" s="1"/>
  <c r="B2270" i="6" s="1"/>
  <c r="B2271" i="6" s="1"/>
  <c r="B2272" i="6" s="1"/>
  <c r="B2273" i="6" s="1"/>
  <c r="B2274" i="6" s="1"/>
  <c r="B2275" i="6" s="1"/>
  <c r="B2276" i="6" s="1"/>
  <c r="B2277" i="6" s="1"/>
  <c r="B2278" i="6" s="1"/>
  <c r="B2279" i="6" s="1"/>
  <c r="B2280" i="6" s="1"/>
  <c r="B2281" i="6" s="1"/>
  <c r="B2282" i="6" s="1"/>
  <c r="B2283" i="6" s="1"/>
  <c r="B2284" i="6" s="1"/>
  <c r="B2285" i="6" s="1"/>
  <c r="B2286" i="6" s="1"/>
  <c r="B2287" i="6" s="1"/>
  <c r="B2288" i="6" s="1"/>
  <c r="B2289" i="6" s="1"/>
  <c r="B2290" i="6" s="1"/>
  <c r="B2291" i="6" s="1"/>
  <c r="B2292" i="6" s="1"/>
  <c r="B2293" i="6" s="1"/>
  <c r="B2294" i="6" s="1"/>
  <c r="B2295" i="6" s="1"/>
  <c r="B2296" i="6" s="1"/>
  <c r="B2297" i="6" s="1"/>
  <c r="B2298" i="6" s="1"/>
  <c r="B2299" i="6" s="1"/>
  <c r="B2300" i="6" s="1"/>
  <c r="B2301" i="6" s="1"/>
  <c r="B2302" i="6" s="1"/>
  <c r="D7" i="3"/>
  <c r="D8" i="3"/>
  <c r="C215" i="3" s="1"/>
  <c r="D9" i="3"/>
  <c r="D10" i="3"/>
  <c r="D11" i="3"/>
  <c r="D12" i="3"/>
  <c r="D13" i="3"/>
  <c r="D14" i="3"/>
  <c r="D15" i="3"/>
  <c r="D17" i="3"/>
  <c r="D18" i="3"/>
  <c r="D19" i="3"/>
  <c r="D20" i="3"/>
  <c r="D21" i="3"/>
  <c r="D22" i="3"/>
  <c r="D23" i="3"/>
  <c r="D25" i="3"/>
  <c r="D26" i="3"/>
  <c r="D27" i="3"/>
  <c r="D28" i="3"/>
  <c r="D29" i="3"/>
  <c r="D30" i="3"/>
  <c r="D31" i="3"/>
  <c r="D32" i="3"/>
  <c r="D33" i="3"/>
  <c r="D34" i="3"/>
  <c r="D35" i="3"/>
  <c r="D36" i="3"/>
  <c r="D37" i="3"/>
  <c r="D38" i="3"/>
  <c r="D39" i="3"/>
  <c r="D40" i="3"/>
  <c r="D41" i="3"/>
  <c r="D42" i="3"/>
  <c r="D43" i="3"/>
  <c r="D44" i="3"/>
  <c r="D45" i="3"/>
  <c r="D46" i="3"/>
  <c r="D47" i="3"/>
  <c r="D48" i="3"/>
  <c r="D49" i="3"/>
  <c r="D50" i="3"/>
  <c r="D51" i="3"/>
  <c r="D52" i="3"/>
  <c r="D53" i="3"/>
  <c r="D54" i="3"/>
  <c r="D55" i="3"/>
  <c r="D56" i="3"/>
  <c r="D57" i="3"/>
  <c r="D58" i="3"/>
  <c r="D59" i="3"/>
  <c r="D60" i="3"/>
  <c r="D61" i="3"/>
  <c r="D62" i="3"/>
  <c r="D63" i="3"/>
  <c r="D64" i="3"/>
  <c r="D65" i="3"/>
  <c r="D66" i="3"/>
  <c r="D67" i="3"/>
  <c r="D68" i="3"/>
  <c r="D69" i="3"/>
  <c r="D70" i="3"/>
  <c r="D71" i="3"/>
  <c r="D72" i="3"/>
  <c r="D73" i="3"/>
  <c r="D74" i="3"/>
  <c r="D75" i="3"/>
  <c r="D76" i="3"/>
  <c r="D77" i="3"/>
  <c r="D78" i="3"/>
  <c r="D79" i="3"/>
  <c r="D80" i="3"/>
  <c r="D81" i="3"/>
  <c r="D82" i="3"/>
  <c r="D83" i="3"/>
  <c r="D84" i="3"/>
  <c r="D85" i="3"/>
  <c r="D86" i="3"/>
  <c r="D87" i="3"/>
  <c r="D88" i="3"/>
  <c r="D89" i="3"/>
  <c r="D90" i="3"/>
  <c r="D91" i="3"/>
  <c r="D92" i="3"/>
  <c r="D93" i="3"/>
  <c r="D94" i="3"/>
  <c r="D95" i="3"/>
  <c r="D96" i="3"/>
  <c r="D97" i="3"/>
  <c r="D98" i="3"/>
  <c r="D99" i="3"/>
  <c r="D100" i="3"/>
  <c r="D101" i="3"/>
  <c r="D102" i="3"/>
  <c r="D103" i="3"/>
  <c r="D104" i="3"/>
  <c r="D105" i="3"/>
  <c r="D106" i="3"/>
  <c r="D107" i="3"/>
  <c r="D108" i="3"/>
  <c r="D109" i="3"/>
  <c r="D110" i="3"/>
  <c r="D111" i="3"/>
  <c r="D112" i="3"/>
  <c r="D113" i="3"/>
  <c r="D114" i="3"/>
  <c r="D115" i="3"/>
  <c r="D116" i="3"/>
  <c r="D117" i="3"/>
  <c r="D118" i="3"/>
  <c r="D119" i="3"/>
  <c r="D120" i="3"/>
  <c r="D121" i="3"/>
  <c r="D122" i="3"/>
  <c r="D123" i="3"/>
  <c r="D124" i="3"/>
  <c r="D125" i="3"/>
  <c r="D126" i="3"/>
  <c r="D127" i="3"/>
  <c r="D128" i="3"/>
  <c r="D129" i="3"/>
  <c r="D130" i="3"/>
  <c r="D131" i="3"/>
  <c r="D132" i="3"/>
  <c r="D133" i="3"/>
  <c r="D134" i="3"/>
  <c r="D135" i="3"/>
  <c r="D136" i="3"/>
  <c r="D137" i="3"/>
  <c r="D138" i="3"/>
  <c r="D139" i="3"/>
  <c r="D140" i="3"/>
  <c r="D141" i="3"/>
  <c r="D142" i="3"/>
  <c r="D143" i="3"/>
  <c r="D144" i="3"/>
  <c r="D145" i="3"/>
  <c r="D146" i="3"/>
  <c r="D147" i="3"/>
  <c r="D148" i="3"/>
  <c r="D149" i="3"/>
  <c r="D150" i="3"/>
  <c r="D151" i="3"/>
  <c r="D152" i="3"/>
  <c r="D153" i="3"/>
  <c r="D154" i="3"/>
  <c r="D155" i="3"/>
  <c r="D156" i="3"/>
  <c r="D157" i="3"/>
  <c r="D158" i="3"/>
  <c r="D159" i="3"/>
  <c r="D160" i="3"/>
  <c r="D161" i="3"/>
  <c r="D162" i="3"/>
  <c r="D163" i="3"/>
  <c r="D164" i="3"/>
  <c r="D165" i="3"/>
  <c r="D166" i="3"/>
  <c r="D167" i="3"/>
  <c r="D168" i="3"/>
  <c r="D169" i="3"/>
  <c r="D170" i="3"/>
  <c r="D171" i="3"/>
  <c r="D172" i="3"/>
  <c r="D173" i="3"/>
  <c r="D174" i="3"/>
  <c r="D175" i="3"/>
  <c r="D176" i="3"/>
  <c r="D177" i="3"/>
  <c r="D178" i="3"/>
  <c r="D179" i="3"/>
  <c r="D180" i="3"/>
  <c r="D182" i="3"/>
  <c r="D183" i="3"/>
  <c r="D184" i="3"/>
  <c r="D185" i="3"/>
  <c r="D187" i="3"/>
  <c r="D188" i="3"/>
  <c r="D189" i="3"/>
  <c r="D191" i="3"/>
  <c r="D192" i="3"/>
  <c r="D193" i="3"/>
  <c r="D194" i="3"/>
  <c r="D195" i="3"/>
  <c r="D196" i="3"/>
  <c r="D197" i="3"/>
  <c r="D198" i="3"/>
  <c r="D199" i="3"/>
  <c r="D200" i="3"/>
  <c r="D201" i="3"/>
  <c r="D202" i="3"/>
  <c r="D203" i="3"/>
  <c r="D204" i="3"/>
  <c r="D205" i="3"/>
  <c r="D206" i="3"/>
  <c r="C219" i="3"/>
  <c r="E2354" i="6" s="1"/>
  <c r="B76" i="6" l="1"/>
  <c r="B77" i="6" s="1"/>
  <c r="B78" i="6" s="1"/>
  <c r="C213" i="3"/>
  <c r="C281" i="3"/>
  <c r="C279" i="3"/>
  <c r="C280" i="3"/>
  <c r="E1518" i="6" s="1"/>
  <c r="C278" i="3"/>
  <c r="C277" i="3"/>
  <c r="C276" i="3"/>
  <c r="C275" i="3"/>
  <c r="C211" i="3"/>
  <c r="E559" i="6" s="1"/>
  <c r="C218" i="3"/>
  <c r="E2351" i="6" s="1"/>
  <c r="C212" i="3"/>
  <c r="C274" i="3"/>
  <c r="C270" i="3"/>
  <c r="C271" i="3"/>
  <c r="C272" i="3"/>
  <c r="C273" i="3"/>
  <c r="E5257" i="6" s="1"/>
  <c r="C269" i="3"/>
  <c r="C268" i="3"/>
  <c r="C267" i="3"/>
  <c r="C266" i="3"/>
  <c r="C265" i="3"/>
  <c r="C264" i="3"/>
  <c r="C262" i="3"/>
  <c r="C260" i="3"/>
  <c r="C258" i="3"/>
  <c r="C256" i="3"/>
  <c r="C261" i="3"/>
  <c r="C257" i="3"/>
  <c r="C253" i="3"/>
  <c r="C249" i="3"/>
  <c r="C254" i="3"/>
  <c r="C252" i="3"/>
  <c r="C263" i="3"/>
  <c r="C259" i="3"/>
  <c r="C255" i="3"/>
  <c r="C251" i="3"/>
  <c r="C250" i="3"/>
  <c r="C248" i="3"/>
  <c r="C247" i="3"/>
  <c r="C246" i="3"/>
  <c r="C245" i="3"/>
  <c r="C244" i="3"/>
  <c r="C243" i="3"/>
  <c r="C242" i="3"/>
  <c r="C241" i="3"/>
  <c r="C240" i="3"/>
  <c r="C237" i="3"/>
  <c r="C233" i="3"/>
  <c r="C224" i="3"/>
  <c r="C228" i="3"/>
  <c r="C231" i="3"/>
  <c r="C239" i="3"/>
  <c r="C236" i="3"/>
  <c r="C235" i="3"/>
  <c r="C232" i="3"/>
  <c r="C230" i="3"/>
  <c r="C227" i="3"/>
  <c r="C225" i="3"/>
  <c r="C229" i="3"/>
  <c r="C238" i="3"/>
  <c r="C234" i="3"/>
  <c r="C226" i="3"/>
  <c r="C221" i="3"/>
  <c r="C222" i="3"/>
  <c r="C223" i="3"/>
  <c r="C220" i="3"/>
  <c r="C216" i="3"/>
  <c r="C214" i="3"/>
  <c r="C208" i="3"/>
  <c r="E459" i="6" s="1"/>
  <c r="C217" i="3"/>
  <c r="E2444" i="6" s="1"/>
  <c r="C209" i="3"/>
  <c r="E164" i="6" s="1"/>
  <c r="C210" i="3"/>
  <c r="E471" i="6" s="1"/>
  <c r="E2832" i="6"/>
  <c r="M2834" i="6"/>
  <c r="E2831" i="6"/>
  <c r="M2833" i="6"/>
  <c r="E2830" i="6"/>
  <c r="E2203" i="6"/>
  <c r="M2826" i="6"/>
  <c r="E2822" i="6"/>
  <c r="M2818" i="6"/>
  <c r="E2824" i="6"/>
  <c r="E2827" i="6"/>
  <c r="M2819" i="6"/>
  <c r="E2829" i="6"/>
  <c r="E2825" i="6"/>
  <c r="E2821" i="6"/>
  <c r="M2828" i="6"/>
  <c r="M2820" i="6"/>
  <c r="M2823" i="6"/>
  <c r="B2303" i="6"/>
  <c r="B2304" i="6" s="1"/>
  <c r="B2305" i="6" s="1"/>
  <c r="B2306" i="6"/>
  <c r="B2307" i="6" s="1"/>
  <c r="B2308" i="6" s="1"/>
  <c r="B2309" i="6" s="1"/>
  <c r="B2310" i="6" s="1"/>
  <c r="B2311" i="6" s="1"/>
  <c r="B2312" i="6" s="1"/>
  <c r="B2313" i="6" s="1"/>
  <c r="B2314" i="6" s="1"/>
  <c r="B2315" i="6" s="1"/>
  <c r="B2316" i="6" s="1"/>
  <c r="B2317" i="6" s="1"/>
  <c r="B2318" i="6" s="1"/>
  <c r="B2319" i="6" s="1"/>
  <c r="B2320" i="6" s="1"/>
  <c r="B2321" i="6" s="1"/>
  <c r="B2322" i="6" s="1"/>
  <c r="B2323" i="6" s="1"/>
  <c r="B2324" i="6" s="1"/>
  <c r="B2325" i="6" s="1"/>
  <c r="B2326" i="6" s="1"/>
  <c r="B2327" i="6" s="1"/>
  <c r="B2328" i="6" s="1"/>
  <c r="B2329" i="6" s="1"/>
  <c r="B2330" i="6" s="1"/>
  <c r="B2331" i="6" s="1"/>
  <c r="B2332" i="6" s="1"/>
  <c r="B2333" i="6" s="1"/>
  <c r="B2334" i="6" s="1"/>
  <c r="B2335" i="6" s="1"/>
  <c r="B2336" i="6" s="1"/>
  <c r="B2337" i="6" s="1"/>
  <c r="B2338" i="6" s="1"/>
  <c r="B2339" i="6" s="1"/>
  <c r="B2340" i="6" s="1"/>
  <c r="B2341" i="6" s="1"/>
  <c r="B2342" i="6" s="1"/>
  <c r="B2343" i="6" s="1"/>
  <c r="B2344" i="6" s="1"/>
  <c r="B2345" i="6" s="1"/>
  <c r="B2346" i="6" s="1"/>
  <c r="B2347" i="6" s="1"/>
  <c r="B2348" i="6" s="1"/>
  <c r="B2349" i="6" s="1"/>
  <c r="B2350" i="6" s="1"/>
  <c r="B2351" i="6" s="1"/>
  <c r="B2352" i="6" s="1"/>
  <c r="B2353" i="6" s="1"/>
  <c r="E2205" i="6"/>
  <c r="E2356" i="6"/>
  <c r="E2232" i="6" l="1"/>
  <c r="E5795" i="6"/>
  <c r="E5796" i="6"/>
  <c r="E5798" i="6"/>
  <c r="E5291" i="6"/>
  <c r="M5292" i="6"/>
  <c r="M5362" i="6"/>
  <c r="M5385" i="6"/>
  <c r="E2442" i="6"/>
  <c r="E557" i="6"/>
  <c r="E5384" i="6"/>
  <c r="E5361" i="6"/>
  <c r="M1773" i="6"/>
  <c r="M1775" i="6"/>
  <c r="M1701" i="6"/>
  <c r="M1708" i="6"/>
  <c r="M1704" i="6"/>
  <c r="M1703" i="6"/>
  <c r="M1706" i="6"/>
  <c r="M1821" i="6"/>
  <c r="M1817" i="6"/>
  <c r="M1813" i="6"/>
  <c r="E1820" i="6"/>
  <c r="E1816" i="6"/>
  <c r="M1823" i="6"/>
  <c r="M1819" i="6"/>
  <c r="M1815" i="6"/>
  <c r="E1822" i="6"/>
  <c r="E1818" i="6"/>
  <c r="E1814" i="6"/>
  <c r="E1711" i="6"/>
  <c r="M1709" i="6"/>
  <c r="M1712" i="6"/>
  <c r="M1710" i="6"/>
  <c r="M722" i="6"/>
  <c r="E721" i="6"/>
  <c r="E1776" i="6"/>
  <c r="E1774" i="6"/>
  <c r="E1772" i="6"/>
  <c r="E5089" i="6"/>
  <c r="M5090" i="6"/>
  <c r="E1707" i="6"/>
  <c r="E1702" i="6"/>
  <c r="E1705" i="6"/>
  <c r="M5102" i="6"/>
  <c r="M5105" i="6"/>
  <c r="E5103" i="6"/>
  <c r="E5104" i="6"/>
  <c r="E5101" i="6"/>
  <c r="M4905" i="6"/>
  <c r="E4904" i="6"/>
  <c r="E4302" i="6"/>
  <c r="M4303" i="6"/>
  <c r="M4304" i="6"/>
  <c r="M1498" i="6"/>
  <c r="M4275" i="6"/>
  <c r="E4274" i="6"/>
  <c r="E4142" i="6"/>
  <c r="E4201" i="6"/>
  <c r="M4202" i="6"/>
  <c r="E4205" i="6"/>
  <c r="M1390" i="6"/>
  <c r="M1388" i="6"/>
  <c r="E465" i="6"/>
  <c r="M3980" i="6"/>
  <c r="M1371" i="6"/>
  <c r="E1374" i="6"/>
  <c r="M1373" i="6"/>
  <c r="E1372" i="6"/>
  <c r="E1361" i="6"/>
  <c r="M1362" i="6"/>
  <c r="E1363" i="6"/>
  <c r="M1364" i="6"/>
  <c r="M1369" i="6"/>
  <c r="E1368" i="6"/>
  <c r="E1391" i="6"/>
  <c r="E1387" i="6"/>
  <c r="E1389" i="6"/>
  <c r="E2107" i="6"/>
  <c r="E2104" i="6"/>
  <c r="E2105" i="6"/>
  <c r="E2139" i="6"/>
  <c r="E2143" i="6"/>
  <c r="E2133" i="6"/>
  <c r="E2141" i="6"/>
  <c r="E2196" i="6"/>
  <c r="M1567" i="6"/>
  <c r="M1563" i="6"/>
  <c r="E1561" i="6"/>
  <c r="E1568" i="6"/>
  <c r="M1564" i="6"/>
  <c r="E1566" i="6"/>
  <c r="M1569" i="6"/>
  <c r="M1565" i="6"/>
  <c r="E1562" i="6"/>
  <c r="M4099" i="6"/>
  <c r="E4100" i="6"/>
  <c r="E4098" i="6"/>
  <c r="E4097" i="6"/>
  <c r="M4101" i="6"/>
  <c r="M4102" i="6"/>
  <c r="M4107" i="6"/>
  <c r="E4105" i="6"/>
  <c r="E4103" i="6"/>
  <c r="E4106" i="6"/>
  <c r="M4104" i="6"/>
  <c r="E1482" i="6"/>
  <c r="M1481" i="6"/>
  <c r="E1480" i="6"/>
  <c r="E468" i="6"/>
  <c r="M4153" i="6"/>
  <c r="M4151" i="6"/>
  <c r="E4154" i="6"/>
  <c r="E4149" i="6"/>
  <c r="E4150" i="6"/>
  <c r="E4152" i="6"/>
  <c r="E1547" i="6"/>
  <c r="M1549" i="6"/>
  <c r="E1546" i="6"/>
  <c r="E1550" i="6"/>
  <c r="M1548" i="6"/>
  <c r="M1550" i="6"/>
  <c r="M1546" i="6"/>
  <c r="E1549" i="6"/>
  <c r="M1547" i="6"/>
  <c r="E1548" i="6"/>
  <c r="E166" i="6"/>
  <c r="M720" i="6"/>
  <c r="E467" i="6"/>
  <c r="E719" i="6"/>
  <c r="E1497" i="6"/>
  <c r="E1496" i="6"/>
  <c r="M4165" i="6"/>
  <c r="E4167" i="6"/>
  <c r="M4168" i="6"/>
  <c r="E4166" i="6"/>
  <c r="E4164" i="6"/>
  <c r="E464" i="6"/>
  <c r="M2574" i="6"/>
  <c r="M2575" i="6"/>
  <c r="M2571" i="6"/>
  <c r="E2573" i="6"/>
  <c r="M2572" i="6"/>
  <c r="E806" i="6"/>
  <c r="E809" i="6"/>
  <c r="M805" i="6"/>
  <c r="M807" i="6"/>
  <c r="M808" i="6"/>
  <c r="M810" i="6"/>
  <c r="E761" i="6"/>
  <c r="E764" i="6"/>
  <c r="M762" i="6"/>
  <c r="M763" i="6"/>
  <c r="E827" i="6"/>
  <c r="E820" i="6"/>
  <c r="M826" i="6"/>
  <c r="E825" i="6"/>
  <c r="M821" i="6"/>
  <c r="M822" i="6"/>
  <c r="M824" i="6"/>
  <c r="E823" i="6"/>
  <c r="M729" i="6"/>
  <c r="M731" i="6"/>
  <c r="E730" i="6"/>
  <c r="E1194" i="6"/>
  <c r="E1196" i="6"/>
  <c r="M1191" i="6"/>
  <c r="M1192" i="6"/>
  <c r="E1193" i="6"/>
  <c r="M1195" i="6"/>
  <c r="E1333" i="6"/>
  <c r="M3945" i="6"/>
  <c r="M3946" i="6"/>
  <c r="E3940" i="6"/>
  <c r="E3939" i="6"/>
  <c r="E1332" i="6"/>
  <c r="E3944" i="6"/>
  <c r="E1334" i="6"/>
  <c r="M2985" i="6"/>
  <c r="M2986" i="6"/>
  <c r="E2994" i="6"/>
  <c r="E2984" i="6"/>
  <c r="M2955" i="6"/>
  <c r="E2974" i="6"/>
  <c r="E2956" i="6"/>
  <c r="M2957" i="6"/>
  <c r="E2954" i="6"/>
  <c r="E2989" i="6"/>
  <c r="M2958" i="6"/>
  <c r="E3386" i="6"/>
  <c r="E3565" i="6"/>
  <c r="M3556" i="6"/>
  <c r="E3567" i="6"/>
  <c r="E3396" i="6"/>
  <c r="E3389" i="6"/>
  <c r="E3398" i="6"/>
  <c r="M3397" i="6"/>
  <c r="M3391" i="6"/>
  <c r="M3388" i="6"/>
  <c r="M3404" i="6"/>
  <c r="M3537" i="6"/>
  <c r="M3544" i="6"/>
  <c r="M3543" i="6"/>
  <c r="E3387" i="6"/>
  <c r="E3401" i="6"/>
  <c r="M3402" i="6"/>
  <c r="M3395" i="6"/>
  <c r="M3392" i="6"/>
  <c r="M3568" i="6"/>
  <c r="E3536" i="6"/>
  <c r="M3566" i="6"/>
  <c r="E3542" i="6"/>
  <c r="E3405" i="6"/>
  <c r="E3394" i="6"/>
  <c r="E3406" i="6"/>
  <c r="E3403" i="6"/>
  <c r="M3393" i="6"/>
  <c r="M3399" i="6"/>
  <c r="M3557" i="6"/>
  <c r="E3554" i="6"/>
  <c r="M3555" i="6"/>
  <c r="E3541" i="6"/>
  <c r="E3400" i="6"/>
  <c r="E3385" i="6"/>
  <c r="M3390" i="6"/>
  <c r="M3130" i="6"/>
  <c r="M3131" i="6"/>
  <c r="E3129" i="6"/>
  <c r="E3125" i="6"/>
  <c r="M3128" i="6"/>
  <c r="E3127" i="6"/>
  <c r="M3126" i="6"/>
  <c r="E3206" i="6"/>
  <c r="M3207" i="6"/>
  <c r="E3205" i="6"/>
  <c r="E3468" i="6"/>
  <c r="E3469" i="6"/>
  <c r="E3524" i="6"/>
  <c r="E3606" i="6"/>
  <c r="E3526" i="6"/>
  <c r="M3607" i="6"/>
  <c r="M3523" i="6"/>
  <c r="M3527" i="6"/>
  <c r="E3465" i="6"/>
  <c r="M3470" i="6"/>
  <c r="M3540" i="6"/>
  <c r="M3539" i="6"/>
  <c r="M3466" i="6"/>
  <c r="E3605" i="6"/>
  <c r="M3525" i="6"/>
  <c r="E3538" i="6"/>
  <c r="M3467" i="6"/>
  <c r="E3758" i="6"/>
  <c r="E3730" i="6"/>
  <c r="M3760" i="6"/>
  <c r="M3748" i="6"/>
  <c r="E3745" i="6"/>
  <c r="E3729" i="6"/>
  <c r="E3747" i="6"/>
  <c r="M3731" i="6"/>
  <c r="E3732" i="6"/>
  <c r="M3746" i="6"/>
  <c r="E3759" i="6"/>
  <c r="M3721" i="6"/>
  <c r="E3722" i="6"/>
  <c r="E3723" i="6"/>
  <c r="E3720" i="6"/>
  <c r="E2556" i="6"/>
  <c r="M2557" i="6"/>
  <c r="E2552" i="6"/>
  <c r="M2553" i="6"/>
  <c r="M2555" i="6"/>
  <c r="E2554" i="6"/>
  <c r="E867" i="6"/>
  <c r="M869" i="6"/>
  <c r="E866" i="6"/>
  <c r="M868" i="6"/>
  <c r="E773" i="6"/>
  <c r="E771" i="6"/>
  <c r="M770" i="6"/>
  <c r="M772" i="6"/>
  <c r="M774" i="6"/>
  <c r="E983" i="6"/>
  <c r="E984" i="6"/>
  <c r="M982" i="6"/>
  <c r="M981" i="6"/>
  <c r="E810" i="6"/>
  <c r="M806" i="6"/>
  <c r="E805" i="6"/>
  <c r="M809" i="6"/>
  <c r="E807" i="6"/>
  <c r="E808" i="6"/>
  <c r="M1200" i="6"/>
  <c r="E1199" i="6"/>
  <c r="E1197" i="6"/>
  <c r="E1198" i="6"/>
  <c r="M2829" i="6"/>
  <c r="M2824" i="6"/>
  <c r="E2826" i="6"/>
  <c r="M2822" i="6"/>
  <c r="M2825" i="6"/>
  <c r="E2828" i="6"/>
  <c r="E2823" i="6"/>
  <c r="M2827" i="6"/>
  <c r="M3022" i="6"/>
  <c r="E3873" i="6"/>
  <c r="E3021" i="6"/>
  <c r="M3875" i="6"/>
  <c r="E3874" i="6"/>
  <c r="M3124" i="6"/>
  <c r="E3119" i="6"/>
  <c r="M3118" i="6"/>
  <c r="M3120" i="6"/>
  <c r="E3115" i="6"/>
  <c r="E3123" i="6"/>
  <c r="E3117" i="6"/>
  <c r="M3116" i="6"/>
  <c r="E3121" i="6"/>
  <c r="M3122" i="6"/>
  <c r="M3191" i="6"/>
  <c r="M3193" i="6"/>
  <c r="E3189" i="6"/>
  <c r="E3192" i="6"/>
  <c r="E3188" i="6"/>
  <c r="E3194" i="6"/>
  <c r="E3190" i="6"/>
  <c r="M3239" i="6"/>
  <c r="M3241" i="6"/>
  <c r="E3240" i="6"/>
  <c r="M3237" i="6"/>
  <c r="E3238" i="6"/>
  <c r="M3549" i="6"/>
  <c r="E3550" i="6"/>
  <c r="M3480" i="6"/>
  <c r="E3561" i="6"/>
  <c r="E3478" i="6"/>
  <c r="E3479" i="6"/>
  <c r="M3562" i="6"/>
  <c r="E3552" i="6"/>
  <c r="E3482" i="6"/>
  <c r="M3553" i="6"/>
  <c r="M3551" i="6"/>
  <c r="M4089" i="6"/>
  <c r="E3976" i="6"/>
  <c r="E3968" i="6"/>
  <c r="M3974" i="6"/>
  <c r="M4090" i="6"/>
  <c r="M3967" i="6"/>
  <c r="E3966" i="6"/>
  <c r="M3972" i="6"/>
  <c r="E4088" i="6"/>
  <c r="M3977" i="6"/>
  <c r="M3975" i="6"/>
  <c r="E3970" i="6"/>
  <c r="E4092" i="6"/>
  <c r="E3973" i="6"/>
  <c r="M3979" i="6"/>
  <c r="E3974" i="6"/>
  <c r="E3971" i="6"/>
  <c r="E3981" i="6"/>
  <c r="E4091" i="6"/>
  <c r="E3978" i="6"/>
  <c r="M3969" i="6"/>
  <c r="E4082" i="6"/>
  <c r="E4080" i="6"/>
  <c r="M4083" i="6"/>
  <c r="E4081" i="6"/>
  <c r="M4084" i="6"/>
  <c r="M2739" i="6"/>
  <c r="E2739" i="6"/>
  <c r="E770" i="6"/>
  <c r="E772" i="6"/>
  <c r="M771" i="6"/>
  <c r="E774" i="6"/>
  <c r="M773" i="6"/>
  <c r="M791" i="6"/>
  <c r="E790" i="6"/>
  <c r="M781" i="6"/>
  <c r="M775" i="6"/>
  <c r="M779" i="6"/>
  <c r="E780" i="6"/>
  <c r="E776" i="6"/>
  <c r="E778" i="6"/>
  <c r="M777" i="6"/>
  <c r="M840" i="6"/>
  <c r="E837" i="6"/>
  <c r="M839" i="6"/>
  <c r="E838" i="6"/>
  <c r="M841" i="6"/>
  <c r="E1185" i="6"/>
  <c r="E1186" i="6"/>
  <c r="E2882" i="6"/>
  <c r="E2912" i="6"/>
  <c r="M2910" i="6"/>
  <c r="M2881" i="6"/>
  <c r="M2884" i="6"/>
  <c r="E2908" i="6"/>
  <c r="M2911" i="6"/>
  <c r="M2909" i="6"/>
  <c r="M2904" i="6"/>
  <c r="E2906" i="6"/>
  <c r="E2883" i="6"/>
  <c r="M2905" i="6"/>
  <c r="E2907" i="6"/>
  <c r="M3143" i="6"/>
  <c r="E3142" i="6"/>
  <c r="M3141" i="6"/>
  <c r="M3138" i="6"/>
  <c r="M3135" i="6"/>
  <c r="E3136" i="6"/>
  <c r="M3133" i="6"/>
  <c r="M3137" i="6"/>
  <c r="E3134" i="6"/>
  <c r="E3139" i="6"/>
  <c r="E3132" i="6"/>
  <c r="M3140" i="6"/>
  <c r="E3259" i="6"/>
  <c r="M3244" i="6"/>
  <c r="M3260" i="6"/>
  <c r="M3344" i="6"/>
  <c r="E3343" i="6"/>
  <c r="E3242" i="6"/>
  <c r="M3243" i="6"/>
  <c r="E3342" i="6"/>
  <c r="M3345" i="6"/>
  <c r="E3547" i="6"/>
  <c r="E3546" i="6"/>
  <c r="M3461" i="6"/>
  <c r="E3481" i="6"/>
  <c r="M3545" i="6"/>
  <c r="E3539" i="6"/>
  <c r="M3538" i="6"/>
  <c r="M3477" i="6"/>
  <c r="E3360" i="6"/>
  <c r="E3359" i="6"/>
  <c r="E3476" i="6"/>
  <c r="E3540" i="6"/>
  <c r="E3523" i="6"/>
  <c r="E3475" i="6"/>
  <c r="M3548" i="6"/>
  <c r="M3524" i="6"/>
  <c r="E3382" i="6"/>
  <c r="M3361" i="6"/>
  <c r="E3462" i="6"/>
  <c r="M3383" i="6"/>
  <c r="M3384" i="6"/>
  <c r="E3664" i="6"/>
  <c r="E3663" i="6"/>
  <c r="M3665" i="6"/>
  <c r="M3484" i="6"/>
  <c r="M3491" i="6"/>
  <c r="E3489" i="6"/>
  <c r="M3490" i="6"/>
  <c r="M3486" i="6"/>
  <c r="E3492" i="6"/>
  <c r="E3488" i="6"/>
  <c r="M3485" i="6"/>
  <c r="E3487" i="6"/>
  <c r="E3483" i="6"/>
  <c r="M3841" i="6"/>
  <c r="E3842" i="6"/>
  <c r="M4045" i="6"/>
  <c r="M4049" i="6"/>
  <c r="M4050" i="6"/>
  <c r="M3843" i="6"/>
  <c r="M4051" i="6"/>
  <c r="E4047" i="6"/>
  <c r="M3839" i="6"/>
  <c r="E4044" i="6"/>
  <c r="E3840" i="6"/>
  <c r="M4046" i="6"/>
  <c r="E4048" i="6"/>
  <c r="M2508" i="6"/>
  <c r="M2502" i="6"/>
  <c r="E2507" i="6"/>
  <c r="M2506" i="6"/>
  <c r="M2505" i="6"/>
  <c r="E2504" i="6"/>
  <c r="E2503" i="6"/>
  <c r="E2501" i="6"/>
  <c r="E762" i="6"/>
  <c r="M764" i="6"/>
  <c r="E763" i="6"/>
  <c r="E759" i="6"/>
  <c r="M746" i="6"/>
  <c r="E750" i="6"/>
  <c r="E747" i="6"/>
  <c r="M751" i="6"/>
  <c r="E748" i="6"/>
  <c r="M749" i="6"/>
  <c r="M744" i="6"/>
  <c r="E745" i="6"/>
  <c r="E816" i="6"/>
  <c r="E818" i="6"/>
  <c r="M817" i="6"/>
  <c r="E819" i="6"/>
  <c r="M815" i="6"/>
  <c r="M766" i="6"/>
  <c r="E769" i="6"/>
  <c r="E767" i="6"/>
  <c r="E765" i="6"/>
  <c r="M768" i="6"/>
  <c r="M999" i="6"/>
  <c r="E997" i="6"/>
  <c r="M998" i="6"/>
  <c r="E996" i="6"/>
  <c r="E1217" i="6"/>
  <c r="E1219" i="6"/>
  <c r="M1220" i="6"/>
  <c r="E1218" i="6"/>
  <c r="M2899" i="6"/>
  <c r="E2894" i="6"/>
  <c r="E2897" i="6"/>
  <c r="M2898" i="6"/>
  <c r="M2895" i="6"/>
  <c r="E2896" i="6"/>
  <c r="M3235" i="6"/>
  <c r="E3234" i="6"/>
  <c r="E2986" i="6"/>
  <c r="E2988" i="6"/>
  <c r="E2970" i="6"/>
  <c r="E2975" i="6"/>
  <c r="M2972" i="6"/>
  <c r="M2978" i="6"/>
  <c r="M2976" i="6"/>
  <c r="E2979" i="6"/>
  <c r="M2971" i="6"/>
  <c r="M2973" i="6"/>
  <c r="M2977" i="6"/>
  <c r="E2993" i="6"/>
  <c r="M3156" i="6"/>
  <c r="E3153" i="6"/>
  <c r="E3151" i="6"/>
  <c r="M3154" i="6"/>
  <c r="E3159" i="6"/>
  <c r="E3157" i="6"/>
  <c r="E3155" i="6"/>
  <c r="M3158" i="6"/>
  <c r="E3149" i="6"/>
  <c r="M3150" i="6"/>
  <c r="M3152" i="6"/>
  <c r="E3435" i="6"/>
  <c r="M3436" i="6"/>
  <c r="E3434" i="6"/>
  <c r="M3606" i="6"/>
  <c r="E3607" i="6"/>
  <c r="M3605" i="6"/>
  <c r="M3765" i="6"/>
  <c r="E3807" i="6"/>
  <c r="E3771" i="6"/>
  <c r="M3770" i="6"/>
  <c r="M3772" i="6"/>
  <c r="E3767" i="6"/>
  <c r="E3769" i="6"/>
  <c r="M3808" i="6"/>
  <c r="E3766" i="6"/>
  <c r="E3764" i="6"/>
  <c r="M3768" i="6"/>
  <c r="B2362" i="6"/>
  <c r="B2363" i="6" s="1"/>
  <c r="B2364" i="6" s="1"/>
  <c r="B2365" i="6" s="1"/>
  <c r="B2366" i="6" s="1"/>
  <c r="B2367" i="6" s="1"/>
  <c r="B2368" i="6" s="1"/>
  <c r="B2369" i="6" s="1"/>
  <c r="B2370" i="6" s="1"/>
  <c r="B2371" i="6" s="1"/>
  <c r="B2372" i="6" s="1"/>
  <c r="B2373" i="6" s="1"/>
  <c r="B2374" i="6" s="1"/>
  <c r="B2375" i="6" s="1"/>
  <c r="B2376" i="6" s="1"/>
  <c r="B2377" i="6" s="1"/>
  <c r="B2378" i="6" s="1"/>
  <c r="B2379" i="6" s="1"/>
  <c r="B2380" i="6" s="1"/>
  <c r="B2381" i="6" s="1"/>
  <c r="B2382" i="6" s="1"/>
  <c r="B2383" i="6" s="1"/>
  <c r="B2384" i="6" s="1"/>
  <c r="B2385" i="6" s="1"/>
  <c r="B2386" i="6" s="1"/>
  <c r="B2387" i="6" s="1"/>
  <c r="B2388" i="6" s="1"/>
  <c r="B2389" i="6" s="1"/>
  <c r="B2390" i="6" s="1"/>
  <c r="B2391" i="6" s="1"/>
  <c r="B2392" i="6" s="1"/>
  <c r="B2393" i="6" s="1"/>
  <c r="B2394" i="6" s="1"/>
  <c r="B2395" i="6" s="1"/>
  <c r="B2396" i="6" s="1"/>
  <c r="B2397" i="6" s="1"/>
  <c r="B2398" i="6" s="1"/>
  <c r="B2399" i="6" s="1"/>
  <c r="B2400" i="6" s="1"/>
  <c r="B2401" i="6" s="1"/>
  <c r="B2402" i="6" s="1"/>
  <c r="B2403" i="6" s="1"/>
  <c r="B2404" i="6" s="1"/>
  <c r="B2405" i="6" s="1"/>
  <c r="B2406" i="6" s="1"/>
  <c r="B2407" i="6" s="1"/>
  <c r="B2408" i="6" s="1"/>
  <c r="B2409" i="6" s="1"/>
  <c r="B2410" i="6" s="1"/>
  <c r="B2411" i="6" s="1"/>
  <c r="B2412" i="6" s="1"/>
  <c r="B2413" i="6" s="1"/>
  <c r="B2414" i="6" s="1"/>
  <c r="B2415" i="6" s="1"/>
  <c r="B2416" i="6" s="1"/>
  <c r="B2417" i="6" s="1"/>
  <c r="B2418" i="6" s="1"/>
  <c r="B2419" i="6" s="1"/>
  <c r="B2420" i="6" s="1"/>
  <c r="B2421" i="6" s="1"/>
  <c r="B2422" i="6" s="1"/>
  <c r="B2423" i="6" s="1"/>
  <c r="B2424" i="6" s="1"/>
  <c r="B2425" i="6" s="1"/>
  <c r="B2426" i="6" s="1"/>
  <c r="B2427" i="6" s="1"/>
  <c r="B2428" i="6" s="1"/>
  <c r="B2429" i="6" s="1"/>
  <c r="B2430" i="6" s="1"/>
  <c r="B2431" i="6" s="1"/>
  <c r="B2432" i="6" s="1"/>
  <c r="B2433" i="6" s="1"/>
  <c r="B2434" i="6" s="1"/>
  <c r="B2435" i="6" s="1"/>
  <c r="B2436" i="6" s="1"/>
  <c r="B2437" i="6" s="1"/>
  <c r="B2438" i="6" s="1"/>
  <c r="B2439" i="6" s="1"/>
  <c r="B2440" i="6" s="1"/>
  <c r="B2441" i="6" s="1"/>
  <c r="B2442" i="6" s="1"/>
  <c r="B2443" i="6" s="1"/>
  <c r="B2444" i="6" s="1"/>
  <c r="B2445" i="6" s="1"/>
  <c r="B2446" i="6" s="1"/>
  <c r="B2447" i="6" s="1"/>
  <c r="B2448" i="6" s="1"/>
  <c r="B2449" i="6" s="1"/>
  <c r="B2450" i="6" s="1"/>
  <c r="B2451" i="6" s="1"/>
  <c r="B2452" i="6" s="1"/>
  <c r="B2453" i="6" s="1"/>
  <c r="B2454" i="6" s="1"/>
  <c r="B2455" i="6" s="1"/>
  <c r="B2456" i="6" s="1"/>
  <c r="B2457" i="6" s="1"/>
  <c r="B2458" i="6" s="1"/>
  <c r="B2459" i="6" s="1"/>
  <c r="B2460" i="6" s="1"/>
  <c r="B2461" i="6" s="1"/>
  <c r="B2462" i="6" s="1"/>
  <c r="B2463" i="6" s="1"/>
  <c r="B2464" i="6" s="1"/>
  <c r="B2465" i="6" s="1"/>
  <c r="B2466" i="6" s="1"/>
  <c r="B2467" i="6" s="1"/>
  <c r="B2468" i="6" s="1"/>
  <c r="B2469" i="6" s="1"/>
  <c r="B2470" i="6" s="1"/>
  <c r="B2471" i="6" s="1"/>
  <c r="B2472" i="6" s="1"/>
  <c r="B2473" i="6" s="1"/>
  <c r="B2474" i="6" s="1"/>
  <c r="B2475" i="6" s="1"/>
  <c r="B2476" i="6" s="1"/>
  <c r="B2477" i="6" s="1"/>
  <c r="B2478" i="6" s="1"/>
  <c r="B2479" i="6" s="1"/>
  <c r="B2480" i="6" s="1"/>
  <c r="B2481" i="6" s="1"/>
  <c r="B2482" i="6" s="1"/>
  <c r="B2483" i="6" s="1"/>
  <c r="B2484" i="6" s="1"/>
  <c r="B2485" i="6" s="1"/>
  <c r="B2486" i="6" s="1"/>
  <c r="B2487" i="6" s="1"/>
  <c r="B2488" i="6" s="1"/>
  <c r="B2489" i="6" s="1"/>
  <c r="B2490" i="6" s="1"/>
  <c r="B2491" i="6" s="1"/>
  <c r="B2492" i="6" s="1"/>
  <c r="B2493" i="6" s="1"/>
  <c r="B2494" i="6" s="1"/>
  <c r="B2495" i="6" s="1"/>
  <c r="B2496" i="6" s="1"/>
  <c r="B2497" i="6" s="1"/>
  <c r="B2498" i="6" s="1"/>
  <c r="B2499" i="6" s="1"/>
  <c r="B2500" i="6" s="1"/>
  <c r="B2354" i="6"/>
  <c r="B2355" i="6" s="1"/>
  <c r="B2356" i="6" s="1"/>
  <c r="B2357" i="6" s="1"/>
  <c r="B2358" i="6" s="1"/>
  <c r="B2359" i="6" s="1"/>
  <c r="B2360" i="6" s="1"/>
  <c r="B2361" i="6" s="1"/>
</calcChain>
</file>

<file path=xl/comments1.xml><?xml version="1.0" encoding="utf-8"?>
<comments xmlns="http://schemas.openxmlformats.org/spreadsheetml/2006/main">
  <authors>
    <author>作者</author>
  </authors>
  <commentList>
    <comment ref="M3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
填1是主角；填0就是对空气讲话；填999就是继承</t>
        </r>
        <r>
          <rPr>
            <sz val="9"/>
            <color indexed="81"/>
            <rFont val="宋体"/>
            <family val="3"/>
            <charset val="134"/>
          </rPr>
          <t xml:space="preserve">
</t>
        </r>
      </text>
    </comment>
  </commentList>
</comments>
</file>

<file path=xl/comments2.xml><?xml version="1.0" encoding="utf-8"?>
<comments xmlns="http://schemas.openxmlformats.org/spreadsheetml/2006/main">
  <authors>
    <author>作者</author>
  </authors>
  <commentList>
    <comment ref="D208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手打名字</t>
        </r>
      </text>
    </comment>
  </commentList>
</comments>
</file>

<file path=xl/sharedStrings.xml><?xml version="1.0" encoding="utf-8"?>
<sst xmlns="http://schemas.openxmlformats.org/spreadsheetml/2006/main" count="23769" uniqueCount="8433">
  <si>
    <t>int</t>
  </si>
  <si>
    <t>string</t>
  </si>
  <si>
    <t>剧情ID</t>
  </si>
  <si>
    <t>剧情顺序</t>
  </si>
  <si>
    <t>说话人的位置</t>
    <rPh sb="0" eb="1">
      <t>shuo'hua'rne</t>
    </rPh>
    <rPh sb="3" eb="4">
      <t>wei'zhi</t>
    </rPh>
    <phoneticPr fontId="1" type="noConversion"/>
  </si>
  <si>
    <t>使用表情id</t>
  </si>
  <si>
    <t>对话内容</t>
  </si>
  <si>
    <t>Client</t>
  </si>
  <si>
    <t>step</t>
  </si>
  <si>
    <t>speaker_position</t>
  </si>
  <si>
    <t>substance</t>
  </si>
  <si>
    <t>int</t>
    <phoneticPr fontId="1" type="noConversion"/>
  </si>
  <si>
    <t>int</t>
    <phoneticPr fontId="3" type="noConversion"/>
  </si>
  <si>
    <t>使用表情id</t>
    <phoneticPr fontId="3" type="noConversion"/>
  </si>
  <si>
    <t>face</t>
    <phoneticPr fontId="3" type="noConversion"/>
  </si>
  <si>
    <t>string</t>
    <phoneticPr fontId="3" type="noConversion"/>
  </si>
  <si>
    <t>对话内容</t>
    <phoneticPr fontId="3" type="noConversion"/>
  </si>
  <si>
    <t>substance</t>
    <phoneticPr fontId="3" type="noConversion"/>
  </si>
  <si>
    <t>对面观众立绘id</t>
    <phoneticPr fontId="3" type="noConversion"/>
  </si>
  <si>
    <t>位置编号</t>
    <phoneticPr fontId="3" type="noConversion"/>
  </si>
  <si>
    <t>对话人位置</t>
    <phoneticPr fontId="3" type="noConversion"/>
  </si>
  <si>
    <t>左边</t>
    <phoneticPr fontId="3" type="noConversion"/>
  </si>
  <si>
    <t>数值-整数</t>
    <phoneticPr fontId="3" type="noConversion"/>
  </si>
  <si>
    <t>int</t>
    <phoneticPr fontId="3" type="noConversion"/>
  </si>
  <si>
    <t>剧情ID</t>
    <phoneticPr fontId="3" type="noConversion"/>
  </si>
  <si>
    <t>Client</t>
    <phoneticPr fontId="3" type="noConversion"/>
  </si>
  <si>
    <t>右边</t>
    <phoneticPr fontId="3" type="noConversion"/>
  </si>
  <si>
    <t>剧情顺序</t>
    <phoneticPr fontId="3" type="noConversion"/>
  </si>
  <si>
    <t>step</t>
    <phoneticPr fontId="3" type="noConversion"/>
  </si>
  <si>
    <t>文本</t>
    <phoneticPr fontId="3" type="noConversion"/>
  </si>
  <si>
    <t>说话人的位置</t>
    <phoneticPr fontId="3" type="noConversion"/>
  </si>
  <si>
    <t>speaker_position</t>
    <phoneticPr fontId="3" type="noConversion"/>
  </si>
  <si>
    <t>说话人立绘id</t>
    <phoneticPr fontId="1" type="noConversion"/>
  </si>
  <si>
    <t>如果是主角则填1，需要读取对应的res_id对应的形象</t>
    <phoneticPr fontId="1" type="noConversion"/>
  </si>
  <si>
    <t>如果不是主角，则读取相应的id资源。</t>
    <phoneticPr fontId="3" type="noConversion"/>
  </si>
  <si>
    <t>对话框外形</t>
    <phoneticPr fontId="3" type="noConversion"/>
  </si>
  <si>
    <t>form</t>
    <phoneticPr fontId="3" type="noConversion"/>
  </si>
  <si>
    <t>外形编号</t>
    <phoneticPr fontId="3" type="noConversion"/>
  </si>
  <si>
    <t>对话语音</t>
    <phoneticPr fontId="3" type="noConversion"/>
  </si>
  <si>
    <t>common_sound</t>
    <phoneticPr fontId="3" type="noConversion"/>
  </si>
  <si>
    <t>默认外框</t>
    <phoneticPr fontId="3" type="noConversion"/>
  </si>
  <si>
    <t>爆炸外框</t>
    <phoneticPr fontId="3" type="noConversion"/>
  </si>
  <si>
    <t>说话人的名字</t>
    <phoneticPr fontId="1" type="noConversion"/>
  </si>
  <si>
    <t>语音</t>
    <phoneticPr fontId="1" type="noConversion"/>
  </si>
  <si>
    <t>name2</t>
    <phoneticPr fontId="1" type="noConversion"/>
  </si>
  <si>
    <t>string</t>
    <phoneticPr fontId="1" type="noConversion"/>
  </si>
  <si>
    <t>对话框类型</t>
    <phoneticPr fontId="1" type="noConversion"/>
  </si>
  <si>
    <t>name1</t>
    <phoneticPr fontId="1" type="noConversion"/>
  </si>
  <si>
    <t>common_sound</t>
    <phoneticPr fontId="1" type="noConversion"/>
  </si>
  <si>
    <t>story_res2</t>
    <phoneticPr fontId="1" type="noConversion"/>
  </si>
  <si>
    <t>对面观众名字</t>
    <phoneticPr fontId="1" type="noConversion"/>
  </si>
  <si>
    <t>story_touch</t>
    <phoneticPr fontId="1" type="noConversion"/>
  </si>
  <si>
    <t>story_touch</t>
    <phoneticPr fontId="3" type="noConversion"/>
  </si>
  <si>
    <t>story_res1</t>
    <phoneticPr fontId="3" type="noConversion"/>
  </si>
  <si>
    <t>story_res2</t>
    <phoneticPr fontId="3" type="noConversion"/>
  </si>
  <si>
    <t>story_chat</t>
    <phoneticPr fontId="3" type="noConversion"/>
  </si>
  <si>
    <t>张星彩</t>
    <phoneticPr fontId="1" type="noConversion"/>
  </si>
  <si>
    <t>华雄</t>
    <phoneticPr fontId="1" type="noConversion"/>
  </si>
  <si>
    <t>刘备</t>
    <phoneticPr fontId="1" type="noConversion"/>
  </si>
  <si>
    <t>关银屏</t>
    <phoneticPr fontId="1" type="noConversion"/>
  </si>
  <si>
    <t>张飞</t>
    <phoneticPr fontId="1" type="noConversion"/>
  </si>
  <si>
    <t>主角</t>
    <phoneticPr fontId="1" type="noConversion"/>
  </si>
  <si>
    <t>name2</t>
    <phoneticPr fontId="1" type="noConversion"/>
  </si>
  <si>
    <t>哼，一群歪门邪道！</t>
    <phoneticPr fontId="1" type="noConversion"/>
  </si>
  <si>
    <t>张角</t>
    <phoneticPr fontId="1" type="noConversion"/>
  </si>
  <si>
    <t>曹操</t>
    <phoneticPr fontId="1" type="noConversion"/>
  </si>
  <si>
    <t>张让</t>
    <phoneticPr fontId="1" type="noConversion"/>
  </si>
  <si>
    <t>关银屏</t>
  </si>
  <si>
    <t>何太后</t>
    <phoneticPr fontId="1" type="noConversion"/>
  </si>
  <si>
    <t>何进</t>
    <phoneticPr fontId="1" type="noConversion"/>
  </si>
  <si>
    <t>尔等何人，竟擅闯皇宫！拿下！</t>
    <phoneticPr fontId="1" type="noConversion"/>
  </si>
  <si>
    <t>王允</t>
    <phoneticPr fontId="1" type="noConversion"/>
  </si>
  <si>
    <t>董卓</t>
    <phoneticPr fontId="1" type="noConversion"/>
  </si>
  <si>
    <t>陈宫</t>
    <phoneticPr fontId="1" type="noConversion"/>
  </si>
  <si>
    <t>张星彩</t>
    <phoneticPr fontId="1" type="noConversion"/>
  </si>
  <si>
    <t>董卓乱杀无辜，杀董卓，算我一份！</t>
    <phoneticPr fontId="1" type="noConversion"/>
  </si>
  <si>
    <t>两位果然厉害！七星宝刀在此，若能旗开得胜，天下幸甚！</t>
    <phoneticPr fontId="1" type="noConversion"/>
  </si>
  <si>
    <t>吕布</t>
    <phoneticPr fontId="1" type="noConversion"/>
  </si>
  <si>
    <t>（王允读信后掩面大哭）董卓欺主弄权，社稷旦夕难保，老朽惭愧啊。</t>
    <phoneticPr fontId="1" type="noConversion"/>
  </si>
  <si>
    <t>刘备</t>
    <phoneticPr fontId="1" type="noConversion"/>
  </si>
  <si>
    <t>袁术</t>
    <phoneticPr fontId="1" type="noConversion"/>
  </si>
  <si>
    <t>袁绍</t>
    <phoneticPr fontId="1" type="noConversion"/>
  </si>
  <si>
    <t>袁术，休得对我大哥无理！</t>
    <phoneticPr fontId="1" type="noConversion"/>
  </si>
  <si>
    <t>公孙瓒</t>
    <phoneticPr fontId="1" type="noConversion"/>
  </si>
  <si>
    <t>尔等何人，我乃四世三公袁家的嫡子袁术！</t>
    <phoneticPr fontId="1" type="noConversion"/>
  </si>
  <si>
    <t>我乃汉室宗亲，中山靖王之后，姓刘，名备，字玄德。</t>
    <phoneticPr fontId="1" type="noConversion"/>
  </si>
  <si>
    <t>岂有此理，不过是一个卖草鞋的贱民，也敢自称汉室宗亲！</t>
    <phoneticPr fontId="1" type="noConversion"/>
  </si>
  <si>
    <t>原来是白马将军公孙瓒。</t>
    <phoneticPr fontId="1" type="noConversion"/>
  </si>
  <si>
    <t>id</t>
  </si>
  <si>
    <t>名称</t>
  </si>
  <si>
    <t>Both</t>
  </si>
  <si>
    <t>name</t>
  </si>
  <si>
    <t>荀彧</t>
  </si>
  <si>
    <t>夏侯惇</t>
  </si>
  <si>
    <t>曹仁</t>
  </si>
  <si>
    <t>典韦</t>
  </si>
  <si>
    <t>许褚</t>
  </si>
  <si>
    <t>张辽</t>
  </si>
  <si>
    <t>张郃</t>
  </si>
  <si>
    <t>黄月英</t>
  </si>
  <si>
    <t>张星彩</t>
  </si>
  <si>
    <t>太史慈</t>
  </si>
  <si>
    <t>孙尚香</t>
  </si>
  <si>
    <t>董卓</t>
  </si>
  <si>
    <t>张角</t>
  </si>
  <si>
    <t>于吉</t>
  </si>
  <si>
    <t>袁绍</t>
  </si>
  <si>
    <t>颜良</t>
  </si>
  <si>
    <t>文丑</t>
  </si>
  <si>
    <t>来人，将此二人下监牢，明日解去京师请赏。</t>
    <phoneticPr fontId="1" type="noConversion"/>
  </si>
  <si>
    <t>诸位既然彼此不服，不如比试一番！</t>
    <phoneticPr fontId="1" type="noConversion"/>
  </si>
  <si>
    <t>好说好说，既是玄德之弟，那我们就点到为止切磋一番。</t>
    <phoneticPr fontId="1" type="noConversion"/>
  </si>
  <si>
    <t>哈哈，这盟主的位置终究还是让我们袁家坐了！</t>
    <phoneticPr fontId="1" type="noConversion"/>
  </si>
  <si>
    <t>何人伤我义父！</t>
    <phoneticPr fontId="1" type="noConversion"/>
  </si>
  <si>
    <t>我是过往的客商，复姓皇甫。</t>
    <phoneticPr fontId="1" type="noConversion"/>
  </si>
  <si>
    <t>李傕</t>
    <phoneticPr fontId="1" type="noConversion"/>
  </si>
  <si>
    <t>我已经斩了潘凤，谁敢来战！</t>
    <phoneticPr fontId="1" type="noConversion"/>
  </si>
  <si>
    <t>关羽</t>
    <phoneticPr fontId="1" type="noConversion"/>
  </si>
  <si>
    <t>华雄，休要猖狂！</t>
    <phoneticPr fontId="1" type="noConversion"/>
  </si>
  <si>
    <t>黄盖</t>
    <phoneticPr fontId="1" type="noConversion"/>
  </si>
  <si>
    <t>story_touch,step</t>
    <phoneticPr fontId="1" type="noConversion"/>
  </si>
  <si>
    <t>说话人名字</t>
    <phoneticPr fontId="1" type="noConversion"/>
  </si>
  <si>
    <t>对面观众名字</t>
    <phoneticPr fontId="1" type="noConversion"/>
  </si>
  <si>
    <t>对面观众立绘id</t>
    <phoneticPr fontId="1" type="noConversion"/>
  </si>
  <si>
    <t>face</t>
    <phoneticPr fontId="1" type="noConversion"/>
  </si>
  <si>
    <t>form</t>
    <phoneticPr fontId="1" type="noConversion"/>
  </si>
  <si>
    <t>董卓</t>
    <phoneticPr fontId="1" type="noConversion"/>
  </si>
  <si>
    <t>主角</t>
    <phoneticPr fontId="1" type="noConversion"/>
  </si>
  <si>
    <t>关银屏</t>
    <phoneticPr fontId="1" type="noConversion"/>
  </si>
  <si>
    <t>张梁</t>
    <phoneticPr fontId="1" type="noConversion"/>
  </si>
  <si>
    <t>废话这么多，看打！</t>
    <phoneticPr fontId="1" type="noConversion"/>
  </si>
  <si>
    <t>何进</t>
    <phoneticPr fontId="1" type="noConversion"/>
  </si>
  <si>
    <t>臣等天命，惟陛下自爱（张让投水自尽）。</t>
    <phoneticPr fontId="1" type="noConversion"/>
  </si>
  <si>
    <t>吕布</t>
    <phoneticPr fontId="1" type="noConversion"/>
  </si>
  <si>
    <t>燕雀安知鸿鹄之志！既然被你识破，那就一战吧！</t>
    <phoneticPr fontId="1" type="noConversion"/>
  </si>
  <si>
    <t>吾将归陈留，招兵买马，号令天下诸侯兴兵讨伐董卓！</t>
    <phoneticPr fontId="1" type="noConversion"/>
  </si>
  <si>
    <t>主公，华雄那手下败将又来搦战了！主公，听说吕布也在守关！</t>
    <phoneticPr fontId="1" type="noConversion"/>
  </si>
  <si>
    <t>怕他作甚！走，我们去虎牢关会一会三国第一战神吕布！</t>
    <phoneticPr fontId="1" type="noConversion"/>
  </si>
  <si>
    <t>那可不一定，我可以打败你！</t>
    <phoneticPr fontId="1" type="noConversion"/>
  </si>
  <si>
    <t>三姓家奴休走！</t>
    <phoneticPr fontId="1" type="noConversion"/>
  </si>
  <si>
    <t>诸兵疲困，董卓人多势众，不如暂缓再议。倘若强行去追，此去必败。</t>
    <phoneticPr fontId="1" type="noConversion"/>
  </si>
  <si>
    <t>好，就此一别，我往洛阳去助孙坚！</t>
    <phoneticPr fontId="1" type="noConversion"/>
  </si>
  <si>
    <t>张星彩</t>
    <phoneticPr fontId="1" type="noConversion"/>
  </si>
  <si>
    <t>我看你们年少轻狂，分明是那董卓派来的奸细！</t>
    <phoneticPr fontId="1" type="noConversion"/>
  </si>
  <si>
    <t>你这个人，怎么好坏不分呢，迟早要吃苦头的！</t>
    <phoneticPr fontId="1" type="noConversion"/>
  </si>
  <si>
    <t>我们是来助孙坚剿除董卓余部的！</t>
    <phoneticPr fontId="1" type="noConversion"/>
  </si>
  <si>
    <t>尔等何人，何故在洛阳城内乱窜？</t>
    <phoneticPr fontId="1" type="noConversion"/>
  </si>
  <si>
    <t>哼，是非不分，那便打得他服了再说。</t>
    <phoneticPr fontId="1" type="noConversion"/>
  </si>
  <si>
    <t>张星彩</t>
    <phoneticPr fontId="1" type="noConversion"/>
  </si>
  <si>
    <t>嘻嘻！</t>
    <phoneticPr fontId="1" type="noConversion"/>
  </si>
  <si>
    <t>孙坚</t>
    <phoneticPr fontId="1" type="noConversion"/>
  </si>
  <si>
    <t>星彩妹妹又调皮了！</t>
    <phoneticPr fontId="1" type="noConversion"/>
  </si>
  <si>
    <t>主公，这孙坚本为袁术部下，袁术袁绍一丘之貉，我们且去试他一试！</t>
    <phoneticPr fontId="1" type="noConversion"/>
  </si>
  <si>
    <t>孙坚，丞相有女，花容月貌，欲配将军之子，永结秦晋之好，何如？</t>
    <phoneticPr fontId="1" type="noConversion"/>
  </si>
  <si>
    <t>孙坚</t>
    <phoneticPr fontId="1" type="noConversion"/>
  </si>
  <si>
    <t>孙坚</t>
    <phoneticPr fontId="1" type="noConversion"/>
  </si>
  <si>
    <t>主角</t>
    <phoneticPr fontId="1" type="noConversion"/>
  </si>
  <si>
    <t>刘表</t>
    <phoneticPr fontId="1" type="noConversion"/>
  </si>
  <si>
    <t>主公，这袁绍表面一套背后一套，真乃小人。主公，你觉得孙坚真的藏玉玺了吗？</t>
    <phoneticPr fontId="1" type="noConversion"/>
  </si>
  <si>
    <t>蔡瑁</t>
    <phoneticPr fontId="1" type="noConversion"/>
  </si>
  <si>
    <t>张星彩</t>
    <phoneticPr fontId="1" type="noConversion"/>
  </si>
  <si>
    <t>张星彩</t>
    <phoneticPr fontId="1" type="noConversion"/>
  </si>
  <si>
    <t>孙策</t>
    <phoneticPr fontId="1" type="noConversion"/>
  </si>
  <si>
    <t>如此甚好，我与将军气味相投，便随将军一起去江东游历一番。</t>
    <phoneticPr fontId="1" type="noConversion"/>
  </si>
  <si>
    <t>哪里的小子，想不到你居然能击败蔡瑁黄祖，实力不容小觑。</t>
    <phoneticPr fontId="1" type="noConversion"/>
  </si>
  <si>
    <t>将军，不好了！我家主公中了蒯良的奸计，被那黄祖诱骗出城，孤军深入，危险至极！</t>
    <phoneticPr fontId="1" type="noConversion"/>
  </si>
  <si>
    <t>少主误会了！这位少年将军乃是为救主公而来，是黄祖等人射杀了主公。</t>
    <phoneticPr fontId="1" type="noConversion"/>
  </si>
  <si>
    <t>刘表</t>
    <phoneticPr fontId="1" type="noConversion"/>
  </si>
  <si>
    <t>张星彩</t>
    <phoneticPr fontId="1" type="noConversion"/>
  </si>
  <si>
    <t>主角</t>
    <phoneticPr fontId="1" type="noConversion"/>
  </si>
  <si>
    <t>关银屏</t>
    <phoneticPr fontId="1" type="noConversion"/>
  </si>
  <si>
    <t>张星彩</t>
    <phoneticPr fontId="1" type="noConversion"/>
  </si>
  <si>
    <t>关银屏</t>
    <phoneticPr fontId="1" type="noConversion"/>
  </si>
  <si>
    <t>张星彩</t>
    <phoneticPr fontId="1" type="noConversion"/>
  </si>
  <si>
    <t>关银屏</t>
    <phoneticPr fontId="13" type="noConversion"/>
  </si>
  <si>
    <t>张星彩</t>
    <phoneticPr fontId="13" type="noConversion"/>
  </si>
  <si>
    <t>张星彩</t>
    <phoneticPr fontId="13" type="noConversion"/>
  </si>
  <si>
    <t>关银屏</t>
    <phoneticPr fontId="13" type="noConversion"/>
  </si>
  <si>
    <t>张星彩</t>
    <phoneticPr fontId="13" type="noConversion"/>
  </si>
  <si>
    <t>关银屏</t>
    <phoneticPr fontId="13" type="noConversion"/>
  </si>
  <si>
    <t>张星彩</t>
    <phoneticPr fontId="13" type="noConversion"/>
  </si>
  <si>
    <t>关银屏</t>
    <phoneticPr fontId="13" type="noConversion"/>
  </si>
  <si>
    <t>董卓</t>
    <phoneticPr fontId="13" type="noConversion"/>
  </si>
  <si>
    <t>story_res1</t>
    <phoneticPr fontId="1" type="noConversion"/>
  </si>
  <si>
    <t>主角</t>
  </si>
  <si>
    <t>董卓的女儿那么丑，怎么配得上我家主公！</t>
    <phoneticPr fontId="1" type="noConversion"/>
  </si>
  <si>
    <t>少做你的春秋大梦！董卓逆天无道，我家主公怎会与逆贼结亲！</t>
    <phoneticPr fontId="1" type="noConversion"/>
  </si>
  <si>
    <t>主角</t>
    <phoneticPr fontId="1" type="noConversion"/>
  </si>
  <si>
    <t>曹操</t>
    <phoneticPr fontId="1" type="noConversion"/>
  </si>
  <si>
    <t>竖子不足与谋！</t>
    <phoneticPr fontId="1" type="noConversion"/>
  </si>
  <si>
    <t>哪里来的两个小美女，不如跟了我蔡瑁！</t>
    <phoneticPr fontId="1" type="noConversion"/>
  </si>
  <si>
    <t>关银屏</t>
    <phoneticPr fontId="1" type="noConversion"/>
  </si>
  <si>
    <t>谁吊打谁还不一定呢，让你们看看我刘景升的厉害!</t>
    <phoneticPr fontId="1" type="noConversion"/>
  </si>
  <si>
    <t>自古英雄出少年，少年将军果然厉害，刘景升甘拜下风！</t>
    <phoneticPr fontId="1" type="noConversion"/>
  </si>
  <si>
    <t>主角</t>
    <phoneticPr fontId="1" type="noConversion"/>
  </si>
  <si>
    <t>你是？</t>
    <phoneticPr fontId="1" type="noConversion"/>
  </si>
  <si>
    <t>孙策</t>
    <phoneticPr fontId="1" type="noConversion"/>
  </si>
  <si>
    <t>刘表</t>
    <phoneticPr fontId="1" type="noConversion"/>
  </si>
  <si>
    <t>吾乃孙坚长子，江东小霸王孙策！你们杀我父，拿命来！</t>
    <phoneticPr fontId="1" type="noConversion"/>
  </si>
  <si>
    <t>张星彩</t>
    <phoneticPr fontId="1" type="noConversion"/>
  </si>
  <si>
    <t>燕雀安知鸿鹄之志！既然被你识破，那就一战吧！</t>
    <phoneticPr fontId="1" type="noConversion"/>
  </si>
  <si>
    <t>过奖过奖，我可是要成为三国最强武将的人！</t>
    <phoneticPr fontId="1" type="noConversion"/>
  </si>
  <si>
    <t>哼，区区无名之辈，也敢在此耀武扬威！</t>
    <phoneticPr fontId="1" type="noConversion"/>
  </si>
  <si>
    <t>擒贼定须擒贼首，不如杀进洛阳去，拿下董卓，便可斩草除根！</t>
    <phoneticPr fontId="1" type="noConversion"/>
  </si>
  <si>
    <t>三弟，穷寇莫追！</t>
    <phoneticPr fontId="1" type="noConversion"/>
  </si>
  <si>
    <t>张星彩</t>
    <phoneticPr fontId="1" type="noConversion"/>
  </si>
  <si>
    <t>吕布</t>
    <phoneticPr fontId="1" type="noConversion"/>
  </si>
  <si>
    <t>再会！</t>
    <phoneticPr fontId="1" type="noConversion"/>
  </si>
  <si>
    <t>袁绍果然不足以成大事！</t>
    <phoneticPr fontId="1" type="noConversion"/>
  </si>
  <si>
    <t>关羽</t>
    <phoneticPr fontId="1" type="noConversion"/>
  </si>
  <si>
    <t>二弟稍安勿躁，吕布英勇无敌，先擒了吕布，董卓易诛耳。</t>
    <phoneticPr fontId="1" type="noConversion"/>
  </si>
  <si>
    <t>孙将军以后有何打算？</t>
    <phoneticPr fontId="1" type="noConversion"/>
  </si>
  <si>
    <t>你是谁？有什么能耐？</t>
    <phoneticPr fontId="1" type="noConversion"/>
  </si>
  <si>
    <t>哼，你妹妹不过是嫁给刘表做小妾，瞧你那得瑟样！</t>
    <phoneticPr fontId="1" type="noConversion"/>
  </si>
  <si>
    <t>再厉害又怎样。我家主公还不是轻易进入襄阳城，准备被我家主公吊打吧。</t>
    <phoneticPr fontId="1" type="noConversion"/>
  </si>
  <si>
    <t>理解理解。我活捉了黄祖，不如用黄祖交换回孙坚将军的遗体？</t>
    <phoneticPr fontId="1" type="noConversion"/>
  </si>
  <si>
    <t>先父旧部多在袁术帐下，策将暂时依附袁术，待羽翼丰满后再谋打算，为父报仇。</t>
    <phoneticPr fontId="1" type="noConversion"/>
  </si>
  <si>
    <t>到那日，将军再来江东，策自当鼎力相助！（孙策悲愤，扶孙坚遗体远去）</t>
    <phoneticPr fontId="1" type="noConversion"/>
  </si>
  <si>
    <t>主公，我们现在去哪？</t>
    <phoneticPr fontId="1" type="noConversion"/>
  </si>
  <si>
    <t>张星彩</t>
    <phoneticPr fontId="1" type="noConversion"/>
  </si>
  <si>
    <t>关银屏</t>
    <phoneticPr fontId="1" type="noConversion"/>
  </si>
  <si>
    <t>苍天已死，黄天当立，岁在甲子，天下大吉！天下大事，为我所控！</t>
    <phoneticPr fontId="1" type="noConversion"/>
  </si>
  <si>
    <t>曹操，黄巾军不过是一帮没饭吃的穷苦百姓，何必对他们赶尽杀绝？</t>
    <phoneticPr fontId="1" type="noConversion"/>
  </si>
  <si>
    <t>曹操，听我一句劝…</t>
    <phoneticPr fontId="1" type="noConversion"/>
  </si>
  <si>
    <t>他日你若为相，须记住：寡妇孤儿勿要欺，四十年后好轮回！切记切记！</t>
    <phoneticPr fontId="1" type="noConversion"/>
  </si>
  <si>
    <t>竖子不可教也，让我代表天道教训你！</t>
    <phoneticPr fontId="1" type="noConversion"/>
  </si>
  <si>
    <t>嘘！好像有秘密。</t>
    <phoneticPr fontId="1" type="noConversion"/>
  </si>
  <si>
    <t>看此人身形，莫非是太监？</t>
    <phoneticPr fontId="1" type="noConversion"/>
  </si>
  <si>
    <t>主公猜的没错！此人正是大太监张让，十常侍之首。</t>
    <phoneticPr fontId="1" type="noConversion"/>
  </si>
  <si>
    <t>大胆何进，竟想谋害于我，不如先下手为强！</t>
    <phoneticPr fontId="1" type="noConversion"/>
  </si>
  <si>
    <t>原来是太监和国舅争权！</t>
    <phoneticPr fontId="1" type="noConversion"/>
  </si>
  <si>
    <t>两个死丫头，竟敢非议哀家美貌，给我拿下！</t>
    <phoneticPr fontId="1" type="noConversion"/>
  </si>
  <si>
    <t>哇哇，又有架打了!</t>
    <phoneticPr fontId="1" type="noConversion"/>
  </si>
  <si>
    <t>对话内容2(女)</t>
    <phoneticPr fontId="1" type="noConversion"/>
  </si>
  <si>
    <t>substance2</t>
    <phoneticPr fontId="1" type="noConversion"/>
  </si>
  <si>
    <t>哼，一群歪门邪道！</t>
    <phoneticPr fontId="1" type="noConversion"/>
  </si>
  <si>
    <t>废话这么多，看打！</t>
    <phoneticPr fontId="1" type="noConversion"/>
  </si>
  <si>
    <t>嘘！好像有秘密。</t>
    <phoneticPr fontId="1" type="noConversion"/>
  </si>
  <si>
    <t>看此人身形，莫非是太监？</t>
    <phoneticPr fontId="1" type="noConversion"/>
  </si>
  <si>
    <t>主公猜的没错！此人正是大太监张让，十常侍之首。</t>
    <phoneticPr fontId="1" type="noConversion"/>
  </si>
  <si>
    <t>原来是太监和国舅争权！</t>
    <phoneticPr fontId="1" type="noConversion"/>
  </si>
  <si>
    <t>两个死丫头，竟敢非议哀家美貌，给我拿下！</t>
    <phoneticPr fontId="1" type="noConversion"/>
  </si>
  <si>
    <t>尔等何人，竟擅闯皇宫！拿下！</t>
    <phoneticPr fontId="1" type="noConversion"/>
  </si>
  <si>
    <t>哼，区区无名之辈，也敢在此耀武扬威！</t>
    <phoneticPr fontId="1" type="noConversion"/>
  </si>
  <si>
    <t>诸位既然彼此不服，不如比试一番！</t>
    <phoneticPr fontId="1" type="noConversion"/>
  </si>
  <si>
    <t>原来是白马将军公孙瓒。</t>
    <phoneticPr fontId="1" type="noConversion"/>
  </si>
  <si>
    <t>尔等何人，我乃四世三公袁家的嫡子袁术！</t>
    <phoneticPr fontId="1" type="noConversion"/>
  </si>
  <si>
    <t>我乃汉室宗亲，中山靖王之后，姓刘，名备，字玄德。</t>
    <phoneticPr fontId="1" type="noConversion"/>
  </si>
  <si>
    <t>岂有此理，不过是一个卖草鞋的贱民，也敢自称汉室宗亲！</t>
    <phoneticPr fontId="1" type="noConversion"/>
  </si>
  <si>
    <t>袁术，休得对我大哥无理！</t>
    <phoneticPr fontId="1" type="noConversion"/>
  </si>
  <si>
    <t>哈哈，这盟主的位置终究还是让我们袁家坐了！</t>
    <phoneticPr fontId="1" type="noConversion"/>
  </si>
  <si>
    <t>主公，华雄那手下败将又来搦战了！主公，听说吕布也在守关！</t>
    <phoneticPr fontId="1" type="noConversion"/>
  </si>
  <si>
    <t>怕他作甚！走，我们去虎牢关会一会三国第一战神吕布！</t>
    <phoneticPr fontId="1" type="noConversion"/>
  </si>
  <si>
    <t>那可不一定，我可以打败你！</t>
    <phoneticPr fontId="1" type="noConversion"/>
  </si>
  <si>
    <t>少做你的春秋大梦！董卓逆天无道，我家主公怎会与逆贼结亲！</t>
    <phoneticPr fontId="1" type="noConversion"/>
  </si>
  <si>
    <t>我已经斩了潘凤，谁敢来战！</t>
    <phoneticPr fontId="1" type="noConversion"/>
  </si>
  <si>
    <t>华雄，休要猖狂！</t>
    <phoneticPr fontId="1" type="noConversion"/>
  </si>
  <si>
    <t>二弟稍安勿躁，吕布英勇无敌，先擒了吕布，董卓易诛耳。</t>
    <phoneticPr fontId="1" type="noConversion"/>
  </si>
  <si>
    <t>燕人张飞在此！吕布，受死吧！</t>
    <phoneticPr fontId="1" type="noConversion"/>
  </si>
  <si>
    <t>三姓家奴休走！</t>
    <phoneticPr fontId="1" type="noConversion"/>
  </si>
  <si>
    <t>三弟，穷寇莫追！</t>
    <phoneticPr fontId="1" type="noConversion"/>
  </si>
  <si>
    <t>再会！</t>
    <phoneticPr fontId="1" type="noConversion"/>
  </si>
  <si>
    <t>擒贼定须擒贼首，不如杀进洛阳去，拿下董卓，便可斩草除根！</t>
    <phoneticPr fontId="1" type="noConversion"/>
  </si>
  <si>
    <t>董卓罪不可赦，我们自当乘势追击，一战可定天下！杀入洛阳，活捉董卓，更待何时！</t>
    <phoneticPr fontId="1" type="noConversion"/>
  </si>
  <si>
    <t>诸兵疲困，董卓人多势众，不如暂缓再议。倘若强行去追，此去必败。</t>
    <phoneticPr fontId="1" type="noConversion"/>
  </si>
  <si>
    <t>竖子不足与谋！</t>
    <phoneticPr fontId="1" type="noConversion"/>
  </si>
  <si>
    <t>袁绍果然不足以成大事！</t>
    <phoneticPr fontId="1" type="noConversion"/>
  </si>
  <si>
    <t>好，就此一别，我往洛阳去助孙坚！</t>
    <phoneticPr fontId="1" type="noConversion"/>
  </si>
  <si>
    <t>尔等何人，何故在洛阳城内乱窜？</t>
    <phoneticPr fontId="1" type="noConversion"/>
  </si>
  <si>
    <t>我们是来助孙坚剿除董卓余部的！</t>
    <phoneticPr fontId="1" type="noConversion"/>
  </si>
  <si>
    <t>我看你们年少轻狂，分明是那董卓派来的奸细！</t>
    <phoneticPr fontId="1" type="noConversion"/>
  </si>
  <si>
    <t>你这个人，怎么好坏不分呢，迟早要吃苦头的！</t>
    <phoneticPr fontId="1" type="noConversion"/>
  </si>
  <si>
    <t>哼，是非不分，那便打得他服了再说。</t>
    <phoneticPr fontId="1" type="noConversion"/>
  </si>
  <si>
    <t>主公，这孙坚本为袁术部下，袁术袁绍一丘之貉，我们且去试他一试！</t>
    <phoneticPr fontId="1" type="noConversion"/>
  </si>
  <si>
    <t>星彩妹妹又调皮了！</t>
    <phoneticPr fontId="1" type="noConversion"/>
  </si>
  <si>
    <t>嘻嘻！</t>
    <phoneticPr fontId="1" type="noConversion"/>
  </si>
  <si>
    <t>孙坚，丞相有女，花容月貌，欲配将军之子，永结秦晋之好，何如？</t>
    <phoneticPr fontId="1" type="noConversion"/>
  </si>
  <si>
    <t>星彩，勿要胡闹！孙将军乃真英雄，讨伐黄巾和董卓时都是先锋，对汉室忠心可鉴。</t>
    <phoneticPr fontId="1" type="noConversion"/>
  </si>
  <si>
    <t>孙将军以后有何打算？</t>
    <phoneticPr fontId="1" type="noConversion"/>
  </si>
  <si>
    <t>如此甚好，我与将军气味相投，便随将军一起去江东游历一番。</t>
    <phoneticPr fontId="1" type="noConversion"/>
  </si>
  <si>
    <t>玉玺不在我这！我孙坚指天为誓，倘若我私藏玉玺，他日不得善终，死于刀箭之下！</t>
    <phoneticPr fontId="1" type="noConversion"/>
  </si>
  <si>
    <t>主公，这袁绍表面一套背后一套，真乃小人。主公，你觉得孙坚真的藏玉玺了吗？</t>
    <phoneticPr fontId="1" type="noConversion"/>
  </si>
  <si>
    <t>哪里来的两个小美女，不如跟了我蔡瑁！</t>
    <phoneticPr fontId="1" type="noConversion"/>
  </si>
  <si>
    <t>你是谁？有什么能耐？</t>
    <phoneticPr fontId="1" type="noConversion"/>
  </si>
  <si>
    <t>哼，你妹妹不过是嫁给刘表做小妾，瞧你那得瑟样！</t>
    <phoneticPr fontId="1" type="noConversion"/>
  </si>
  <si>
    <t>姓蔡的小菜鸟也敢猖狂，杀！</t>
    <phoneticPr fontId="1" type="noConversion"/>
  </si>
  <si>
    <t>哪里的小子，想不到你居然能击败蔡瑁黄祖，实力不容小觑。</t>
    <phoneticPr fontId="1" type="noConversion"/>
  </si>
  <si>
    <t>再厉害又怎样。我家主公还不是轻易进入襄阳城，准备被我家主公吊打吧。</t>
    <phoneticPr fontId="1" type="noConversion"/>
  </si>
  <si>
    <t>谁吊打谁还不一定呢，让你们看看我刘景升的厉害!</t>
    <phoneticPr fontId="1" type="noConversion"/>
  </si>
  <si>
    <t>自古英雄出少年，少年将军果然厉害，刘景升甘拜下风！</t>
    <phoneticPr fontId="1" type="noConversion"/>
  </si>
  <si>
    <t>将军，不好了！我家主公中了蒯良的奸计，被那黄祖诱骗出城，孤军深入，危险至极！</t>
    <phoneticPr fontId="1" type="noConversion"/>
  </si>
  <si>
    <t>你是？</t>
    <phoneticPr fontId="1" type="noConversion"/>
  </si>
  <si>
    <t>吾乃孙坚长子，江东小霸王孙策！你们杀我父，拿命来！</t>
    <phoneticPr fontId="1" type="noConversion"/>
  </si>
  <si>
    <t>少主误会了！这位少年将军乃是为救主公而来，是黄祖等人射杀了主公。</t>
    <phoneticPr fontId="1" type="noConversion"/>
  </si>
  <si>
    <t>理解理解。我活捉了黄祖，不如用黄祖交换回孙坚将军的遗体？</t>
    <phoneticPr fontId="1" type="noConversion"/>
  </si>
  <si>
    <t>先父旧部多在袁术帐下，策将暂时依附袁术，待羽翼丰满后再谋打算，为父报仇。</t>
    <phoneticPr fontId="1" type="noConversion"/>
  </si>
  <si>
    <t>主公，我们现在去哪？</t>
    <phoneticPr fontId="1" type="noConversion"/>
  </si>
  <si>
    <t>关银屏</t>
    <phoneticPr fontId="1" type="noConversion"/>
  </si>
  <si>
    <t>主公，前方还有更难缠的敌人，我们需要#强化#武器提升战力！</t>
    <phoneticPr fontId="1" type="noConversion"/>
  </si>
  <si>
    <t>张星彩</t>
    <phoneticPr fontId="1" type="noConversion"/>
  </si>
  <si>
    <t>关银屏</t>
    <phoneticPr fontId="1" type="noConversion"/>
  </si>
  <si>
    <t>主公，这是刚才于吉逃跑时掉落的#名将令#！</t>
  </si>
  <si>
    <t>又是一块#名将令#！太好了！</t>
  </si>
  <si>
    <t>主公，听说国舅大将军何进手里也有#名将令#，我们去洛阳找何进吧。</t>
  </si>
  <si>
    <t>#名将令#我要了!不过这十八路诸侯盟主的位置，我不稀罕，就让给你吧！</t>
  </si>
  <si>
    <t>吾有赤兔马和方天画戟，又有#名将令#在手，普天之下，再无一人是我对手！</t>
  </si>
  <si>
    <t>是你！上次就是你帮大耳郎抢了我的#名将令#！</t>
  </si>
  <si>
    <t>对，就是我！怕了吧！速速交出#名将令#！</t>
  </si>
  <si>
    <t>我可是战神吕布，你们一起上，也休想赢我！倘若今日输了，这块#名将令#就归你们！</t>
  </si>
  <si>
    <t>#名将令#我势在必得！战斗吧！</t>
  </si>
  <si>
    <t>吾甚是想念貂蝉，无心念战！#名将令#送与你们又何妨！（吕布马快，一溜烟便跑远了。）</t>
  </si>
  <si>
    <t>恭喜主公，又得到一块#名将令#！主公，现在我们去哪？</t>
  </si>
  <si>
    <t>被吊打以后，这口气立即变了啊！既然认输，就请交出#名将令#吧！</t>
  </si>
  <si>
    <t>将军明鉴，我这没有#名将令#啊！</t>
  </si>
  <si>
    <t>什么？没有#名将令#？我岂不是白跑一趟，亏了亏了…</t>
  </si>
  <si>
    <t>如此便多谢了！将军大恩，策无以为报，这块#名将令#就当做给将军的谢礼！</t>
  </si>
  <si>
    <t>真开心！竟然是#关银屏#姐姐！我们可以并肩战斗了！</t>
    <phoneticPr fontId="1" type="noConversion"/>
  </si>
  <si>
    <t>拜见主公！#张星彩#愿追随主公，征战沙场，此生不离不弃！</t>
    <phoneticPr fontId="1" type="noConversion"/>
  </si>
  <si>
    <t>去哪#招募#伙伴？</t>
    <phoneticPr fontId="1" type="noConversion"/>
  </si>
  <si>
    <t>去哪#招募#伙伴？</t>
    <phoneticPr fontId="1" type="noConversion"/>
  </si>
  <si>
    <t>恭喜主公获得#装备#！</t>
    <phoneticPr fontId="1" type="noConversion"/>
  </si>
  <si>
    <t>主公，#名将合击礼包#提供了一组合击紫将，有了他们的加入，主公更是如虎添翼！</t>
    <phoneticPr fontId="1" type="noConversion"/>
  </si>
  <si>
    <t>哇，太好了，又有新的合击将了！他们看起来好厉害！</t>
    <phoneticPr fontId="1" type="noConversion"/>
  </si>
  <si>
    <t>让星彩带您去#竞技场#看看吧。</t>
    <phoneticPr fontId="1" type="noConversion"/>
  </si>
  <si>
    <t>就凭你，先打败我的手下再说！</t>
    <phoneticPr fontId="1" type="noConversion"/>
  </si>
  <si>
    <t>吕布在此！何人敢伤我义父！</t>
    <phoneticPr fontId="1" type="noConversion"/>
  </si>
  <si>
    <t>燕人张飞在此！吕布，受死吧！</t>
    <phoneticPr fontId="1" type="noConversion"/>
  </si>
  <si>
    <t>那江东孙坚已引兵往洛阳城内去了，小英雄，我们兵分两路，我去追董卓，你去助孙坚，如何？</t>
    <phoneticPr fontId="1" type="noConversion"/>
  </si>
  <si>
    <t>如今十八路诸侯皆袁绍之流，唯小英雄乃真豪杰。操幸与小英雄相识，此乃操之幸也。</t>
    <phoneticPr fontId="1" type="noConversion"/>
  </si>
  <si>
    <t>四妹，不可胡闹！</t>
  </si>
  <si>
    <t>四妹果然英武！</t>
  </si>
  <si>
    <t>四妹已经斩了华雄，此刻不杀入关去，活捉董卓，更待何时！</t>
  </si>
  <si>
    <t>四妹，我们助你一起战吕布！</t>
  </si>
  <si>
    <t>四妹，如今虎牢关已破，我们便随公孙瓒回幽州去了。他日再会！</t>
  </si>
  <si>
    <t>四妹，这是北平太守公孙瓒，乃是我昔日的同窗。</t>
    <phoneticPr fontId="1" type="noConversion"/>
  </si>
  <si>
    <t>好说好说，既是玄德之妹，那我们就点到为止切磋一番。</t>
    <phoneticPr fontId="1" type="noConversion"/>
  </si>
  <si>
    <t>主公，我们上，打得袁术心服口服再说！</t>
    <phoneticPr fontId="1" type="noConversion"/>
  </si>
  <si>
    <t>那日曹操去拦截董卓，听说已到荥阳，我们也去荥阳看看！</t>
    <phoneticPr fontId="1" type="noConversion"/>
  </si>
  <si>
    <t>到那日，将军再来江东，策自当鼎力相助！（孙策悲愤，扶孙坚遗体远去）</t>
    <phoneticPr fontId="1" type="noConversion"/>
  </si>
  <si>
    <t>好，孙策将军果然爽快，不知以后有何打算？</t>
    <phoneticPr fontId="1" type="noConversion"/>
  </si>
  <si>
    <t>吾父新丧，策一时心急，莽撞行事，误会了将军，还请勿怪。</t>
    <phoneticPr fontId="1" type="noConversion"/>
  </si>
  <si>
    <t>何人杀了我父亲？是不是你们？</t>
    <phoneticPr fontId="1" type="noConversion"/>
  </si>
  <si>
    <t>那日孙坚发下的毒誓竟这么快就灵验了，看来，玉玺必在他手中…（说话间，孙策骑马赶到。）</t>
    <phoneticPr fontId="1" type="noConversion"/>
  </si>
  <si>
    <t>我们来晚一步！虽然擒了黄祖，但孙坚将军却已惨死乱箭之下。</t>
    <phoneticPr fontId="1" type="noConversion"/>
  </si>
  <si>
    <t>黄盖老将军勿急，我们这就去营救孙坚！</t>
    <phoneticPr fontId="1" type="noConversion"/>
  </si>
  <si>
    <t>主公，这刘表少年时曾匹马入荆州，平定荆州九郡，非常厉害。</t>
    <phoneticPr fontId="1" type="noConversion"/>
  </si>
  <si>
    <t>就算玉玺在孙坚手中，也是他凭本事所得！再说，我们是去荆州游历，玉玺在谁手中关我何事！</t>
    <phoneticPr fontId="1" type="noConversion"/>
  </si>
  <si>
    <t>呸！袁术，你连给我家主公提鞋都不配！</t>
    <phoneticPr fontId="1" type="noConversion"/>
  </si>
  <si>
    <t>如此也好！走，去洛阳城中找曹操！</t>
    <phoneticPr fontId="1" type="noConversion"/>
  </si>
  <si>
    <t>可恶！杀了张角，于吉却逃了！</t>
    <phoneticPr fontId="1" type="noConversion"/>
  </si>
  <si>
    <t>来人！假传太后旨意，将何进骗进宫来诛杀！</t>
    <phoneticPr fontId="1" type="noConversion"/>
  </si>
  <si>
    <t>主公，我和星彩妹妹有#合击#缘分“星月银彩”。</t>
    <phoneticPr fontId="1" type="noConversion"/>
  </si>
  <si>
    <t>恭喜主公获得#突破丹#！突破丹可是提升武将战力的好东西！</t>
    <phoneticPr fontId="1" type="noConversion"/>
  </si>
  <si>
    <t>主公，#突破#之后，你的技能从打1个变成打3个啦！</t>
    <phoneticPr fontId="1" type="noConversion"/>
  </si>
  <si>
    <t>主公，请去装备#武器#吧！</t>
    <phoneticPr fontId="1" type="noConversion"/>
  </si>
  <si>
    <t>主公，前方还有更难缠的敌人，我们需要#强化#武器提升战力！</t>
    <phoneticPr fontId="1" type="noConversion"/>
  </si>
  <si>
    <t>所以，主公以后要时刻记得#强化#武器哦！</t>
    <phoneticPr fontId="1" type="noConversion"/>
  </si>
  <si>
    <t>等主公升到#9级#和#17级#，开启新的阵位，他们就能上阵和主公并肩作战了！</t>
    <phoneticPr fontId="1" type="noConversion"/>
  </si>
  <si>
    <t>自主公与曹操发檄文讨伐董卓以来，十八路诸侯纷纷起兵响应，主公真厉害！</t>
    <phoneticPr fontId="1" type="noConversion"/>
  </si>
  <si>
    <t>幽州公孙瓒也来了，上次大哥二哥三哥去投公孙瓒，不知道这次会不会跟着一起来呢..</t>
    <phoneticPr fontId="1" type="noConversion"/>
  </si>
  <si>
    <t>拜见主公！关银屏有长刀一柄，愿为主公荡平这乱世！</t>
    <phoneticPr fontId="1" type="noConversion"/>
  </si>
  <si>
    <t>主公，有#合击#缘分的名将一起上阵，就可以释放合击大招，威力无穷！</t>
    <phoneticPr fontId="1" type="noConversion"/>
  </si>
  <si>
    <t>张星彩</t>
    <phoneticPr fontId="1" type="noConversion"/>
  </si>
  <si>
    <t>主角</t>
    <phoneticPr fontId="1" type="noConversion"/>
  </si>
  <si>
    <t>关银屏</t>
    <phoneticPr fontId="1" type="noConversion"/>
  </si>
  <si>
    <t>夏侯将军，曹操何在？</t>
    <phoneticPr fontId="1" type="noConversion"/>
  </si>
  <si>
    <t>夏侯惇</t>
    <phoneticPr fontId="1" type="noConversion"/>
  </si>
  <si>
    <t>现在战况如何？</t>
    <phoneticPr fontId="1" type="noConversion"/>
  </si>
  <si>
    <t>那曹操岂不危险！我等速去营救！</t>
    <phoneticPr fontId="1" type="noConversion"/>
  </si>
  <si>
    <t>主角</t>
    <phoneticPr fontId="1" type="noConversion"/>
  </si>
  <si>
    <t>夏侯惇</t>
    <phoneticPr fontId="1" type="noConversion"/>
  </si>
  <si>
    <t>荥阳太守徐荣相助董贼，吕布领精兵断后，李儒又献计设下埋伏，主公大军已然抵挡不住！</t>
    <phoneticPr fontId="1" type="noConversion"/>
  </si>
  <si>
    <t>董贼火烧洛阳，逃往长安，主公在荥阳截杀董贼！</t>
    <phoneticPr fontId="1" type="noConversion"/>
  </si>
  <si>
    <t>夏侯惇</t>
    <phoneticPr fontId="1" type="noConversion"/>
  </si>
  <si>
    <t>主公，不好了！曹操在荥阳城外中了埋伏，被董卓大军前后夹击，危险之极！</t>
    <phoneticPr fontId="1" type="noConversion"/>
  </si>
  <si>
    <t>星彩妹子不要急！万事有我！</t>
    <phoneticPr fontId="1" type="noConversion"/>
  </si>
  <si>
    <t>主公，前面那人好像是曹操的连襟夏侯渊，我们去问问情况。</t>
    <phoneticPr fontId="1" type="noConversion"/>
  </si>
  <si>
    <t>又有追兵！主公先走，夏侯渊为你断后！</t>
    <phoneticPr fontId="1" type="noConversion"/>
  </si>
  <si>
    <t>你们是什么人？</t>
    <phoneticPr fontId="1" type="noConversion"/>
  </si>
  <si>
    <t>好个不识好歹的夏侯渊！连我家主公都不认识！</t>
    <phoneticPr fontId="1" type="noConversion"/>
  </si>
  <si>
    <t>张星彩</t>
    <phoneticPr fontId="1" type="noConversion"/>
  </si>
  <si>
    <t>夏侯渊</t>
    <phoneticPr fontId="1" type="noConversion"/>
  </si>
  <si>
    <t>夏侯渊</t>
    <phoneticPr fontId="1" type="noConversion"/>
  </si>
  <si>
    <t>曹操，你肩膀中了箭伤，让我为你医治。</t>
    <phoneticPr fontId="1" type="noConversion"/>
  </si>
  <si>
    <t>是谁想谋害孤？</t>
    <phoneticPr fontId="1" type="noConversion"/>
  </si>
  <si>
    <t>主公，曹操肯定是伤口引起的感染发热，神志有些糊涂。</t>
    <phoneticPr fontId="1" type="noConversion"/>
  </si>
  <si>
    <t>曹操疑心病真重，连主公都不认识了。</t>
    <phoneticPr fontId="1" type="noConversion"/>
  </si>
  <si>
    <t>估计曹兄连番累战，又受了伤，才会分不清敌我，我们快些打晕他施展救治。</t>
    <phoneticPr fontId="1" type="noConversion"/>
  </si>
  <si>
    <t>张星彩</t>
    <phoneticPr fontId="1" type="noConversion"/>
  </si>
  <si>
    <t>曹操</t>
    <phoneticPr fontId="1" type="noConversion"/>
  </si>
  <si>
    <t>关银屏</t>
    <phoneticPr fontId="1" type="noConversion"/>
  </si>
  <si>
    <t>曹操</t>
    <phoneticPr fontId="1" type="noConversion"/>
  </si>
  <si>
    <t>曹操，你可好些了？</t>
    <phoneticPr fontId="1" type="noConversion"/>
  </si>
  <si>
    <t>星彩姑娘的一身医术竟有如此渊源。何为天命之人？</t>
    <phoneticPr fontId="1" type="noConversion"/>
  </si>
  <si>
    <t>我家主公就是天命之人！他注定是要来结束这乱世的！</t>
    <phoneticPr fontId="1" type="noConversion"/>
  </si>
  <si>
    <t>主公，星彩会跟在你身边一辈子，永远保护你，爱护你！</t>
    <phoneticPr fontId="1" type="noConversion"/>
  </si>
  <si>
    <t>主公，还有我！我会帮你打架！</t>
    <phoneticPr fontId="1" type="noConversion"/>
  </si>
  <si>
    <t>好好好！哈哈！</t>
    <phoneticPr fontId="1" type="noConversion"/>
  </si>
  <si>
    <t>我的师傅是神医华佗，还有个叫左慈的道人曾给过我一个药包，叫我尽心辅助天命之人，保他平安。</t>
    <phoneticPr fontId="1" type="noConversion"/>
  </si>
  <si>
    <t>张星彩</t>
    <phoneticPr fontId="1" type="noConversion"/>
  </si>
  <si>
    <t>主公，夏侯惇引数飞骑前来接应，后面曹仁李典乐进也都到了。</t>
    <phoneticPr fontId="1" type="noConversion"/>
  </si>
  <si>
    <t>少年将军，夏侯惇有个不情之请！</t>
    <phoneticPr fontId="1" type="noConversion"/>
  </si>
  <si>
    <t>请讲。</t>
    <phoneticPr fontId="1" type="noConversion"/>
  </si>
  <si>
    <t>听闻将军在虎牢关四英战吕布，威震十八路诸侯，战力高强，名动天下，不知夏侯惇可否与将军切磋一番？</t>
    <phoneticPr fontId="1" type="noConversion"/>
  </si>
  <si>
    <t>只有不断的战斗才能提升我的实力。夏侯将军，来战吧！</t>
    <phoneticPr fontId="1" type="noConversion"/>
  </si>
  <si>
    <t>好说好说！</t>
    <phoneticPr fontId="1" type="noConversion"/>
  </si>
  <si>
    <t>可惜，荥阳此战曹某惨败，否则定要斩下那董卓项上人头！</t>
    <phoneticPr fontId="1" type="noConversion"/>
  </si>
  <si>
    <t>曹兄尽管放心，待我去长安斩了董卓！</t>
    <phoneticPr fontId="1" type="noConversion"/>
  </si>
  <si>
    <t>夏侯惇</t>
    <phoneticPr fontId="1" type="noConversion"/>
  </si>
  <si>
    <t>主角</t>
    <phoneticPr fontId="1" type="noConversion"/>
  </si>
  <si>
    <t>曹操</t>
    <phoneticPr fontId="1" type="noConversion"/>
  </si>
  <si>
    <t>我与貂蝉两情相悦，王司徒既将貂蝉许配于我，为何又送给太师，是何居心？</t>
    <phoneticPr fontId="1" type="noConversion"/>
  </si>
  <si>
    <t>将军好好想一想，太师亲临，老夫岂敢阻拦？</t>
    <phoneticPr fontId="1" type="noConversion"/>
  </si>
  <si>
    <t>司徒不要怪罪，是吕布误会了，来日自当负荆请罪。（吕布急急回董府去了）</t>
    <phoneticPr fontId="1" type="noConversion"/>
  </si>
  <si>
    <t>刚来王允府中，就看到好大一出戏。</t>
    <phoneticPr fontId="1" type="noConversion"/>
  </si>
  <si>
    <t>貂蝉姐姐真是命苦，这董卓一向好色，肯定……</t>
    <phoneticPr fontId="1" type="noConversion"/>
  </si>
  <si>
    <t>走，我们速去找王允问个究竟，一定不能委屈了貂蝉！</t>
    <phoneticPr fontId="1" type="noConversion"/>
  </si>
  <si>
    <t>吕布</t>
    <phoneticPr fontId="1" type="noConversion"/>
  </si>
  <si>
    <t>王允</t>
    <phoneticPr fontId="1" type="noConversion"/>
  </si>
  <si>
    <t>关银屏</t>
    <phoneticPr fontId="1" type="noConversion"/>
  </si>
  <si>
    <t>张星彩</t>
    <phoneticPr fontId="1" type="noConversion"/>
  </si>
  <si>
    <t>主角</t>
    <phoneticPr fontId="1" type="noConversion"/>
  </si>
  <si>
    <t>王允，你为何将貂蝉送与董卓？</t>
    <phoneticPr fontId="1" type="noConversion"/>
  </si>
  <si>
    <t>百姓有倒悬之危，君臣有累卵之急。贼臣董卓，将欲纂位。</t>
    <phoneticPr fontId="1" type="noConversion"/>
  </si>
  <si>
    <t>一派胡言！杀董卓，自有我！何须让弱女子舍身救国！</t>
    <phoneticPr fontId="1" type="noConversion"/>
  </si>
  <si>
    <t>王允</t>
    <phoneticPr fontId="1" type="noConversion"/>
  </si>
  <si>
    <t>主角</t>
    <phoneticPr fontId="1" type="noConversion"/>
  </si>
  <si>
    <t>貂蝉姐姐，我们是来救你的，你快跟我们走吧。</t>
    <phoneticPr fontId="1" type="noConversion"/>
  </si>
  <si>
    <t>司徒并未强迫妾身，妾身是自愿的，只求杀了董贼，还这天下一片清明！</t>
    <phoneticPr fontId="1" type="noConversion"/>
  </si>
  <si>
    <t>貂蝉姐姐真是奇女子。</t>
    <phoneticPr fontId="1" type="noConversion"/>
  </si>
  <si>
    <t>貂蝉姐姐你放心，我家主公定能杀了董卓，还貂蝉姑娘一世安稳幸福。</t>
    <phoneticPr fontId="1" type="noConversion"/>
  </si>
  <si>
    <t>貂蝉</t>
    <phoneticPr fontId="1" type="noConversion"/>
  </si>
  <si>
    <t>张星彩</t>
    <phoneticPr fontId="1" type="noConversion"/>
  </si>
  <si>
    <t>貂蝉</t>
    <phoneticPr fontId="1" type="noConversion"/>
  </si>
  <si>
    <t>张星彩</t>
    <phoneticPr fontId="1" type="noConversion"/>
  </si>
  <si>
    <t>吕布，走，去杀董卓，貂蝉如果愿意跟你，我绝不拦着！</t>
    <phoneticPr fontId="1" type="noConversion"/>
  </si>
  <si>
    <t>他抢你的貂蝉，睡你的貂蝉，哪里有什么父子之情？！</t>
    <phoneticPr fontId="1" type="noConversion"/>
  </si>
  <si>
    <t>没错！该死的董卓，老子为他浴血厮杀打天下，他居然敢抢我的貂蝉！！</t>
    <phoneticPr fontId="1" type="noConversion"/>
  </si>
  <si>
    <t>大丈夫居天地间，岂能久居人下！走，杀董卓去！</t>
    <phoneticPr fontId="1" type="noConversion"/>
  </si>
  <si>
    <t>好，吕布果然霸气！这才英雄豪杰该有的气概！我喜欢！</t>
    <phoneticPr fontId="1" type="noConversion"/>
  </si>
  <si>
    <t>吕布，走，去杀董卓，貂蝉如果愿意跟你，我绝不拦着！</t>
    <phoneticPr fontId="1" type="noConversion"/>
  </si>
  <si>
    <t>毛的父子之情！你姓吕，他姓董！</t>
    <phoneticPr fontId="1" type="noConversion"/>
  </si>
  <si>
    <t>他抢你的貂蝉，睡你的貂蝉，哪里有什么父子之情？！</t>
    <phoneticPr fontId="1" type="noConversion"/>
  </si>
  <si>
    <t>没错！该死的董卓，老子为他浴血厮杀打天下，他居然敢抢我的貂蝉！！</t>
    <phoneticPr fontId="1" type="noConversion"/>
  </si>
  <si>
    <t>大丈夫居天地间，岂能久居人下！走，杀董卓去！</t>
    <phoneticPr fontId="1" type="noConversion"/>
  </si>
  <si>
    <t>好，吕布果然霸气！这才英雄豪杰该有的气概！我喜欢！</t>
    <phoneticPr fontId="1" type="noConversion"/>
  </si>
  <si>
    <t>毛的父子之情！你姓吕，他姓董！</t>
    <phoneticPr fontId="1" type="noConversion"/>
  </si>
  <si>
    <t>吕布</t>
    <phoneticPr fontId="1" type="noConversion"/>
  </si>
  <si>
    <t>主角</t>
    <phoneticPr fontId="1" type="noConversion"/>
  </si>
  <si>
    <t>哈哈，我得赶紧进宫去！天子传召，说要禅位于我。我董卓果然是当皇帝的命！</t>
    <phoneticPr fontId="1" type="noConversion"/>
  </si>
  <si>
    <t>又是你？竟敢假天子诏书埋伏于我！吾儿奉先何在？</t>
    <phoneticPr fontId="1" type="noConversion"/>
  </si>
  <si>
    <t>天子有诏讨贼！铲除国贼董卓，拯救苍生！</t>
    <phoneticPr fontId="1" type="noConversion"/>
  </si>
  <si>
    <t>哈哈，我得赶紧进宫去！天子传召，说要禅位于我。我董卓果然是当皇帝的命！</t>
    <phoneticPr fontId="1" type="noConversion"/>
  </si>
  <si>
    <t>又是你？竟敢假天子诏书埋伏于我！吾儿奉先何在？</t>
    <phoneticPr fontId="1" type="noConversion"/>
  </si>
  <si>
    <t>天子有诏讨贼！铲除国贼董卓，拯救苍生！</t>
    <phoneticPr fontId="1" type="noConversion"/>
  </si>
  <si>
    <t>主角</t>
    <phoneticPr fontId="1" type="noConversion"/>
  </si>
  <si>
    <t>竖子，竟敢反我~</t>
    <phoneticPr fontId="1" type="noConversion"/>
  </si>
  <si>
    <t>我不服，我乃大汉太师…我睡过貂蝉…我要当皇帝……（董卓卒）</t>
    <phoneticPr fontId="1" type="noConversion"/>
  </si>
  <si>
    <t>吕布</t>
    <phoneticPr fontId="1" type="noConversion"/>
  </si>
  <si>
    <t>貂蝉</t>
    <phoneticPr fontId="1" type="noConversion"/>
  </si>
  <si>
    <t>奉先！妾身现已不洁，恐怕配不上你，呜呜……</t>
    <phoneticPr fontId="1" type="noConversion"/>
  </si>
  <si>
    <t>以后，奉先自当爱护你，疼惜你，再也不让你受半分委屈！</t>
    <phoneticPr fontId="1" type="noConversion"/>
  </si>
  <si>
    <t>主角</t>
    <phoneticPr fontId="1" type="noConversion"/>
  </si>
  <si>
    <t>咳咳！（求两位别卿卿我我了，这狗粮我不吃）</t>
    <phoneticPr fontId="1" type="noConversion"/>
  </si>
  <si>
    <t>多谢貂蝉姑娘的美意！那我就不客气了！</t>
    <phoneticPr fontId="1" type="noConversion"/>
  </si>
  <si>
    <t>从今以后，只要有用得着我吕奉先的地方，你尽管开口，我定义不容辞。</t>
    <phoneticPr fontId="1" type="noConversion"/>
  </si>
  <si>
    <t>好说好说，我只有一个要求，你以后可得对貂蝉姑娘好一点！告辞！</t>
    <phoneticPr fontId="1" type="noConversion"/>
  </si>
  <si>
    <t>主公，我们现在去哪？</t>
    <phoneticPr fontId="1" type="noConversion"/>
  </si>
  <si>
    <t>关银屏</t>
    <phoneticPr fontId="1" type="noConversion"/>
  </si>
  <si>
    <t>董卓死后，他的部下李傕郭汜等人已经引了飞熊军逃往凉州去了。</t>
    <phoneticPr fontId="1" type="noConversion"/>
  </si>
  <si>
    <t>主角</t>
    <phoneticPr fontId="1" type="noConversion"/>
  </si>
  <si>
    <t>若不是他们为虎作伥，董卓也不敢如此跋扈！走，我们去追！</t>
    <phoneticPr fontId="1" type="noConversion"/>
  </si>
  <si>
    <t>董卓</t>
    <phoneticPr fontId="1" type="noConversion"/>
  </si>
  <si>
    <t>又是你！天堂有路你不走，地狱无门你偏进来！</t>
    <phoneticPr fontId="1" type="noConversion"/>
  </si>
  <si>
    <t>呸！少说大话！就凭你，连给我家主公提鞋都不配！</t>
    <phoneticPr fontId="1" type="noConversion"/>
  </si>
  <si>
    <t>主公，我们快灭了他！</t>
    <phoneticPr fontId="1" type="noConversion"/>
  </si>
  <si>
    <t>李傕</t>
    <phoneticPr fontId="1" type="noConversion"/>
  </si>
  <si>
    <t>该死我又失败了！小子，下次见面我一定杀了你。（李傕疯狂逃跑）</t>
    <phoneticPr fontId="1" type="noConversion"/>
  </si>
  <si>
    <t>张星彩</t>
    <phoneticPr fontId="1" type="noConversion"/>
  </si>
  <si>
    <t>哼，有本事你别跑啊！</t>
    <phoneticPr fontId="1" type="noConversion"/>
  </si>
  <si>
    <t>关银屏</t>
    <phoneticPr fontId="1" type="noConversion"/>
  </si>
  <si>
    <t>前面还有郭汜，我们去杀郭汜！</t>
    <phoneticPr fontId="1" type="noConversion"/>
  </si>
  <si>
    <t>贾诩</t>
    <phoneticPr fontId="1" type="noConversion"/>
  </si>
  <si>
    <t>如果成了，则侍奉朝廷以正天下，如果不成，我们再逃走不迟。</t>
    <phoneticPr fontId="1" type="noConversion"/>
  </si>
  <si>
    <t>李傕</t>
    <phoneticPr fontId="1" type="noConversion"/>
  </si>
  <si>
    <t>文和，你一向妙计百出，快说，你有什么计策？</t>
    <phoneticPr fontId="1" type="noConversion"/>
  </si>
  <si>
    <t>贾诩</t>
    <phoneticPr fontId="1" type="noConversion"/>
  </si>
  <si>
    <t>诸位若弃军单行，则一亭长都能抓住你们。不如召集本部军马，杀入长安，与董卓报仇。</t>
    <phoneticPr fontId="1" type="noConversion"/>
  </si>
  <si>
    <t>张星彩</t>
    <phoneticPr fontId="1" type="noConversion"/>
  </si>
  <si>
    <t>吕布虽然英勇，但兵部太少，而西凉军却有十万之众！听说他已经领着几个部下，往淮南投袁术去了！</t>
    <phoneticPr fontId="1" type="noConversion"/>
  </si>
  <si>
    <t>既然如此，那我们赶紧杀回长安！</t>
    <phoneticPr fontId="1" type="noConversion"/>
  </si>
  <si>
    <t>张星彩</t>
    <phoneticPr fontId="1" type="noConversion"/>
  </si>
  <si>
    <t>贾诩，若不是你出的毒计，长安怎会受此劫难！</t>
    <phoneticPr fontId="1" type="noConversion"/>
  </si>
  <si>
    <t>贾诩</t>
    <phoneticPr fontId="1" type="noConversion"/>
  </si>
  <si>
    <t>可恶！贾诩这厮如此狡猾，一个不注意就逃走了！</t>
    <phoneticPr fontId="1" type="noConversion"/>
  </si>
  <si>
    <t>主公，西凉太守马腾、并州刺史韩遂二将领兵来讨李傕郭汜！</t>
    <phoneticPr fontId="1" type="noConversion"/>
  </si>
  <si>
    <t>眼下，那马腾之子马超正在外面叫阵，我看他定是误会了我们！</t>
    <phoneticPr fontId="1" type="noConversion"/>
  </si>
  <si>
    <t>马超</t>
    <phoneticPr fontId="1" type="noConversion"/>
  </si>
  <si>
    <t>马孟起在此！反国之贼，速速出来受死！</t>
    <phoneticPr fontId="1" type="noConversion"/>
  </si>
  <si>
    <t>哇，我瞧这马超面如冠玉，眼若流星，虎体猿臂，年仅十七岁，好生英勇！</t>
    <phoneticPr fontId="1" type="noConversion"/>
  </si>
  <si>
    <t>银屏姐姐，你这是动心了吗？</t>
    <phoneticPr fontId="1" type="noConversion"/>
  </si>
  <si>
    <t>哈，又来了一位名将。走，我们去会一会他！</t>
    <phoneticPr fontId="1" type="noConversion"/>
  </si>
  <si>
    <t>哈哈，这一战打得真是痛快！</t>
    <phoneticPr fontId="1" type="noConversion"/>
  </si>
  <si>
    <t>马超</t>
    <phoneticPr fontId="1" type="noConversion"/>
  </si>
  <si>
    <t>原来你就是那位名动十八路诸侯，杀死董卓的少年英雄！马超能与将军结识，真乃马超之幸事！</t>
    <phoneticPr fontId="1" type="noConversion"/>
  </si>
  <si>
    <t>可惜，让孟起兄白跑一趟！李傕郭汜贾诩都已经被我打服了！</t>
    <phoneticPr fontId="1" type="noConversion"/>
  </si>
  <si>
    <t>哈哈，怎么是白跑呢！我交了你这个朋友啊！</t>
    <phoneticPr fontId="1" type="noConversion"/>
  </si>
  <si>
    <t>兄弟，我们大军要回凉州了！这块名将令送给你。将来若有机会来我凉州，马孟起自当赤诚相待！（马超辞别）</t>
    <phoneticPr fontId="1" type="noConversion"/>
  </si>
  <si>
    <t>主公，中原暂时没什么战事了，我们接下来去哪？</t>
    <phoneticPr fontId="1" type="noConversion"/>
  </si>
  <si>
    <t>主角</t>
    <phoneticPr fontId="1" type="noConversion"/>
  </si>
  <si>
    <t>东北方向的幽州青州冀州那一块打得正厉害！大哥他们跟着公孙瓒在幽州，不知道怎样了？</t>
    <phoneticPr fontId="1" type="noConversion"/>
  </si>
  <si>
    <t>走，我们去幽州找刘备大哥和你们的爹爹去！</t>
    <phoneticPr fontId="1" type="noConversion"/>
  </si>
  <si>
    <t>好咧！以前爹爹在身边的时候，我成天嫌他烦和唠叨，离开许久，反倒有些想念！</t>
    <phoneticPr fontId="1" type="noConversion"/>
  </si>
  <si>
    <t>主角</t>
    <phoneticPr fontId="1" type="noConversion"/>
  </si>
  <si>
    <t>关银屏</t>
    <phoneticPr fontId="1" type="noConversion"/>
  </si>
  <si>
    <t>主公，幽州路途遥远，我们在冀州歇一歇脚，再赶赴幽州，如何？</t>
    <phoneticPr fontId="1" type="noConversion"/>
  </si>
  <si>
    <t>主公，公孙瓒派人送信来了！你看看。</t>
    <phoneticPr fontId="1" type="noConversion"/>
  </si>
  <si>
    <t>这袁绍真狡猾！明明是他自己想谋取冀州，却唆使公孙瓒去打冀州。</t>
    <phoneticPr fontId="1" type="noConversion"/>
  </si>
  <si>
    <t>银屏分析得不错。现在的冀州牧是谁？</t>
    <phoneticPr fontId="1" type="noConversion"/>
  </si>
  <si>
    <t>主公，是韩馥！主公，公孙瓒打冀州，爹爹肯定也在，我们快去帮忙！</t>
    <phoneticPr fontId="1" type="noConversion"/>
  </si>
  <si>
    <t>袁绍不过是个小小的渤海太守，而冀州却是钱粮广盛，人口众多，幅员辽阔之地，你怕他作甚？</t>
    <phoneticPr fontId="1" type="noConversion"/>
  </si>
  <si>
    <t>韩馥</t>
    <phoneticPr fontId="1" type="noConversion"/>
  </si>
  <si>
    <t>什么？这竟是袁绍的奸计！我上当了！</t>
    <phoneticPr fontId="1" type="noConversion"/>
  </si>
  <si>
    <t>朝廷真是眼瞎！你如此懦弱，这冀州牧是怎么当上的？</t>
    <phoneticPr fontId="1" type="noConversion"/>
  </si>
  <si>
    <t>真是个孬种，快滚！</t>
    <phoneticPr fontId="1" type="noConversion"/>
  </si>
  <si>
    <t>银屏姐姐是刀子嘴豆腐心，故意说的这么凶。她是好心提醒你，赶快逃命去吧，袁绍不会放过你的！</t>
    <phoneticPr fontId="1" type="noConversion"/>
  </si>
  <si>
    <t>就你话多！</t>
    <phoneticPr fontId="1" type="noConversion"/>
  </si>
  <si>
    <t>多谢两位姑娘。（韩馥懊悔不及，逃走）</t>
    <phoneticPr fontId="1" type="noConversion"/>
  </si>
  <si>
    <t>哎呀，来晚了！公孙瓒的大军还没打过来，这韩馥竟怕得将冀州献给了袁绍！</t>
    <phoneticPr fontId="1" type="noConversion"/>
  </si>
  <si>
    <t>韩馥，你可真是糊涂！你怎能如此轻易将冀州献给袁绍呢？</t>
    <phoneticPr fontId="1" type="noConversion"/>
  </si>
  <si>
    <t>公孙越</t>
    <phoneticPr fontId="1" type="noConversion"/>
  </si>
  <si>
    <t>将军英勇善战，公孙越甘拜下风！</t>
    <phoneticPr fontId="1" type="noConversion"/>
  </si>
  <si>
    <t>主角</t>
    <phoneticPr fontId="1" type="noConversion"/>
  </si>
  <si>
    <t>你叫公孙越，那公孙瓒是你什么人！</t>
    <phoneticPr fontId="1" type="noConversion"/>
  </si>
  <si>
    <t>公孙瓒是我哥哥！哥哥派我来冀州，找袁绍讨要冀州地盘。</t>
    <phoneticPr fontId="1" type="noConversion"/>
  </si>
  <si>
    <t>我哥哥自小就年少有为，武艺高强，辽西的乌桓首领也是我哥哥收服的！我哥哥可厉害了！</t>
    <phoneticPr fontId="1" type="noConversion"/>
  </si>
  <si>
    <t>张星彩</t>
    <phoneticPr fontId="1" type="noConversion"/>
  </si>
  <si>
    <t>公孙越，你知道我爹爹张飞他们在哪里吗？</t>
    <phoneticPr fontId="1" type="noConversion"/>
  </si>
  <si>
    <t>哦，你爹他们现在平原县。</t>
    <phoneticPr fontId="1" type="noConversion"/>
  </si>
  <si>
    <t>主公，快去平原县找我爹爹！</t>
    <phoneticPr fontId="1" type="noConversion"/>
  </si>
  <si>
    <t>刘备</t>
    <phoneticPr fontId="1" type="noConversion"/>
  </si>
  <si>
    <t>大哥谦虚了！我可听说，有刺客来刺杀大哥，结果大哥对那人礼贤下士，那人不好意思就走了。大哥的仁德之名已经名扬天下啊！</t>
    <phoneticPr fontId="1" type="noConversion"/>
  </si>
  <si>
    <t>张飞</t>
    <phoneticPr fontId="1" type="noConversion"/>
  </si>
  <si>
    <t>关羽</t>
    <phoneticPr fontId="1" type="noConversion"/>
  </si>
  <si>
    <t>滚！我脸本来就红！</t>
    <phoneticPr fontId="1" type="noConversion"/>
  </si>
  <si>
    <t>公孙兄，不知来平原县所为何事？</t>
    <phoneticPr fontId="1" type="noConversion"/>
  </si>
  <si>
    <t>公孙瓒</t>
    <phoneticPr fontId="1" type="noConversion"/>
  </si>
  <si>
    <t>公孙瓒，你少污蔑我！我是和公孙越打过一架，但我没杀他！</t>
    <phoneticPr fontId="1" type="noConversion"/>
  </si>
  <si>
    <t>陪我弟弟性命来！一命抵一命！</t>
    <phoneticPr fontId="1" type="noConversion"/>
  </si>
  <si>
    <t>公孙兄，这其间恐怕有什么误会。</t>
    <phoneticPr fontId="1" type="noConversion"/>
  </si>
  <si>
    <t>袁绍写信告诉我的！</t>
    <phoneticPr fontId="1" type="noConversion"/>
  </si>
  <si>
    <t>袁绍好毒的计策！言而无信，卑鄙无耻！我要立刻集结大军讨伐袁绍，不杀袁绍誓不为人！</t>
    <phoneticPr fontId="1" type="noConversion"/>
  </si>
  <si>
    <t>小将军见谅，是公孙瓒误信了谗言！这块名将令聊表歉意，请收下！</t>
    <phoneticPr fontId="1" type="noConversion"/>
  </si>
  <si>
    <t>想当初我将十八路诸侯盟主的位置让给袁绍，他不仅不感激，竟敢污蔑于我！走，我去助你打袁绍！</t>
    <phoneticPr fontId="1" type="noConversion"/>
  </si>
  <si>
    <t>公孙瓒，你虽然污蔑我，但我不杀你！我再告诉你一遍，我没杀公孙越！</t>
    <phoneticPr fontId="1" type="noConversion"/>
  </si>
  <si>
    <t>和四妹比，我们都是小巫见大巫！四妹在洛阳和长安的义举，现在可谓人尽皆知了。</t>
  </si>
  <si>
    <t>嘿嘿！四妹，战力又涨了吧！来来来，和俺老张先打一架！</t>
  </si>
  <si>
    <t>玄德，速速交出你四妹！他在冀州杀了我弟弟公孙越！</t>
  </si>
  <si>
    <t>公孙兄，你从何得知是我四妹杀了公孙越！</t>
  </si>
  <si>
    <t>大哥，探子来报！是袁绍派人假冒四妹，乱箭射死了公孙越！</t>
  </si>
  <si>
    <t>姐姐，你好美啊！</t>
    <phoneticPr fontId="1" type="noConversion"/>
  </si>
  <si>
    <t>张郃</t>
    <phoneticPr fontId="1" type="noConversion"/>
  </si>
  <si>
    <t>啊，我不相信你是男的！姐姐，你肯定是骗我的！</t>
    <phoneticPr fontId="1" type="noConversion"/>
  </si>
  <si>
    <t>姐姐，你可有什么美容养颜的秘方，卖给我，我制成个方子，还能大赚一笔！</t>
    <phoneticPr fontId="1" type="noConversion"/>
  </si>
  <si>
    <t>刘备</t>
    <phoneticPr fontId="1" type="noConversion"/>
  </si>
  <si>
    <t>公孙瓒</t>
    <phoneticPr fontId="1" type="noConversion"/>
  </si>
  <si>
    <t>袁绍，你这个背信弃义之徒，何敢卖我？</t>
    <phoneticPr fontId="1" type="noConversion"/>
  </si>
  <si>
    <t>袁绍</t>
    <phoneticPr fontId="1" type="noConversion"/>
  </si>
  <si>
    <t>韩馥无才，愿意让冀州与我，与你公孙瓒何干？</t>
    <phoneticPr fontId="1" type="noConversion"/>
  </si>
  <si>
    <t>主角</t>
    <phoneticPr fontId="1" type="noConversion"/>
  </si>
  <si>
    <t>袁绍，昔日我以为你忠义推为盟主，你今天的所作所为，良心狗肺，还有何面目立于世间！</t>
    <phoneticPr fontId="1" type="noConversion"/>
  </si>
  <si>
    <t>快下马受降吧，看在袁家的面子上，我可以饶你不死！</t>
    <phoneticPr fontId="1" type="noConversion"/>
  </si>
  <si>
    <t>如今我拥有冀州之地，文有谋臣，武有猛将，兵多将广，粮草充足，怕你作甚！</t>
    <phoneticPr fontId="1" type="noConversion"/>
  </si>
  <si>
    <t>吾之大将颜良文丑何在？杀了他们！</t>
    <phoneticPr fontId="1" type="noConversion"/>
  </si>
  <si>
    <t>韩馥这个蠢货，喂大了一头白眼狼！</t>
    <phoneticPr fontId="1" type="noConversion"/>
  </si>
  <si>
    <t>颜良文丑算什么东西，来一个我杀一个，来两个我杀一双！</t>
    <phoneticPr fontId="1" type="noConversion"/>
  </si>
  <si>
    <t>文丑</t>
    <phoneticPr fontId="1" type="noConversion"/>
  </si>
  <si>
    <t>昨天喝酒划拳输给了颜良，老子今天心情不好，你们还敢来战！</t>
    <phoneticPr fontId="1" type="noConversion"/>
  </si>
  <si>
    <t>张星彩</t>
    <phoneticPr fontId="1" type="noConversion"/>
  </si>
  <si>
    <t>文丑，你猜你是凌晨出生的吧？</t>
    <phoneticPr fontId="1" type="noConversion"/>
  </si>
  <si>
    <t>你怎么知道？</t>
    <phoneticPr fontId="1" type="noConversion"/>
  </si>
  <si>
    <t>因为凌晨一点至三点是丑时啊！嘻嘻！</t>
    <phoneticPr fontId="1" type="noConversion"/>
  </si>
  <si>
    <t>对，我就是丑时生的！</t>
    <phoneticPr fontId="1" type="noConversion"/>
  </si>
  <si>
    <t>关银屏</t>
    <phoneticPr fontId="1" type="noConversion"/>
  </si>
  <si>
    <t>又丑又笨，简直无可救药！竟然不知道星彩妹妹是在笑话你，看打！</t>
    <phoneticPr fontId="1" type="noConversion"/>
  </si>
  <si>
    <t>袁绍</t>
    <phoneticPr fontId="1" type="noConversion"/>
  </si>
  <si>
    <t>主角</t>
    <phoneticPr fontId="1" type="noConversion"/>
  </si>
  <si>
    <t>张星彩</t>
    <phoneticPr fontId="1" type="noConversion"/>
  </si>
  <si>
    <t>以前我还认为公孙瓒是个英雄，今观所为，亦袁绍之辈。</t>
    <phoneticPr fontId="1" type="noConversion"/>
  </si>
  <si>
    <t>关银屏</t>
    <phoneticPr fontId="1" type="noConversion"/>
  </si>
  <si>
    <t>可不是，之前信誓旦旦的说，不杀袁绍誓不为人！结果呢，朝廷不过派人给了点甜头，他居然就撤兵了，真没出息！</t>
    <phoneticPr fontId="1" type="noConversion"/>
  </si>
  <si>
    <t>还好我们没白跑一趟，又得了一块名将令！主公，我们现在去哪？</t>
    <phoneticPr fontId="1" type="noConversion"/>
  </si>
  <si>
    <t>眼下青州黄巾余党作乱，曹操正在围剿，我们也去帮忙！</t>
    <phoneticPr fontId="1" type="noConversion"/>
  </si>
  <si>
    <t>主角</t>
    <phoneticPr fontId="1" type="noConversion"/>
  </si>
  <si>
    <t>曹操</t>
    <phoneticPr fontId="1" type="noConversion"/>
  </si>
  <si>
    <t>好说好说，虽然我对功名利禄没兴趣，但不代表我不懂！</t>
    <phoneticPr fontId="1" type="noConversion"/>
  </si>
  <si>
    <t>张星彩</t>
    <phoneticPr fontId="1" type="noConversion"/>
  </si>
  <si>
    <t>主公，你好厉害，星彩好崇拜你！</t>
    <phoneticPr fontId="1" type="noConversion"/>
  </si>
  <si>
    <t>蚊子衔秤砣，好大的一口气！</t>
    <phoneticPr fontId="1" type="noConversion"/>
  </si>
  <si>
    <t>壮士，别欺负我的人！我问你，敢不敢和我立下赌约！</t>
    <phoneticPr fontId="1" type="noConversion"/>
  </si>
  <si>
    <t>倘若你赢了，我要杀要剐随你便！倘若我赢了，你须得应我一件事情！</t>
    <phoneticPr fontId="1" type="noConversion"/>
  </si>
  <si>
    <t>有何不敢？</t>
    <phoneticPr fontId="1" type="noConversion"/>
  </si>
  <si>
    <t>爽快！来，一战！</t>
    <phoneticPr fontId="1" type="noConversion"/>
  </si>
  <si>
    <t>将军果然文韬武略，令人佩服，荀彧愿追随将军。这是我荀家的名将令，愿献于将军。</t>
    <phoneticPr fontId="1" type="noConversion"/>
  </si>
  <si>
    <t>名将令我收下了！但我一向放荡不羁爱自由，我的目标是成为这三国最强武将！</t>
    <phoneticPr fontId="1" type="noConversion"/>
  </si>
  <si>
    <t>我向你举荐一人，你跟着他，比跟着我更能实现你的抱负。</t>
    <phoneticPr fontId="1" type="noConversion"/>
  </si>
  <si>
    <t>不知将军所说何人？</t>
    <phoneticPr fontId="1" type="noConversion"/>
  </si>
  <si>
    <t>我来向你引荐，这位是曹操，字孟德，乃我至交好友。</t>
    <phoneticPr fontId="1" type="noConversion"/>
  </si>
  <si>
    <t>曹操</t>
    <phoneticPr fontId="1" type="noConversion"/>
  </si>
  <si>
    <t>原来是颍川名士荀彧！太好了！您能来到我的身边，就如同张良之于大汉高祖刘邦啊。</t>
    <phoneticPr fontId="1" type="noConversion"/>
  </si>
  <si>
    <t>好说，你我兄弟不必客气！你们慢慢聊，我准备离开兖州到处游历一番，告辞！</t>
    <phoneticPr fontId="1" type="noConversion"/>
  </si>
  <si>
    <t>主公，曹操势力这么大，倘若他日后和我们翻脸怎么办？</t>
    <phoneticPr fontId="1" type="noConversion"/>
  </si>
  <si>
    <t>主公说的极是，银屏受教了！</t>
    <phoneticPr fontId="1" type="noConversion"/>
  </si>
  <si>
    <t>主公，听说徐州有名将令的线索，我们去徐州看看吧！</t>
    <phoneticPr fontId="1" type="noConversion"/>
  </si>
  <si>
    <t>主公，你在兖州的消息不小心走漏了，大量名士前来拜会，武将文臣都有。</t>
    <phoneticPr fontId="1" type="noConversion"/>
  </si>
  <si>
    <t>哦~都是些什么人，孟德兄，走，我们去切磋讨教一番！</t>
    <phoneticPr fontId="1" type="noConversion"/>
  </si>
  <si>
    <t>典韦</t>
    <phoneticPr fontId="1" type="noConversion"/>
  </si>
  <si>
    <t>蚊子衔秤砣，好大的一口气！</t>
    <phoneticPr fontId="1" type="noConversion"/>
  </si>
  <si>
    <t>壮士，别欺负我的人！我问你，敢不敢和我立下赌约！</t>
    <phoneticPr fontId="1" type="noConversion"/>
  </si>
  <si>
    <t>倘若你赢了，我要杀要剐随你便！倘若我赢了，你须得应我一件事情！</t>
    <phoneticPr fontId="1" type="noConversion"/>
  </si>
  <si>
    <t>有何不敢？</t>
    <phoneticPr fontId="1" type="noConversion"/>
  </si>
  <si>
    <t>爽快！来，一战！</t>
    <phoneticPr fontId="1" type="noConversion"/>
  </si>
  <si>
    <t>没那么严重！曹操是个人物，我让你跟着他，以后保他平安，你能否做到？</t>
    <phoneticPr fontId="1" type="noConversion"/>
  </si>
  <si>
    <t>允！</t>
    <phoneticPr fontId="1" type="noConversion"/>
  </si>
  <si>
    <t>荀彧</t>
    <phoneticPr fontId="1" type="noConversion"/>
  </si>
  <si>
    <t>名将令我收下了！但我一向放荡不羁爱自由，我的目标是成为这三国最强武将！</t>
    <phoneticPr fontId="1" type="noConversion"/>
  </si>
  <si>
    <t>我向你举荐一人，你跟着他，比跟着我更能实现你的抱负。</t>
    <phoneticPr fontId="1" type="noConversion"/>
  </si>
  <si>
    <t>不知将军所说何人？</t>
    <phoneticPr fontId="1" type="noConversion"/>
  </si>
  <si>
    <t>我来向你引荐，这位是曹操，字孟德，乃我至交好友。</t>
    <phoneticPr fontId="1" type="noConversion"/>
  </si>
  <si>
    <t>好说，你我兄弟不必客气！你们慢慢聊，我准备离开兖州到处游历一番，告辞！</t>
    <phoneticPr fontId="1" type="noConversion"/>
  </si>
  <si>
    <t>主公，曹操势力这么大，倘若他日后和我们翻脸怎么办？</t>
    <phoneticPr fontId="1" type="noConversion"/>
  </si>
  <si>
    <t>主公说的极是，银屏受教了！</t>
    <phoneticPr fontId="1" type="noConversion"/>
  </si>
  <si>
    <t>主公，听说徐州有名将令的线索，我们去徐州看看吧！</t>
    <phoneticPr fontId="1" type="noConversion"/>
  </si>
  <si>
    <t>典韦</t>
    <phoneticPr fontId="1" type="noConversion"/>
  </si>
  <si>
    <t>行！曹操，以后我做你的护卫，誓死保卫你的安全，你可应允？</t>
  </si>
  <si>
    <t>曹嵩</t>
    <phoneticPr fontId="1" type="noConversion"/>
  </si>
  <si>
    <t>关银屏</t>
    <phoneticPr fontId="1" type="noConversion"/>
  </si>
  <si>
    <t>瞧你那趾高气昂小人得志的样子！如果不是我家主公，你家曹操早在荥阳就死了！</t>
    <phoneticPr fontId="1" type="noConversion"/>
  </si>
  <si>
    <t>胡说！哪里来的乡野贱民，竟敢大放阙词！</t>
    <phoneticPr fontId="1" type="noConversion"/>
  </si>
  <si>
    <t>陶谦，你是徐州太守，手上可有名将令？</t>
    <phoneticPr fontId="1" type="noConversion"/>
  </si>
  <si>
    <t>姑娘明鉴，老朽真不知道徐州何处有名将令？</t>
    <phoneticPr fontId="1" type="noConversion"/>
  </si>
  <si>
    <t>竟然没有？</t>
    <phoneticPr fontId="1" type="noConversion"/>
  </si>
  <si>
    <t>老朽自小读孔孟之道，不敢有半分欺瞒之心。</t>
    <phoneticPr fontId="1" type="noConversion"/>
  </si>
  <si>
    <t>主角</t>
    <phoneticPr fontId="1" type="noConversion"/>
  </si>
  <si>
    <t>算了，这陶谦一看就是个老好人，既然没有，我们到别处看看。</t>
    <phoneticPr fontId="1" type="noConversion"/>
  </si>
  <si>
    <t>张星彩</t>
    <phoneticPr fontId="1" type="noConversion"/>
  </si>
  <si>
    <t>主公，出大事了！</t>
    <phoneticPr fontId="1" type="noConversion"/>
  </si>
  <si>
    <t>星彩妹子不急，慢慢说，什么事？</t>
    <phoneticPr fontId="1" type="noConversion"/>
  </si>
  <si>
    <t>主角</t>
    <phoneticPr fontId="1" type="noConversion"/>
  </si>
  <si>
    <t>徐州百姓无辜，我们速回兖州去阻止曹操！</t>
    <phoneticPr fontId="1" type="noConversion"/>
  </si>
  <si>
    <t>曹操</t>
    <phoneticPr fontId="1" type="noConversion"/>
  </si>
  <si>
    <t>陈宫，你昔日弃我而去，今有何面目复来相见！</t>
    <phoneticPr fontId="1" type="noConversion"/>
  </si>
  <si>
    <t>陶谦杀我一家，誓当摘胆剜心，以雪吾恨！无论你说什么，都没用！</t>
    <phoneticPr fontId="1" type="noConversion"/>
  </si>
  <si>
    <t>陈宫</t>
    <phoneticPr fontId="1" type="noConversion"/>
  </si>
  <si>
    <t>我还有什么面目见陶谦啊！（陈宫颓败而出）</t>
    <phoneticPr fontId="1" type="noConversion"/>
  </si>
  <si>
    <t>杀父之仇不共戴天，若不能报仇雪恨，我曹操有何面目立于天地之间！</t>
    <phoneticPr fontId="1" type="noConversion"/>
  </si>
  <si>
    <t>曹仁，孤派你统帅大军，踏平徐州！孤要让整个徐州为父亲陪葬！</t>
    <phoneticPr fontId="1" type="noConversion"/>
  </si>
  <si>
    <t>曹仁</t>
    <phoneticPr fontId="1" type="noConversion"/>
  </si>
  <si>
    <t>曹仁领命！</t>
    <phoneticPr fontId="1" type="noConversion"/>
  </si>
  <si>
    <t>关银屏</t>
    <phoneticPr fontId="1" type="noConversion"/>
  </si>
  <si>
    <t>什么报父仇，不过是个借口！我看曹操就是想抢陶谦的地盘，又眼馋徐州的名将令！</t>
    <phoneticPr fontId="1" type="noConversion"/>
  </si>
  <si>
    <t>曹嵩</t>
    <phoneticPr fontId="1" type="noConversion"/>
  </si>
  <si>
    <t>关银屏</t>
    <phoneticPr fontId="1" type="noConversion"/>
  </si>
  <si>
    <t>陶谦</t>
    <phoneticPr fontId="1" type="noConversion"/>
  </si>
  <si>
    <t>主角</t>
    <phoneticPr fontId="1" type="noConversion"/>
  </si>
  <si>
    <t>陈宫</t>
    <phoneticPr fontId="1" type="noConversion"/>
  </si>
  <si>
    <t>将军，自上次在陈留一别，许久不见！</t>
    <phoneticPr fontId="1" type="noConversion"/>
  </si>
  <si>
    <t>主角</t>
    <phoneticPr fontId="1" type="noConversion"/>
  </si>
  <si>
    <t>此番徐州遇祸，我素与陶谦交厚，故星夜赶往兖州去劝阻曹操。</t>
    <phoneticPr fontId="1" type="noConversion"/>
  </si>
  <si>
    <t>此事紧急，我先走了，告辞！</t>
    <phoneticPr fontId="1" type="noConversion"/>
  </si>
  <si>
    <t>这陈宫跑得这么快，主公，你说他能劝得了曹操吗。</t>
    <phoneticPr fontId="1" type="noConversion"/>
  </si>
  <si>
    <t>难说！估计只有我出马才能摆平。</t>
    <phoneticPr fontId="1" type="noConversion"/>
  </si>
  <si>
    <t>曹仁</t>
    <phoneticPr fontId="1" type="noConversion"/>
  </si>
  <si>
    <t>将军英雄少年，果然了得，曹仁甘拜下风！请收下这块名将令！</t>
    <phoneticPr fontId="1" type="noConversion"/>
  </si>
  <si>
    <t>主角</t>
    <phoneticPr fontId="1" type="noConversion"/>
  </si>
  <si>
    <t>曹操呢？为何对我避而不见？</t>
    <phoneticPr fontId="1" type="noConversion"/>
  </si>
  <si>
    <t>将军心知肚明，主公知道你来劝和，又不愿与你交恶，所以避而不出，只派我领兵打仗！（曹仁退下）</t>
    <phoneticPr fontId="1" type="noConversion"/>
  </si>
  <si>
    <t>哼，曹操真狡猾，竟避而不见！</t>
    <phoneticPr fontId="1" type="noConversion"/>
  </si>
  <si>
    <t>主公，照陈宫所说，这曹操果真多疑且不仁吗？</t>
    <phoneticPr fontId="1" type="noConversion"/>
  </si>
  <si>
    <t>既然曹操不肯见我，那我们就去帮徐州。无论如何，百姓总是无辜的！</t>
    <phoneticPr fontId="1" type="noConversion"/>
  </si>
  <si>
    <t>张星彩</t>
    <phoneticPr fontId="1" type="noConversion"/>
  </si>
  <si>
    <t>陶谦</t>
    <phoneticPr fontId="1" type="noConversion"/>
  </si>
  <si>
    <t>（仰天大哭）本想借此机会结交曹操，没想到致使徐州遭此大难！我是徐州的罪人啊！</t>
    <phoneticPr fontId="1" type="noConversion"/>
  </si>
  <si>
    <t>陶公不怕！我愿意帮你击退曹操！</t>
    <phoneticPr fontId="1" type="noConversion"/>
  </si>
  <si>
    <t>（又仰天大哭）英雄当真仁义！没想到在此危急时刻，还有人愿意帮助徐州！</t>
    <phoneticPr fontId="1" type="noConversion"/>
  </si>
  <si>
    <t>我家主公可是无敌帅气、英俊潇洒、天下第一的大英雄！</t>
    <phoneticPr fontId="1" type="noConversion"/>
  </si>
  <si>
    <t>嘿嘿，星彩妹子的小嘴真甜，深得我心！</t>
    <phoneticPr fontId="1" type="noConversion"/>
  </si>
  <si>
    <t>糜竺</t>
    <phoneticPr fontId="1" type="noConversion"/>
  </si>
  <si>
    <t>陶公，吾有一计！</t>
    <phoneticPr fontId="1" type="noConversion"/>
  </si>
  <si>
    <t>快说！</t>
    <phoneticPr fontId="1" type="noConversion"/>
  </si>
  <si>
    <t>孔融</t>
    <phoneticPr fontId="1" type="noConversion"/>
  </si>
  <si>
    <t>你们是何人？来我北海何事？</t>
    <phoneticPr fontId="1" type="noConversion"/>
  </si>
  <si>
    <t>喂，小孔融！见到我家主公客气点！我家主公可是大名鼎鼎的大英雄大豪杰，未来的三国最强武将！</t>
    <phoneticPr fontId="1" type="noConversion"/>
  </si>
  <si>
    <t>小弟弟，你有多大本事？和姐姐打一架再说！</t>
    <phoneticPr fontId="1" type="noConversion"/>
  </si>
  <si>
    <t>啊，是你！原来你就是那位剿灭黄巾贼，扬名虎牢关，杀死董卓的大英雄！太好了，英雄，我对你仰慕已久！</t>
    <phoneticPr fontId="1" type="noConversion"/>
  </si>
  <si>
    <t>好说好说！曹操要攻打徐州，北海如此相近，唇齿相依，你快出兵救援徐州！</t>
    <phoneticPr fontId="1" type="noConversion"/>
  </si>
  <si>
    <t>英雄，我有心无力啊！眼下北海自身难保，黄巾余党正在攻城！好在我这有位义士特来相助，武艺高强，暂时挡住了黄巾乱党！</t>
    <phoneticPr fontId="1" type="noConversion"/>
  </si>
  <si>
    <t>武艺高强的义士！是谁？走，我手痒得很，正想找高手打架呢！</t>
    <phoneticPr fontId="1" type="noConversion"/>
  </si>
  <si>
    <t>太史慈</t>
    <phoneticPr fontId="1" type="noConversion"/>
  </si>
  <si>
    <t>英雄果然了得，太史慈不敌！先父留下的这枚名将令，愿送给英雄！</t>
    <phoneticPr fontId="1" type="noConversion"/>
  </si>
  <si>
    <t>太感谢了！嘿嘿，真是柳暗花明又一村，我还以为此行会白来一趟呢。</t>
    <phoneticPr fontId="1" type="noConversion"/>
  </si>
  <si>
    <t>两位虽然英勇，但双拳难敌四手！听说平原相刘备刘玄德是大英雄，不如去请刘玄德救援徐州！就是不知道他愿意不愿意来。</t>
    <phoneticPr fontId="1" type="noConversion"/>
  </si>
  <si>
    <t>刘玄德是我的结拜大哥啊！他宅心仁厚，一定愿意！我去请，我去请！</t>
    <phoneticPr fontId="1" type="noConversion"/>
  </si>
  <si>
    <t>太史慈兄，可愿意随我一同前往？</t>
    <phoneticPr fontId="1" type="noConversion"/>
  </si>
  <si>
    <t>恕不能同往，家中有老母需要照顾，太史慈不能远行。（太史慈告辞离开）</t>
    <phoneticPr fontId="1" type="noConversion"/>
  </si>
  <si>
    <t>陶谦</t>
    <phoneticPr fontId="1" type="noConversion"/>
  </si>
  <si>
    <t>孔融</t>
    <phoneticPr fontId="1" type="noConversion"/>
  </si>
  <si>
    <t>太史慈</t>
    <phoneticPr fontId="1" type="noConversion"/>
  </si>
  <si>
    <t>主公，每个武将都有自己的专属#名将册#。</t>
    <phoneticPr fontId="1" type="noConversion"/>
  </si>
  <si>
    <t>主公，以后可别忘记激活武将#名将册#哦！</t>
    <phoneticPr fontId="1" type="noConversion"/>
  </si>
  <si>
    <t>主公，您的实力突飞猛进，可以去#竞技场#挑战天下英雄了！</t>
    <phoneticPr fontId="1" type="noConversion"/>
  </si>
  <si>
    <t>主公，#竞技场#内英雄众多，不断打败其他玩家，就能提升排名。</t>
    <phoneticPr fontId="1" type="noConversion"/>
  </si>
  <si>
    <t>关银屏</t>
    <phoneticPr fontId="1" type="noConversion"/>
  </si>
  <si>
    <t>主公，您的实力远近闻名，让星彩带您去晋升官衔吧！</t>
    <phoneticPr fontId="1" type="noConversion"/>
  </si>
  <si>
    <t>恭喜主公晋升！官衔可以给全体武将提升战力，让主公变得更加强大，成为真正的强者！</t>
    <phoneticPr fontId="1" type="noConversion"/>
  </si>
  <si>
    <t>主公，您已经名震天下，可以去挑战#过关斩将#拿极品装备了！</t>
    <phoneticPr fontId="1" type="noConversion"/>
  </si>
  <si>
    <t>精铁能在装备商店兑换各种极品装备，星星累计到一定数量还能获得额外奖励哦。</t>
    <phoneticPr fontId="1" type="noConversion"/>
  </si>
  <si>
    <t>恭喜主公获得寒冰剑！太棒啦！</t>
    <phoneticPr fontId="1" type="noConversion"/>
  </si>
  <si>
    <t>张星彩</t>
    <phoneticPr fontId="1" type="noConversion"/>
  </si>
  <si>
    <t>古往今来，神州大地遗落了大量兵书兵符，只要不断游历就能获得这些#宝物#！</t>
    <phoneticPr fontId="1" type="noConversion"/>
  </si>
  <si>
    <t>主公，每次#排名#提升，都会获得大量奖励哦！排名越高，奖励越多。</t>
    <phoneticPr fontId="1" type="noConversion"/>
  </si>
  <si>
    <t>主公，每次在竞技场战胜敌人，都能获得威望和排名，达到一定排名，还能获得额外奖励哦！</t>
    <phoneticPr fontId="3" type="noConversion"/>
  </si>
  <si>
    <t>请主公跟着星彩去#桃园#游历吧！</t>
    <phoneticPr fontId="3" type="noConversion"/>
  </si>
  <si>
    <t>这本《吴子》乃战国名将吴起所著兵书，对主公提升战力可是大有裨益呢！</t>
    <phoneticPr fontId="1" type="noConversion"/>
  </si>
  <si>
    <t>主公跟我来！我们去阵容把宝物装备上吧。</t>
    <phoneticPr fontId="1" type="noConversion"/>
  </si>
  <si>
    <t>主公，让我们来强化宝物吧！</t>
    <phoneticPr fontId="1" type="noConversion"/>
  </si>
  <si>
    <t>哇，战斗力暴涨！强者恒强！</t>
    <phoneticPr fontId="1" type="noConversion"/>
  </si>
  <si>
    <t>主公，过关斩将每关有三个难度，难度越高，获得的星星和精铁越多！</t>
    <phoneticPr fontId="1" type="noConversion"/>
  </si>
  <si>
    <t>主公，银屏想要更多极品装备！快快快，我们继续去过关斩将吧！</t>
    <phoneticPr fontId="1" type="noConversion"/>
  </si>
  <si>
    <t>主公主公，加入军团，还能开启更多玩法呢！快申请加入军团吧！</t>
    <phoneticPr fontId="1" type="noConversion"/>
  </si>
  <si>
    <t>恭喜主公，#官衔#系统已开启！</t>
    <phoneticPr fontId="1" type="noConversion"/>
  </si>
  <si>
    <t>主公，上阵杀敌不可孤军奋战！#军团#系统已开启，我们一起去看看吧！</t>
    <phoneticPr fontId="1" type="noConversion"/>
  </si>
  <si>
    <t>张星彩</t>
    <phoneticPr fontId="1" type="noConversion"/>
  </si>
  <si>
    <t>主公，#日常副本#开启啦！日常副本可是个好地方！</t>
    <phoneticPr fontId="1" type="noConversion"/>
  </si>
  <si>
    <t>关银屏</t>
    <phoneticPr fontId="1" type="noConversion"/>
  </si>
  <si>
    <t>主公，攻打日常副本，可获得海量资源！比如银两、突破丹、各种精炼石等等，能让战力蹭蹭蹭的往上涨呢！</t>
    <phoneticPr fontId="1" type="noConversion"/>
  </si>
  <si>
    <t>哇，日常副本这么棒，我们快去看看吧！</t>
    <phoneticPr fontId="1" type="noConversion"/>
  </si>
  <si>
    <t>主公，让我们前往竞技商店吧！</t>
    <phoneticPr fontId="1" type="noConversion"/>
  </si>
  <si>
    <t>恭喜主公获得#宝物#！宝物有两种，兵书和兵符，兵书能增加攻击，兵符能增加生命。</t>
    <phoneticPr fontId="1" type="noConversion"/>
  </si>
  <si>
    <t>哪来这么多臭道士！打败一个张角，又来一个于吉！</t>
    <phoneticPr fontId="1" type="noConversion"/>
  </si>
  <si>
    <t>张角道友，贫道于吉来助你！</t>
    <phoneticPr fontId="1" type="noConversion"/>
  </si>
  <si>
    <t>少帝</t>
    <phoneticPr fontId="1" type="noConversion"/>
  </si>
  <si>
    <t>少帝</t>
    <phoneticPr fontId="1" type="noConversion"/>
  </si>
  <si>
    <t>张常侍！不要！</t>
    <phoneticPr fontId="1" type="noConversion"/>
  </si>
  <si>
    <t>关银屏</t>
    <phoneticPr fontId="1" type="noConversion"/>
  </si>
  <si>
    <t>了不得！小英雄，你手下真是人才济济。</t>
    <phoneticPr fontId="1" type="noConversion"/>
  </si>
  <si>
    <t>多谢小英雄来救！多谢星彩姑娘的妙手仁心。姑娘医术了得，不知师承何人？</t>
  </si>
  <si>
    <t>荥阳太守徐荣埋伏于孤，今日多亏小英雄相救，否则危矣。</t>
  </si>
  <si>
    <t>小英雄，你我之间的前嫌既往不咎，你这个朋友我交定了！</t>
  </si>
  <si>
    <t>好！小英雄高屋建瓴，言之凿凿，真令曹某刮目相看！</t>
  </si>
  <si>
    <t>多谢小英雄，为我引荐如此多的人才，操感激不已，不知何以为报！</t>
  </si>
  <si>
    <t>司徒勿忧，操虽不才，愿去斩董卓。</t>
    <phoneticPr fontId="1" type="noConversion"/>
  </si>
  <si>
    <t>主角</t>
    <phoneticPr fontId="1" type="noConversion"/>
  </si>
  <si>
    <t>王司徒尽管等我们好消息便是！</t>
    <phoneticPr fontId="1" type="noConversion"/>
  </si>
  <si>
    <t>好，曹兄尽管放心！</t>
    <phoneticPr fontId="1" type="noConversion"/>
  </si>
  <si>
    <t>孟德，今日来我府中何事？</t>
    <phoneticPr fontId="1" type="noConversion"/>
  </si>
  <si>
    <t>操有宝刀一口，愿献给恩相。</t>
    <phoneticPr fontId="1" type="noConversion"/>
  </si>
  <si>
    <t>让老夫看看！如此锋利，果然好刀！</t>
    <phoneticPr fontId="1" type="noConversion"/>
  </si>
  <si>
    <t>操有宝刀一口，愿献给恩相。咳咳！</t>
    <phoneticPr fontId="1" type="noConversion"/>
  </si>
  <si>
    <t>来人，有刺客！我儿奉先何在？速速救我！</t>
    <phoneticPr fontId="1" type="noConversion"/>
  </si>
  <si>
    <t>酒逢知己千杯少，痛快痛快，对酒当歌，人生几何！</t>
    <phoneticPr fontId="1" type="noConversion"/>
  </si>
  <si>
    <t>如此好兴致，曹兄，不如我们切磋一番，也不辜负这大好时光！</t>
    <phoneticPr fontId="1" type="noConversion"/>
  </si>
  <si>
    <t>哈哈哈，有小英雄在，大事可成也！</t>
    <phoneticPr fontId="1" type="noConversion"/>
  </si>
  <si>
    <t>嘿嘿，那就开始比试吧，#名将令#注定是我的！</t>
    <phoneticPr fontId="1" type="noConversion"/>
  </si>
  <si>
    <t>你们若能打败我府中高手，证明你们的实力，我便送你们七星宝刀一把，助两位杀董卓！</t>
    <phoneticPr fontId="1" type="noConversion"/>
  </si>
  <si>
    <t>主角</t>
    <phoneticPr fontId="1" type="noConversion"/>
  </si>
  <si>
    <t>这有何难，区区一个侍卫，我还不放在眼里！曹兄你且歇着，让我来！</t>
    <phoneticPr fontId="1" type="noConversion"/>
  </si>
  <si>
    <t>这有何难，区区一个侍卫，我还不放在眼里！曹兄你且歇着，让我来！</t>
    <phoneticPr fontId="1" type="noConversion"/>
  </si>
  <si>
    <t>小英雄，等下入董卓府，你扮作我的随从，见机行事。若我咳嗽两声，便是动手的信号！</t>
    <phoneticPr fontId="1" type="noConversion"/>
  </si>
  <si>
    <t>此时不杀更待何时！董卓老贼，受死吧！</t>
    <phoneticPr fontId="1" type="noConversion"/>
  </si>
  <si>
    <t>董卓欺主弄权，吾食汉室俸禄，若不思报国，与禽兽何异！适才只是试探一番。</t>
    <phoneticPr fontId="1" type="noConversion"/>
  </si>
  <si>
    <t>我在洛阳求官时，认得你是曹操！董相待你不薄，你为何刺杀董相？</t>
    <phoneticPr fontId="1" type="noConversion"/>
  </si>
  <si>
    <t>好好好，小英雄有此兴致，操愿意一战！</t>
    <phoneticPr fontId="1" type="noConversion"/>
  </si>
  <si>
    <t>幽州的公孙瓒也来了，上次大哥二哥三哥去投公孙瓒，不知道这次会不会跟着一起来呢..</t>
    <phoneticPr fontId="1" type="noConversion"/>
  </si>
  <si>
    <t>大哥二哥三哥！你们果然来了！</t>
    <phoneticPr fontId="1" type="noConversion"/>
  </si>
  <si>
    <t>四妹，我们听说你和曹操发檄文讨董卓，特赶来相助于你！</t>
    <phoneticPr fontId="1" type="noConversion"/>
  </si>
  <si>
    <t>袁公路，不可！这位小英雄乃人中龙凤！各路诸侯皆因讨伐董卓而来，岂可互相攻讦，误了大事！</t>
    <phoneticPr fontId="1" type="noConversion"/>
  </si>
  <si>
    <t>好！谁赢得第一，谁就成为诸侯盟主！我袁绍更愿意将手中#名将令#拱手相让！</t>
    <phoneticPr fontId="1" type="noConversion"/>
  </si>
  <si>
    <t>袁绍甘拜下风！愿推举这位小英雄为盟主！这枚#名将令#，请盟主受领。</t>
    <phoneticPr fontId="1" type="noConversion"/>
  </si>
  <si>
    <t>袁术</t>
    <phoneticPr fontId="1" type="noConversion"/>
  </si>
  <si>
    <t>反正不是你袁术坐，得意个什么劲！</t>
    <phoneticPr fontId="1" type="noConversion"/>
  </si>
  <si>
    <t>你……（袁术气得说不出话来）</t>
    <phoneticPr fontId="1" type="noConversion"/>
  </si>
  <si>
    <t>反正不是你袁术坐，得意个什么劲！</t>
    <phoneticPr fontId="1" type="noConversion"/>
  </si>
  <si>
    <t>董卓逆天无道，荡覆王室，我恨不得夷其九族，以谢天下，怎会与逆贼结亲！</t>
    <phoneticPr fontId="1" type="noConversion"/>
  </si>
  <si>
    <t>多谢孙将军！那我就不客气收下了！</t>
    <phoneticPr fontId="1" type="noConversion"/>
  </si>
  <si>
    <t>玉玺乃朝廷重宝，你却匿之而去，意欲何为？</t>
    <phoneticPr fontId="1" type="noConversion"/>
  </si>
  <si>
    <t>孙坚身体抱恙，欲归长沙，特来辞别。</t>
    <phoneticPr fontId="1" type="noConversion"/>
  </si>
  <si>
    <t>玉玺不在我这！我孙坚指天为誓，倘若我私藏玉玺，他日不得善终，死于刀箭之下！</t>
    <phoneticPr fontId="1" type="noConversion"/>
  </si>
  <si>
    <t>关银屏</t>
    <phoneticPr fontId="1" type="noConversion"/>
  </si>
  <si>
    <t>先打败他再说！</t>
    <phoneticPr fontId="1" type="noConversion"/>
  </si>
  <si>
    <t>要你多嘴！我只是喜欢实力强劲的对手而已！</t>
    <phoneticPr fontId="1" type="noConversion"/>
  </si>
  <si>
    <t>马超你是来讨伐李傕郭汜的吧！明显是友军啊，难道你不认识我家主公吗？</t>
    <phoneticPr fontId="1" type="noConversion"/>
  </si>
  <si>
    <t>恭喜主公，激活#名将册#以后，主公的属性大幅提升，战力又提高了！</t>
    <phoneticPr fontId="1" type="noConversion"/>
  </si>
  <si>
    <t>恭喜主公，激活#名将册#以后，主公的属性大幅提升，战力又提高了！</t>
    <phoneticPr fontId="1" type="noConversion"/>
  </si>
  <si>
    <t>苍天已死，黄天当立，岁在甲子，天下大吉！天下大事，为我所控！</t>
    <phoneticPr fontId="1" type="noConversion"/>
  </si>
  <si>
    <t>恭喜主公获得#杜康酒#和银两！杜康酒可是给武将升级，提升战力的好东西。</t>
    <phoneticPr fontId="1" type="noConversion"/>
  </si>
  <si>
    <t>恭喜主公获得#杜康酒#和银两！杜康酒可是给武将升级，提升战力的好东西。</t>
    <phoneticPr fontId="1" type="noConversion"/>
  </si>
  <si>
    <t>哇，关银屏姐姐瞬间升到3级，好厉害！</t>
    <phoneticPr fontId="1" type="noConversion"/>
  </si>
  <si>
    <t>水镜先生博学而好施，只要答对他出的题目，就能获得大量元宝！</t>
    <phoneticPr fontId="1" type="noConversion"/>
  </si>
  <si>
    <t>兵书兵符都可以通过砚台来强化，强化后宝物会变得更有威力哦。</t>
    <phoneticPr fontId="1" type="noConversion"/>
  </si>
  <si>
    <t>兵书兵符都可以通过砚台来强化，强化后宝物会变得更有威力哦。</t>
    <phoneticPr fontId="1" type="noConversion"/>
  </si>
  <si>
    <t>精铁能在装备商店兑换各种极品装备，星星累计到一定数量还能获得额外奖励哦。</t>
    <phoneticPr fontId="1" type="noConversion"/>
  </si>
  <si>
    <t>主公，您刚刚获得了大量精铁，现在请去装备商店看看吧。</t>
    <phoneticPr fontId="1" type="noConversion"/>
  </si>
  <si>
    <t>恭喜主公获得寒冰剑！太棒啦！</t>
    <phoneticPr fontId="1" type="noConversion"/>
  </si>
  <si>
    <t>主公，于吉说的话暗藏玄机，可曹操却完没放在心上…</t>
    <phoneticPr fontId="1" type="noConversion"/>
  </si>
  <si>
    <t>主公，你说这曹操是英雄还是枭雄？</t>
    <phoneticPr fontId="1" type="noConversion"/>
  </si>
  <si>
    <t>主公，你说这曹操是英雄还是枭雄？</t>
    <phoneticPr fontId="1" type="noConversion"/>
  </si>
  <si>
    <t>却不知为何走漏了风声，被张让知晓，这张让便提前设下埋伏。</t>
    <phoneticPr fontId="1" type="noConversion"/>
  </si>
  <si>
    <t>何进是当朝大将军，何太后的哥哥，曹操和袁绍劝说何进杀宦官以得民心。</t>
    <phoneticPr fontId="1" type="noConversion"/>
  </si>
  <si>
    <t>主公，我们快去找何进，可不能让张让抢先拿到名将令。</t>
    <phoneticPr fontId="1" type="noConversion"/>
  </si>
  <si>
    <t>张让，你胁迫少帝，意欲何为？交出少帝和名将令，饶你不死！</t>
    <phoneticPr fontId="1" type="noConversion"/>
  </si>
  <si>
    <t>张让，你胁迫少帝，意欲何为？交出少帝和名将令，饶你不死！</t>
    <phoneticPr fontId="1" type="noConversion"/>
  </si>
  <si>
    <t>就凭你们？先问问我手中这把剪刀！让你们也尝尝断子绝孙的味道！</t>
    <phoneticPr fontId="1" type="noConversion"/>
  </si>
  <si>
    <t>无论如何，感谢你们平定这场叛乱，这块#名将令#就作为谢礼吧，诸位请便。</t>
    <phoneticPr fontId="1" type="noConversion"/>
  </si>
  <si>
    <t>哈，董卓进京，这乱世才刚刚开始！</t>
    <phoneticPr fontId="1" type="noConversion"/>
  </si>
  <si>
    <t>主公，十常侍之乱已平息，但董卓却已进京！这可是个大麻烦！</t>
    <phoneticPr fontId="1" type="noConversion"/>
  </si>
  <si>
    <t>走，一起去！我也是为董卓进京一事而来。</t>
    <phoneticPr fontId="1" type="noConversion"/>
  </si>
  <si>
    <t>两位果然厉害！七星宝刀在此，若能旗开得胜，天下幸甚！</t>
    <phoneticPr fontId="1" type="noConversion"/>
  </si>
  <si>
    <t>如此好兴致，曹兄，不如我们切磋一番，也不辜负这大好时光！</t>
    <phoneticPr fontId="1" type="noConversion"/>
  </si>
  <si>
    <t>先遇小英雄这般人才，如今又得公台相助，真乃操之幸事！来来来，今日我们开怀畅饮，喝他个三百杯！</t>
  </si>
  <si>
    <t>小英雄，等下入董卓府，你扮作我的随从，见机行事。若我咳嗽两声，便是动手的信号！</t>
  </si>
  <si>
    <t>好好好，小英雄有此兴致，操愿意一战！</t>
  </si>
  <si>
    <t>了不得！小英雄，你手下真是人才济济。</t>
  </si>
  <si>
    <t>袁公路，不可！这位小英雄乃人中龙凤！各路诸侯皆因讨伐董卓而来，岂可互相攻讦，误了大事！</t>
    <phoneticPr fontId="1" type="noConversion"/>
  </si>
  <si>
    <t>二哥，这华雄乃我手下败将，哪需要你亲自出手！酒且斟下，我去去便来。</t>
    <phoneticPr fontId="1" type="noConversion"/>
  </si>
  <si>
    <t>吾甚是想念貂蝉，无心念战！#名将令#送与你们又何妨！（吕布马快，一溜烟便跑远了。）</t>
    <phoneticPr fontId="1" type="noConversion"/>
  </si>
  <si>
    <t>恭喜主公，又得到一块#名将令#！主公，现在我们去哪？</t>
    <phoneticPr fontId="1" type="noConversion"/>
  </si>
  <si>
    <t>董卓罪不可赦，我们自当乘势追击，一战可定天下！杀入洛阳，活捉董卓，更待何时！</t>
    <phoneticPr fontId="1" type="noConversion"/>
  </si>
  <si>
    <t>那江东孙坚已引兵往洛阳城内去了，小英雄，我们兵分两路，我去追董卓，你去助孙坚，如何？</t>
    <phoneticPr fontId="1" type="noConversion"/>
  </si>
  <si>
    <t>探子来报，今董卓惧各路诸侯之威，眼下正火烧洛阳，劫天子往长安，诸公何议？</t>
    <phoneticPr fontId="1" type="noConversion"/>
  </si>
  <si>
    <t>董卓逆天无道，荡覆王室，我恨不得夷其九族，以谢天下，怎会与逆贼结亲！</t>
    <phoneticPr fontId="1" type="noConversion"/>
  </si>
  <si>
    <t>星彩，勿要胡闹！孙将军乃真英雄，讨伐黄巾和董卓时都是先锋，对汉室忠心可鉴。</t>
    <phoneticPr fontId="1" type="noConversion"/>
  </si>
  <si>
    <t>多谢孙将军！那我就不客气收下了！</t>
    <phoneticPr fontId="1" type="noConversion"/>
  </si>
  <si>
    <t>小英雄过誉！小英雄战功赫赫，声名远播，孙坚自愧不如，这块#名将令#，乃是我在洛阳城中所得，还请收下。</t>
    <phoneticPr fontId="1" type="noConversion"/>
  </si>
  <si>
    <t>哎，十八路诸侯尔虞我诈勾心斗角，孙某决定返回江东。</t>
    <phoneticPr fontId="1" type="noConversion"/>
  </si>
  <si>
    <t>现在袁绍还是十八路诸侯盟主，我这就去向他辞行。</t>
    <phoneticPr fontId="1" type="noConversion"/>
  </si>
  <si>
    <t>公既发下重誓，若不放行，岂不显得我小气！（袁绍放行，孙坚辞别。）</t>
    <phoneticPr fontId="1" type="noConversion"/>
  </si>
  <si>
    <t>来人！速写信给荆州牧刘表，让他在路上截住孙坚夺回玉玺。</t>
    <phoneticPr fontId="1" type="noConversion"/>
  </si>
  <si>
    <t>就算玉玺在孙坚手中，也是他凭本事所得！再说，我们是去荆州游历，玉玺在谁手中关我何事！</t>
    <phoneticPr fontId="1" type="noConversion"/>
  </si>
  <si>
    <t>主公，听说刘表手上也有#名将令#，不如趁机讨教一番。</t>
    <phoneticPr fontId="1" type="noConversion"/>
  </si>
  <si>
    <t>刘表有#名将令#！那我们还等什么！走，去荆州！</t>
    <phoneticPr fontId="1" type="noConversion"/>
  </si>
  <si>
    <t>刘表有#名将令#！那我们还等什么！走，去荆州！</t>
    <phoneticPr fontId="1" type="noConversion"/>
  </si>
  <si>
    <t>姓蔡的小菜鸟也敢猖狂，杀！</t>
    <phoneticPr fontId="1" type="noConversion"/>
  </si>
  <si>
    <t>吾乃荆州襄阳城中的豪门士族，最近我妹妹嫁了汉室宗亲刘表为妻，我蔡家更是炙手可热！</t>
    <phoneticPr fontId="1" type="noConversion"/>
  </si>
  <si>
    <t>那日孙坚发下的毒誓竟这么快就灵验了，看来，玉玺必在他手中…（说话间，孙策骑马赶到。）</t>
    <phoneticPr fontId="1" type="noConversion"/>
  </si>
  <si>
    <t>荥阳太守徐荣相助董贼，吕布领精兵断后，李儒又献计设下埋伏，主公大军已然抵挡不住！</t>
    <phoneticPr fontId="1" type="noConversion"/>
  </si>
  <si>
    <t>我的师傅是神医华佗，还有个叫左慈的道人曾给过我一个药包，叫我尽心辅助天命之人，保他平安。</t>
    <phoneticPr fontId="1" type="noConversion"/>
  </si>
  <si>
    <t>星彩姑娘的一身医术竟有如此渊源。何为天命之人？</t>
    <phoneticPr fontId="1" type="noConversion"/>
  </si>
  <si>
    <t>听闻将军在虎牢关四英战吕布，威震十八路诸侯，战力高强，名动天下，不知夏侯惇可否与将军切磋一番？</t>
    <phoneticPr fontId="1" type="noConversion"/>
  </si>
  <si>
    <t>将军果然厉害，夏侯惇甘拜下风。这块名将令理当送给将军！</t>
    <phoneticPr fontId="1" type="noConversion"/>
  </si>
  <si>
    <t>好说好说！</t>
    <phoneticPr fontId="1" type="noConversion"/>
  </si>
  <si>
    <t>小英雄果然真豪杰！杀董卓一事就拜托了！孤暂回河内重振旗鼓，他日再会。</t>
    <phoneticPr fontId="1" type="noConversion"/>
  </si>
  <si>
    <t>关银屏</t>
    <phoneticPr fontId="1" type="noConversion"/>
  </si>
  <si>
    <t>董卓这条狗命活不长了！走，主公，我们快去长安杀董卓！</t>
    <phoneticPr fontId="1" type="noConversion"/>
  </si>
  <si>
    <t>董卓这条狗命活不长了！走，我们快去长安杀董卓！</t>
    <phoneticPr fontId="1" type="noConversion"/>
  </si>
  <si>
    <t>张星彩</t>
    <phoneticPr fontId="1" type="noConversion"/>
  </si>
  <si>
    <t>此事急不得！上次刺杀董卓为何失败，就因为董卓人多势众。主公，不如我们先混入长安城，找王允打探一下情况？</t>
    <phoneticPr fontId="1" type="noConversion"/>
  </si>
  <si>
    <t>司马懿</t>
    <phoneticPr fontId="3" type="noConversion"/>
  </si>
  <si>
    <t>曹操</t>
    <phoneticPr fontId="3" type="noConversion"/>
  </si>
  <si>
    <t>郭嘉</t>
    <phoneticPr fontId="3" type="noConversion"/>
  </si>
  <si>
    <t>曹丕</t>
    <phoneticPr fontId="1" type="noConversion"/>
  </si>
  <si>
    <t>甄姬</t>
    <phoneticPr fontId="3" type="noConversion"/>
  </si>
  <si>
    <t>乐进</t>
    <phoneticPr fontId="1" type="noConversion"/>
  </si>
  <si>
    <t>徐晃</t>
    <phoneticPr fontId="1" type="noConversion"/>
  </si>
  <si>
    <t>曹冲</t>
    <phoneticPr fontId="1" type="noConversion"/>
  </si>
  <si>
    <t>曹植</t>
    <phoneticPr fontId="1" type="noConversion"/>
  </si>
  <si>
    <t>春华</t>
    <phoneticPr fontId="1" type="noConversion"/>
  </si>
  <si>
    <t>于禁</t>
    <phoneticPr fontId="3" type="noConversion"/>
  </si>
  <si>
    <t>荀攸</t>
    <phoneticPr fontId="3" type="noConversion"/>
  </si>
  <si>
    <t>程昱</t>
    <phoneticPr fontId="3" type="noConversion"/>
  </si>
  <si>
    <t>庞德</t>
    <phoneticPr fontId="3" type="noConversion"/>
  </si>
  <si>
    <t>王异</t>
    <phoneticPr fontId="3" type="noConversion"/>
  </si>
  <si>
    <t>曹昂</t>
    <phoneticPr fontId="3" type="noConversion"/>
  </si>
  <si>
    <t>郭照</t>
    <phoneticPr fontId="3" type="noConversion"/>
  </si>
  <si>
    <t>曹叡</t>
    <phoneticPr fontId="3" type="noConversion"/>
  </si>
  <si>
    <t>钟会</t>
    <phoneticPr fontId="3" type="noConversion"/>
  </si>
  <si>
    <t>邓艾</t>
    <phoneticPr fontId="3" type="noConversion"/>
  </si>
  <si>
    <t>郭淮</t>
    <phoneticPr fontId="3" type="noConversion"/>
  </si>
  <si>
    <t>邹氏</t>
    <phoneticPr fontId="3" type="noConversion"/>
  </si>
  <si>
    <t>杨修</t>
    <phoneticPr fontId="3" type="noConversion"/>
  </si>
  <si>
    <t>辛宪英</t>
    <phoneticPr fontId="3" type="noConversion"/>
  </si>
  <si>
    <t>王朗</t>
    <phoneticPr fontId="3" type="noConversion"/>
  </si>
  <si>
    <t>曹休</t>
    <phoneticPr fontId="3" type="noConversion"/>
  </si>
  <si>
    <t>满宠</t>
    <phoneticPr fontId="3" type="noConversion"/>
  </si>
  <si>
    <t>司马昭</t>
    <phoneticPr fontId="3" type="noConversion"/>
  </si>
  <si>
    <t>司马炎</t>
    <phoneticPr fontId="3" type="noConversion"/>
  </si>
  <si>
    <t>王基</t>
    <phoneticPr fontId="3" type="noConversion"/>
  </si>
  <si>
    <t>王元姬</t>
    <phoneticPr fontId="3" type="noConversion"/>
  </si>
  <si>
    <t>诸葛诞</t>
    <phoneticPr fontId="3" type="noConversion"/>
  </si>
  <si>
    <t>曹彰</t>
    <phoneticPr fontId="3" type="noConversion"/>
  </si>
  <si>
    <t>曹洪</t>
    <phoneticPr fontId="3" type="noConversion"/>
  </si>
  <si>
    <t>蒋干</t>
    <phoneticPr fontId="3" type="noConversion"/>
  </si>
  <si>
    <t>孙资</t>
    <phoneticPr fontId="3" type="noConversion"/>
  </si>
  <si>
    <t>陈群</t>
    <phoneticPr fontId="3" type="noConversion"/>
  </si>
  <si>
    <t>钟繇</t>
    <phoneticPr fontId="3" type="noConversion"/>
  </si>
  <si>
    <t>曹真</t>
    <phoneticPr fontId="3" type="noConversion"/>
  </si>
  <si>
    <t>韩浩</t>
    <phoneticPr fontId="3" type="noConversion"/>
  </si>
  <si>
    <t>赵云</t>
    <phoneticPr fontId="3" type="noConversion"/>
  </si>
  <si>
    <t>刘备</t>
    <phoneticPr fontId="3" type="noConversion"/>
  </si>
  <si>
    <t>诸葛亮</t>
    <phoneticPr fontId="3" type="noConversion"/>
  </si>
  <si>
    <t>马超</t>
    <phoneticPr fontId="3" type="noConversion"/>
  </si>
  <si>
    <t>黄忠</t>
    <phoneticPr fontId="1" type="noConversion"/>
  </si>
  <si>
    <t>姜维</t>
    <phoneticPr fontId="1" type="noConversion"/>
  </si>
  <si>
    <t>魏延</t>
    <phoneticPr fontId="1" type="noConversion"/>
  </si>
  <si>
    <t>庞统</t>
    <phoneticPr fontId="1" type="noConversion"/>
  </si>
  <si>
    <t>徐庶</t>
    <phoneticPr fontId="1" type="noConversion"/>
  </si>
  <si>
    <t>孟获</t>
    <phoneticPr fontId="1" type="noConversion"/>
  </si>
  <si>
    <t>祝融</t>
    <phoneticPr fontId="1" type="noConversion"/>
  </si>
  <si>
    <t>阿斗</t>
    <phoneticPr fontId="1" type="noConversion"/>
  </si>
  <si>
    <t>关平</t>
    <phoneticPr fontId="1" type="noConversion"/>
  </si>
  <si>
    <t>法正</t>
    <phoneticPr fontId="1" type="noConversion"/>
  </si>
  <si>
    <t>马岱</t>
    <phoneticPr fontId="1" type="noConversion"/>
  </si>
  <si>
    <t>马谡</t>
    <phoneticPr fontId="1" type="noConversion"/>
  </si>
  <si>
    <t>廖化</t>
    <phoneticPr fontId="1" type="noConversion"/>
  </si>
  <si>
    <t>刘琮</t>
    <phoneticPr fontId="1" type="noConversion"/>
  </si>
  <si>
    <t>刘封</t>
    <phoneticPr fontId="1" type="noConversion"/>
  </si>
  <si>
    <t>张苞</t>
    <phoneticPr fontId="1" type="noConversion"/>
  </si>
  <si>
    <t>司马徽</t>
    <phoneticPr fontId="1" type="noConversion"/>
  </si>
  <si>
    <t>甘夫人</t>
    <phoneticPr fontId="1" type="noConversion"/>
  </si>
  <si>
    <t>糜夫人</t>
    <phoneticPr fontId="1" type="noConversion"/>
  </si>
  <si>
    <t>夏侯涓</t>
    <phoneticPr fontId="1" type="noConversion"/>
  </si>
  <si>
    <t>鲍三娘</t>
    <phoneticPr fontId="1" type="noConversion"/>
  </si>
  <si>
    <t>沙摩柯</t>
    <phoneticPr fontId="3" type="noConversion"/>
  </si>
  <si>
    <t>马良</t>
    <phoneticPr fontId="1" type="noConversion"/>
  </si>
  <si>
    <t>孟达</t>
    <phoneticPr fontId="1" type="noConversion"/>
  </si>
  <si>
    <t>周仓</t>
    <phoneticPr fontId="1" type="noConversion"/>
  </si>
  <si>
    <t>关兴</t>
    <phoneticPr fontId="1" type="noConversion"/>
  </si>
  <si>
    <t>诸葛瞻</t>
    <phoneticPr fontId="1" type="noConversion"/>
  </si>
  <si>
    <t>简雍</t>
    <phoneticPr fontId="1" type="noConversion"/>
  </si>
  <si>
    <t>李严</t>
    <phoneticPr fontId="1" type="noConversion"/>
  </si>
  <si>
    <t>关索</t>
    <phoneticPr fontId="1" type="noConversion"/>
  </si>
  <si>
    <t>夏侯霸</t>
    <phoneticPr fontId="1" type="noConversion"/>
  </si>
  <si>
    <t>马云禄</t>
    <phoneticPr fontId="1" type="noConversion"/>
  </si>
  <si>
    <t>黄皓</t>
    <phoneticPr fontId="1" type="noConversion"/>
  </si>
  <si>
    <t>张嶷</t>
    <phoneticPr fontId="1" type="noConversion"/>
  </si>
  <si>
    <t>张松</t>
    <phoneticPr fontId="1" type="noConversion"/>
  </si>
  <si>
    <t>刘璋</t>
    <phoneticPr fontId="1" type="noConversion"/>
  </si>
  <si>
    <t>吴懿</t>
    <phoneticPr fontId="1" type="noConversion"/>
  </si>
  <si>
    <t>刘谌</t>
    <phoneticPr fontId="1" type="noConversion"/>
  </si>
  <si>
    <t>孙策</t>
    <phoneticPr fontId="3" type="noConversion"/>
  </si>
  <si>
    <t>大乔</t>
    <phoneticPr fontId="3" type="noConversion"/>
  </si>
  <si>
    <t>周瑜</t>
    <phoneticPr fontId="3" type="noConversion"/>
  </si>
  <si>
    <t>小乔</t>
    <phoneticPr fontId="3" type="noConversion"/>
  </si>
  <si>
    <t>孙权</t>
    <phoneticPr fontId="3" type="noConversion"/>
  </si>
  <si>
    <t>吕蒙</t>
    <phoneticPr fontId="3" type="noConversion"/>
  </si>
  <si>
    <t>甘宁</t>
    <phoneticPr fontId="3" type="noConversion"/>
  </si>
  <si>
    <t>孙坚</t>
    <phoneticPr fontId="3" type="noConversion"/>
  </si>
  <si>
    <t>陆逊</t>
    <phoneticPr fontId="3" type="noConversion"/>
  </si>
  <si>
    <t>鲁肃</t>
    <phoneticPr fontId="3" type="noConversion"/>
  </si>
  <si>
    <t>凌统</t>
    <phoneticPr fontId="3" type="noConversion"/>
  </si>
  <si>
    <t>黄盖</t>
    <phoneticPr fontId="3" type="noConversion"/>
  </si>
  <si>
    <t>张昭</t>
    <phoneticPr fontId="3" type="noConversion"/>
  </si>
  <si>
    <t>周泰</t>
    <phoneticPr fontId="3" type="noConversion"/>
  </si>
  <si>
    <t>步练师</t>
    <phoneticPr fontId="3" type="noConversion"/>
  </si>
  <si>
    <t>韩当</t>
    <phoneticPr fontId="3" type="noConversion"/>
  </si>
  <si>
    <t>诸葛瑾</t>
    <phoneticPr fontId="3" type="noConversion"/>
  </si>
  <si>
    <t>程普</t>
    <phoneticPr fontId="3" type="noConversion"/>
  </si>
  <si>
    <t>顾雍</t>
    <phoneticPr fontId="3" type="noConversion"/>
  </si>
  <si>
    <t>吴国太</t>
    <phoneticPr fontId="3" type="noConversion"/>
  </si>
  <si>
    <t>孙鲁育</t>
    <phoneticPr fontId="3" type="noConversion"/>
  </si>
  <si>
    <t>孙茹</t>
    <phoneticPr fontId="3" type="noConversion"/>
  </si>
  <si>
    <t>朱然</t>
    <phoneticPr fontId="3" type="noConversion"/>
  </si>
  <si>
    <t>虞翻</t>
    <phoneticPr fontId="3" type="noConversion"/>
  </si>
  <si>
    <t>陆抗</t>
    <phoneticPr fontId="3" type="noConversion"/>
  </si>
  <si>
    <t>徐盛</t>
    <phoneticPr fontId="3" type="noConversion"/>
  </si>
  <si>
    <t>诸葛恪</t>
    <phoneticPr fontId="3" type="noConversion"/>
  </si>
  <si>
    <t>阚泽</t>
    <phoneticPr fontId="3" type="noConversion"/>
  </si>
  <si>
    <t>朱治</t>
    <phoneticPr fontId="3" type="noConversion"/>
  </si>
  <si>
    <t>孙静</t>
    <phoneticPr fontId="3" type="noConversion"/>
  </si>
  <si>
    <t>凌操</t>
    <phoneticPr fontId="3" type="noConversion"/>
  </si>
  <si>
    <t>朱恒</t>
    <phoneticPr fontId="3" type="noConversion"/>
  </si>
  <si>
    <t>蒋钦</t>
    <phoneticPr fontId="3" type="noConversion"/>
  </si>
  <si>
    <t>陆绩</t>
    <phoneticPr fontId="3" type="noConversion"/>
  </si>
  <si>
    <t>留赞</t>
    <phoneticPr fontId="3" type="noConversion"/>
  </si>
  <si>
    <t>孙休</t>
    <phoneticPr fontId="3" type="noConversion"/>
  </si>
  <si>
    <t>丁奉</t>
    <phoneticPr fontId="3" type="noConversion"/>
  </si>
  <si>
    <t>孙鲁班</t>
    <phoneticPr fontId="3" type="noConversion"/>
  </si>
  <si>
    <t>祖茂</t>
    <phoneticPr fontId="3" type="noConversion"/>
  </si>
  <si>
    <t>孙皓</t>
    <phoneticPr fontId="3" type="noConversion"/>
  </si>
  <si>
    <t>孙亮</t>
    <phoneticPr fontId="3" type="noConversion"/>
  </si>
  <si>
    <t>岑昏</t>
    <phoneticPr fontId="3" type="noConversion"/>
  </si>
  <si>
    <t>潘璋</t>
    <phoneticPr fontId="3" type="noConversion"/>
  </si>
  <si>
    <t>全琮</t>
    <phoneticPr fontId="3" type="noConversion"/>
  </si>
  <si>
    <t>孙登</t>
    <phoneticPr fontId="3" type="noConversion"/>
  </si>
  <si>
    <t>步骘</t>
    <phoneticPr fontId="3" type="noConversion"/>
  </si>
  <si>
    <t>左慈</t>
    <phoneticPr fontId="3" type="noConversion"/>
  </si>
  <si>
    <t>华佗</t>
    <phoneticPr fontId="3" type="noConversion"/>
  </si>
  <si>
    <t>吕布</t>
    <phoneticPr fontId="3" type="noConversion"/>
  </si>
  <si>
    <t>貂蝉</t>
    <phoneticPr fontId="3" type="noConversion"/>
  </si>
  <si>
    <t>董卓</t>
    <phoneticPr fontId="3" type="noConversion"/>
  </si>
  <si>
    <t>华雄</t>
    <phoneticPr fontId="3" type="noConversion"/>
  </si>
  <si>
    <t>贾诩</t>
    <phoneticPr fontId="3" type="noConversion"/>
  </si>
  <si>
    <t>公孙瓒</t>
    <phoneticPr fontId="3" type="noConversion"/>
  </si>
  <si>
    <t>袁术</t>
    <phoneticPr fontId="3" type="noConversion"/>
  </si>
  <si>
    <t>蔡文姬</t>
    <phoneticPr fontId="3" type="noConversion"/>
  </si>
  <si>
    <t>吕灵雎</t>
    <phoneticPr fontId="3" type="noConversion"/>
  </si>
  <si>
    <t>张让</t>
    <phoneticPr fontId="3" type="noConversion"/>
  </si>
  <si>
    <t>张梁</t>
    <phoneticPr fontId="3" type="noConversion"/>
  </si>
  <si>
    <t>张宝</t>
    <phoneticPr fontId="3" type="noConversion"/>
  </si>
  <si>
    <t>沮授</t>
    <phoneticPr fontId="3" type="noConversion"/>
  </si>
  <si>
    <t>刘表</t>
    <phoneticPr fontId="3" type="noConversion"/>
  </si>
  <si>
    <t>李儒</t>
    <phoneticPr fontId="3" type="noConversion"/>
  </si>
  <si>
    <t>汉献帝</t>
    <phoneticPr fontId="3" type="noConversion"/>
  </si>
  <si>
    <t>何太后</t>
    <phoneticPr fontId="3" type="noConversion"/>
  </si>
  <si>
    <t>何进</t>
    <phoneticPr fontId="3" type="noConversion"/>
  </si>
  <si>
    <t>潘凤</t>
    <phoneticPr fontId="3" type="noConversion"/>
  </si>
  <si>
    <t>王允</t>
    <phoneticPr fontId="3" type="noConversion"/>
  </si>
  <si>
    <t>袁谭</t>
    <phoneticPr fontId="3" type="noConversion"/>
  </si>
  <si>
    <t>李傕</t>
    <phoneticPr fontId="3" type="noConversion"/>
  </si>
  <si>
    <t>陈登</t>
    <phoneticPr fontId="3" type="noConversion"/>
  </si>
  <si>
    <t>蹋顿</t>
    <phoneticPr fontId="3" type="noConversion"/>
  </si>
  <si>
    <t>陶谦</t>
    <phoneticPr fontId="3" type="noConversion"/>
  </si>
  <si>
    <t>纪灵</t>
    <phoneticPr fontId="3" type="noConversion"/>
  </si>
  <si>
    <t>祢衡</t>
    <phoneticPr fontId="3" type="noConversion"/>
  </si>
  <si>
    <t>卢植</t>
    <phoneticPr fontId="3" type="noConversion"/>
  </si>
  <si>
    <t>马腾</t>
    <phoneticPr fontId="3" type="noConversion"/>
  </si>
  <si>
    <t>张绣</t>
    <phoneticPr fontId="3" type="noConversion"/>
  </si>
  <si>
    <t>伏皇后</t>
    <phoneticPr fontId="3" type="noConversion"/>
  </si>
  <si>
    <t>高顺</t>
    <phoneticPr fontId="3" type="noConversion"/>
  </si>
  <si>
    <t>张鲁</t>
    <phoneticPr fontId="3" type="noConversion"/>
  </si>
  <si>
    <t>蔡瑁</t>
    <phoneticPr fontId="3" type="noConversion"/>
  </si>
  <si>
    <t>郭图</t>
    <phoneticPr fontId="3" type="noConversion"/>
  </si>
  <si>
    <t>伏完</t>
    <phoneticPr fontId="3" type="noConversion"/>
  </si>
  <si>
    <t>蔡夫人</t>
    <phoneticPr fontId="3" type="noConversion"/>
  </si>
  <si>
    <t>公孙渊</t>
    <phoneticPr fontId="3" type="noConversion"/>
  </si>
  <si>
    <t>刘虞</t>
    <phoneticPr fontId="3" type="noConversion"/>
  </si>
  <si>
    <t>大刀兵</t>
    <phoneticPr fontId="1" type="noConversion"/>
  </si>
  <si>
    <t>长枪兵</t>
    <phoneticPr fontId="1" type="noConversion"/>
  </si>
  <si>
    <t>斧盾兵</t>
    <phoneticPr fontId="1" type="noConversion"/>
  </si>
  <si>
    <t>弓箭兵</t>
    <phoneticPr fontId="1" type="noConversion"/>
  </si>
  <si>
    <t>乐师</t>
    <phoneticPr fontId="3" type="noConversion"/>
  </si>
  <si>
    <t>假董卓（引导用）</t>
    <phoneticPr fontId="3" type="noConversion"/>
  </si>
  <si>
    <t>假张角（引导用）</t>
    <phoneticPr fontId="3" type="noConversion"/>
  </si>
  <si>
    <t>世界BOSS张角</t>
    <phoneticPr fontId="3" type="noConversion"/>
  </si>
  <si>
    <t>韩馥</t>
    <phoneticPr fontId="1" type="noConversion"/>
  </si>
  <si>
    <t>主角</t>
    <phoneticPr fontId="3" type="noConversion"/>
  </si>
  <si>
    <t>少帝</t>
    <phoneticPr fontId="1" type="noConversion"/>
  </si>
  <si>
    <t>公孙越</t>
    <phoneticPr fontId="1" type="noConversion"/>
  </si>
  <si>
    <t>曹嵩</t>
    <phoneticPr fontId="1" type="noConversion"/>
  </si>
  <si>
    <t>曹丕</t>
    <phoneticPr fontId="15" type="noConversion"/>
  </si>
  <si>
    <t>甄姬</t>
    <phoneticPr fontId="15" type="noConversion"/>
  </si>
  <si>
    <t>乐进</t>
    <phoneticPr fontId="15" type="noConversion"/>
  </si>
  <si>
    <t>徐晃</t>
    <phoneticPr fontId="15" type="noConversion"/>
  </si>
  <si>
    <t>曹冲</t>
    <phoneticPr fontId="15" type="noConversion"/>
  </si>
  <si>
    <t>曹植</t>
    <phoneticPr fontId="15" type="noConversion"/>
  </si>
  <si>
    <t>张春华</t>
    <phoneticPr fontId="15" type="noConversion"/>
  </si>
  <si>
    <t>于禁</t>
    <phoneticPr fontId="1" type="noConversion"/>
  </si>
  <si>
    <t>赵云</t>
    <phoneticPr fontId="15" type="noConversion"/>
  </si>
  <si>
    <t>刘备</t>
    <phoneticPr fontId="15" type="noConversion"/>
  </si>
  <si>
    <t>诸葛亮</t>
    <phoneticPr fontId="1" type="noConversion"/>
  </si>
  <si>
    <t>黄月英</t>
    <phoneticPr fontId="3" type="noConversion"/>
  </si>
  <si>
    <t>关羽</t>
    <phoneticPr fontId="15" type="noConversion"/>
  </si>
  <si>
    <t>张飞</t>
    <phoneticPr fontId="15" type="noConversion"/>
  </si>
  <si>
    <t>马超</t>
    <phoneticPr fontId="15" type="noConversion"/>
  </si>
  <si>
    <t>黄忠</t>
    <phoneticPr fontId="15" type="noConversion"/>
  </si>
  <si>
    <t>庞统</t>
    <phoneticPr fontId="15" type="noConversion"/>
  </si>
  <si>
    <t>徐庶</t>
    <phoneticPr fontId="15" type="noConversion"/>
  </si>
  <si>
    <t>祝融</t>
    <phoneticPr fontId="15" type="noConversion"/>
  </si>
  <si>
    <t>张星彩</t>
    <phoneticPr fontId="15" type="noConversion"/>
  </si>
  <si>
    <t>关银屏</t>
    <phoneticPr fontId="15" type="noConversion"/>
  </si>
  <si>
    <t>孙策</t>
    <phoneticPr fontId="15" type="noConversion"/>
  </si>
  <si>
    <t>大乔</t>
    <phoneticPr fontId="15" type="noConversion"/>
  </si>
  <si>
    <t>周瑜</t>
    <phoneticPr fontId="15" type="noConversion"/>
  </si>
  <si>
    <t>小乔</t>
    <phoneticPr fontId="15" type="noConversion"/>
  </si>
  <si>
    <t>太史慈</t>
    <phoneticPr fontId="15" type="noConversion"/>
  </si>
  <si>
    <t>孙权</t>
    <phoneticPr fontId="15" type="noConversion"/>
  </si>
  <si>
    <t>吕蒙</t>
    <phoneticPr fontId="15" type="noConversion"/>
  </si>
  <si>
    <t>甘宁</t>
    <phoneticPr fontId="15" type="noConversion"/>
  </si>
  <si>
    <t>孙坚</t>
    <phoneticPr fontId="15" type="noConversion"/>
  </si>
  <si>
    <t>孙尚香</t>
    <phoneticPr fontId="15" type="noConversion"/>
  </si>
  <si>
    <t>陆逊</t>
    <phoneticPr fontId="15" type="noConversion"/>
  </si>
  <si>
    <t>鲁肃</t>
    <phoneticPr fontId="1" type="noConversion"/>
  </si>
  <si>
    <t>凌统</t>
    <phoneticPr fontId="1" type="noConversion"/>
  </si>
  <si>
    <t>张昭</t>
    <phoneticPr fontId="1" type="noConversion"/>
  </si>
  <si>
    <t>周泰</t>
    <phoneticPr fontId="1" type="noConversion"/>
  </si>
  <si>
    <t>步练师</t>
    <phoneticPr fontId="1" type="noConversion"/>
  </si>
  <si>
    <t>韩当</t>
    <phoneticPr fontId="1" type="noConversion"/>
  </si>
  <si>
    <t>诸葛瑾</t>
    <phoneticPr fontId="1" type="noConversion"/>
  </si>
  <si>
    <t>左慈</t>
    <phoneticPr fontId="1" type="noConversion"/>
  </si>
  <si>
    <t>华佗</t>
    <phoneticPr fontId="1" type="noConversion"/>
  </si>
  <si>
    <t>吕布</t>
    <phoneticPr fontId="15" type="noConversion"/>
  </si>
  <si>
    <t>貂蝉</t>
    <phoneticPr fontId="15" type="noConversion"/>
  </si>
  <si>
    <t>董卓</t>
    <phoneticPr fontId="15" type="noConversion"/>
  </si>
  <si>
    <t>华雄</t>
    <phoneticPr fontId="15" type="noConversion"/>
  </si>
  <si>
    <t>贾诩</t>
    <phoneticPr fontId="15" type="noConversion"/>
  </si>
  <si>
    <t>公孙瓒</t>
    <phoneticPr fontId="15" type="noConversion"/>
  </si>
  <si>
    <t>张角</t>
    <phoneticPr fontId="15" type="noConversion"/>
  </si>
  <si>
    <t>于吉</t>
    <phoneticPr fontId="15" type="noConversion"/>
  </si>
  <si>
    <t>袁绍</t>
    <phoneticPr fontId="15" type="noConversion"/>
  </si>
  <si>
    <t>颜良</t>
    <phoneticPr fontId="1" type="noConversion"/>
  </si>
  <si>
    <t>蔡文姬</t>
    <phoneticPr fontId="15" type="noConversion"/>
  </si>
  <si>
    <t>吕灵雎</t>
    <phoneticPr fontId="15" type="noConversion"/>
  </si>
  <si>
    <t>张梁</t>
    <phoneticPr fontId="1" type="noConversion"/>
  </si>
  <si>
    <t>使用资源</t>
    <phoneticPr fontId="1" type="noConversion"/>
  </si>
  <si>
    <t>男主角</t>
    <phoneticPr fontId="1" type="noConversion"/>
  </si>
  <si>
    <t>女主角</t>
    <phoneticPr fontId="15" type="noConversion"/>
  </si>
  <si>
    <t>司马懿</t>
    <phoneticPr fontId="1" type="noConversion"/>
  </si>
  <si>
    <t>荀彧</t>
    <phoneticPr fontId="15" type="noConversion"/>
  </si>
  <si>
    <t>曹操</t>
    <phoneticPr fontId="15" type="noConversion"/>
  </si>
  <si>
    <t>郭嘉</t>
    <phoneticPr fontId="3" type="noConversion"/>
  </si>
  <si>
    <t>夏侯惇</t>
    <phoneticPr fontId="15" type="noConversion"/>
  </si>
  <si>
    <t>曹仁</t>
    <phoneticPr fontId="15" type="noConversion"/>
  </si>
  <si>
    <t>典韦</t>
    <phoneticPr fontId="15" type="noConversion"/>
  </si>
  <si>
    <t>许褚</t>
    <phoneticPr fontId="15" type="noConversion"/>
  </si>
  <si>
    <t>张辽</t>
    <phoneticPr fontId="15" type="noConversion"/>
  </si>
  <si>
    <t>张郃</t>
    <phoneticPr fontId="15" type="noConversion"/>
  </si>
  <si>
    <t>张宝</t>
    <phoneticPr fontId="1" type="noConversion"/>
  </si>
  <si>
    <t>沮授</t>
    <phoneticPr fontId="1" type="noConversion"/>
  </si>
  <si>
    <t>邹氏</t>
    <phoneticPr fontId="1" type="noConversion"/>
  </si>
  <si>
    <t>沙摩柯</t>
    <phoneticPr fontId="1" type="noConversion"/>
  </si>
  <si>
    <t>王异</t>
    <phoneticPr fontId="1" type="noConversion"/>
  </si>
  <si>
    <t>李儒</t>
    <phoneticPr fontId="1" type="noConversion"/>
  </si>
  <si>
    <t>潘凤</t>
    <phoneticPr fontId="1" type="noConversion"/>
  </si>
  <si>
    <t>袁谭</t>
    <phoneticPr fontId="1" type="noConversion"/>
  </si>
  <si>
    <t>郭淮</t>
    <phoneticPr fontId="1" type="noConversion"/>
  </si>
  <si>
    <t>刀兵</t>
    <phoneticPr fontId="3" type="noConversion"/>
  </si>
  <si>
    <t>矛兵</t>
    <phoneticPr fontId="3" type="noConversion"/>
  </si>
  <si>
    <t>斧盾兵</t>
    <phoneticPr fontId="3" type="noConversion"/>
  </si>
  <si>
    <t>弓箭手</t>
    <phoneticPr fontId="1" type="noConversion"/>
  </si>
  <si>
    <t>主角</t>
    <phoneticPr fontId="1" type="noConversion"/>
  </si>
  <si>
    <t>资源id</t>
    <phoneticPr fontId="1" type="noConversion"/>
  </si>
  <si>
    <t>heroid</t>
    <phoneticPr fontId="1" type="noConversion"/>
  </si>
  <si>
    <t>好，就依星彩所言！我们先去长安找王允！</t>
    <phoneticPr fontId="1" type="noConversion"/>
  </si>
  <si>
    <t>关银屏</t>
    <phoneticPr fontId="1" type="noConversion"/>
  </si>
  <si>
    <t>嘘，那不是吕布吗，他来找王允作甚？</t>
    <phoneticPr fontId="1" type="noConversion"/>
  </si>
  <si>
    <t>董卓老贼火烧洛阳，强行将百官迁到了长安。主公，前方就是王允在长安的府邸。</t>
    <phoneticPr fontId="1" type="noConversion"/>
  </si>
  <si>
    <t>司徒不要怪罪，是吕布误会了，来日自当负荆请罪。（吕布急急回董府去了）</t>
    <phoneticPr fontId="1" type="noConversion"/>
  </si>
  <si>
    <t>那董卓上欺天子，下虐百姓，修筑眉邬，乱杀无辜，可谓恶贯满盈，人神共愤！</t>
    <phoneticPr fontId="1" type="noConversion"/>
  </si>
  <si>
    <t>将军错怪老夫了！昨日太师来我府中，说是良辰吉日，要将貂蝉接过去配与将军，我这才让貂蝉跟去的。</t>
    <phoneticPr fontId="1" type="noConversion"/>
  </si>
  <si>
    <t>将军错怪老夫了！昨日太师来我府中，说是良辰吉日，要将貂蝉接过去配与将军，我这才让貂蝉跟去的。</t>
    <phoneticPr fontId="1" type="noConversion"/>
  </si>
  <si>
    <t>老夫用这连环美人计，让貂蝉离间董卓吕布二人，吕布骁勇，定能除掉董卓。</t>
    <phoneticPr fontId="1" type="noConversion"/>
  </si>
  <si>
    <t>走，我们快去救貂蝉！</t>
    <phoneticPr fontId="1" type="noConversion"/>
  </si>
  <si>
    <t>我对董卓本就不满，但董卓与我乃父子之情，杀他恐惹人非议！</t>
    <phoneticPr fontId="1" type="noConversion"/>
  </si>
  <si>
    <t>董卓，你罪恶贯盈，欺负貂蝉，受死吧！</t>
    <phoneticPr fontId="1" type="noConversion"/>
  </si>
  <si>
    <t>大家先别着急跑，吾有一计！</t>
    <phoneticPr fontId="1" type="noConversion"/>
  </si>
  <si>
    <t>诸位若弃军单行，则一亭长都能抓住你们。不如召集本部军马，杀入长安，与董卓报仇。</t>
    <phoneticPr fontId="1" type="noConversion"/>
  </si>
  <si>
    <t>此计不错，那王允正在长安肃清董卓旧部。我们四处散播流言，就说王允要杀光西凉之人，这样能快速召集大部人马，杀回长安。</t>
    <phoneticPr fontId="1" type="noConversion"/>
  </si>
  <si>
    <t>此计不错，那王允正在长安肃清董卓旧部。我们四处散播流言，就说王允要杀光西凉之人，这样能快速召集大部人马，杀回长安。</t>
    <phoneticPr fontId="1" type="noConversion"/>
  </si>
  <si>
    <t>主公不好了！那李傕郭汜逃跑后，听了贾诩的计策，四处散播谣言，说朝廷要杀光西凉人，很快就积累了数十万之众，又杀回长安去了</t>
    <phoneticPr fontId="1" type="noConversion"/>
  </si>
  <si>
    <t>主公不好了！那李傕郭汜逃跑后，听了贾诩的计策，四处散播谣言，说朝廷要杀光西凉人，很快就积累了数十万之众，又杀回长安去了</t>
    <phoneticPr fontId="1" type="noConversion"/>
  </si>
  <si>
    <t>听说王允已经被杀，李傕郭汜还威逼献帝封他们做了大将军！</t>
    <phoneticPr fontId="1" type="noConversion"/>
  </si>
  <si>
    <t>岂有此理！简直是颠倒黑白！吕布呢，他不是在长安城中镇守吗？</t>
    <phoneticPr fontId="1" type="noConversion"/>
  </si>
  <si>
    <t>吕布虽然英勇，但兵部太少，而西凉军却有十万之众！听说他已经领着几个部下，往淮南投袁术去了！</t>
    <phoneticPr fontId="1" type="noConversion"/>
  </si>
  <si>
    <t>东北方向的幽州青州冀州那一块打得正厉害！大哥他们跟着公孙瓒在幽州，不知道怎样了？</t>
    <phoneticPr fontId="1" type="noConversion"/>
  </si>
  <si>
    <t>好咧！以前爹爹在身边的时候，我成天嫌他烦和唠叨，离开许久，反倒有些想念！</t>
    <phoneticPr fontId="1" type="noConversion"/>
  </si>
  <si>
    <t>信上说，袁绍让公孙瓒打冀州，打下以后他们两人平分。</t>
    <phoneticPr fontId="1" type="noConversion"/>
  </si>
  <si>
    <t>银屏姐姐是刀子嘴豆腐心，故意说的这么凶。她是好心提醒你，赶快逃命去吧，袁绍不会放过你的！</t>
    <phoneticPr fontId="1" type="noConversion"/>
  </si>
  <si>
    <t>我哥哥自小就年少有为，武艺高强，辽西的乌桓首领也是我哥哥收服的！我哥哥可厉害了！</t>
    <phoneticPr fontId="1" type="noConversion"/>
  </si>
  <si>
    <t>呵呵。（这糙汉子竟是公孙瓒的迷弟一枚）</t>
    <phoneticPr fontId="1" type="noConversion"/>
  </si>
  <si>
    <t>四妹，好久没见，战力又提升了不少！</t>
    <phoneticPr fontId="1" type="noConversion"/>
  </si>
  <si>
    <t>大哥，原来你现在当了平原国相！恭喜大哥二哥三哥，都封了官职。</t>
    <phoneticPr fontId="1" type="noConversion"/>
  </si>
  <si>
    <t>好了，大哥四妹你们别互相吹捧了！你们看二哥，都替你们脸红！</t>
    <phoneticPr fontId="1" type="noConversion"/>
  </si>
  <si>
    <t>没错！四妹一向坦荡磊落，他说不是就不是！俺老张可以用性命担保，绝不是我四妹杀的！</t>
    <phoneticPr fontId="1" type="noConversion"/>
  </si>
  <si>
    <t>你上当了！定是那袁绍用计谋夺下冀州，却不愿与你平分，故而杀了你弟弟，嫁祸给我四妹！依我看，他是想借四妹之手杀了你！</t>
    <phoneticPr fontId="1" type="noConversion"/>
  </si>
  <si>
    <t>袁绍好毒的计策！言而无信，卑鄙无耻！我要立刻集结大军讨伐袁绍，不杀袁绍誓不为人！</t>
    <phoneticPr fontId="1" type="noConversion"/>
  </si>
  <si>
    <t>想当初我将十八路诸侯盟主的位置让给袁绍，他不仅不感激，竟敢污蔑于我！走，我去助你打袁绍！</t>
    <phoneticPr fontId="1" type="noConversion"/>
  </si>
  <si>
    <t>袁绍，昔日我以为你忠义推为盟主，你今天的所作所为，良心狗肺，还有何面目立于世间！</t>
    <phoneticPr fontId="1" type="noConversion"/>
  </si>
  <si>
    <t>什么姐姐？我张郃乃堂堂七尺男儿！纯爷们！</t>
    <phoneticPr fontId="1" type="noConversion"/>
  </si>
  <si>
    <t>你这小姑娘，好生胡搅蛮缠！让我替你爹娘好好管教管教你！</t>
    <phoneticPr fontId="1" type="noConversion"/>
  </si>
  <si>
    <t>公孙瓒</t>
    <phoneticPr fontId="1" type="noConversion"/>
  </si>
  <si>
    <t>罢了罢了，既然天子也派人来讲和，那就作罢。</t>
    <phoneticPr fontId="1" type="noConversion"/>
  </si>
  <si>
    <t>没想到我袁绍也有输的一天！公孙瓒，天子有诏。</t>
    <phoneticPr fontId="1" type="noConversion"/>
  </si>
  <si>
    <t>这枚名将令，送给将军做赔礼，还请笑纳！</t>
    <phoneticPr fontId="1" type="noConversion"/>
  </si>
  <si>
    <t>罢了罢了，既然天子也派人来讲和，那就作罢。</t>
    <phoneticPr fontId="1" type="noConversion"/>
  </si>
  <si>
    <t>好！今天看在名将令的面子上，饶你一命。（公孙瓒与袁绍离去）</t>
    <phoneticPr fontId="1" type="noConversion"/>
  </si>
  <si>
    <t>多谢小英雄，若不是你相助，我怎能如此轻易拿下青州黄巾！</t>
    <phoneticPr fontId="1" type="noConversion"/>
  </si>
  <si>
    <t>孟德兄，我有一个提议。这青州黄巾军不过是没钱吃饭的穷苦百姓，没必要将他们赶尽杀绝，但是将他们打散，又恐他们再作乱。</t>
    <phoneticPr fontId="1" type="noConversion"/>
  </si>
  <si>
    <t>孟德兄，我有一个提议。这青州黄巾军不过是没钱吃饭的穷苦百姓，赶尽杀绝没意思，将他们打散，又恐他们再作乱。</t>
    <phoneticPr fontId="1" type="noConversion"/>
  </si>
  <si>
    <t>孟德兄何不将他们招安，一来可以扩充势力，二来这些百姓也有了饭吃，三来贼兵变官兵，朝廷也安心，说不定还有封赏！</t>
    <phoneticPr fontId="1" type="noConversion"/>
  </si>
  <si>
    <t>孟德兄何不将他们招安，一来可以扩充势力，二来这些百姓也有了饭吃，三来贼兵变官兵，朝廷也安心，说不定还有封赏！</t>
    <phoneticPr fontId="1" type="noConversion"/>
  </si>
  <si>
    <t>哈哈哈，好！就依小英雄所言，诏安青州黄巾，以后这支军队就叫青州兵！</t>
    <phoneticPr fontId="1" type="noConversion"/>
  </si>
  <si>
    <t>听说尔等名震九州战力高强，我典韦手中双戟不服，特来一战！嘚！</t>
    <phoneticPr fontId="1" type="noConversion"/>
  </si>
  <si>
    <t>听说尔等名震九州战力高强，我典韦手中双戟不服，特来一战！嘚！</t>
    <phoneticPr fontId="1" type="noConversion"/>
  </si>
  <si>
    <t>小姑娘，你这细胳膊细腿的，我这双戟可有八十斤！一边去，叫你主公来！</t>
    <phoneticPr fontId="1" type="noConversion"/>
  </si>
  <si>
    <t>小姑娘，你这细胳膊细腿的，我这双戟可有八十斤！一边去，叫你主公来！</t>
    <phoneticPr fontId="1" type="noConversion"/>
  </si>
  <si>
    <t>英雄果然了得！典韦甘拜下风！</t>
    <phoneticPr fontId="1" type="noConversion"/>
  </si>
  <si>
    <t>快说，你想让我做什么？我典韦虽是个糙汉子，但言出必行，绝不推辞。</t>
    <phoneticPr fontId="1" type="noConversion"/>
  </si>
  <si>
    <t>原来是颍川名士荀彧！太好了！您能来到我的身边，就如同张良之于大汉高祖刘邦啊。</t>
    <phoneticPr fontId="1" type="noConversion"/>
  </si>
  <si>
    <t>自此曹操文有谋臣，武有猛将，占据兖州，成为一方势力。放眼天下，也就只有袁绍袁术能与他抗衡了！</t>
    <phoneticPr fontId="1" type="noConversion"/>
  </si>
  <si>
    <t>自此曹操文有谋臣，武有猛将，占据兖州，成为一方势力。放眼天下，也就只有袁绍袁术能与他抗衡了！</t>
    <phoneticPr fontId="1" type="noConversion"/>
  </si>
  <si>
    <t>庄子有云， 相与于无相与，相为于无相为。意思是，交朋友不要带其他目的，如果顾虑太多，反倒不能尽兴！</t>
    <phoneticPr fontId="1" type="noConversion"/>
  </si>
  <si>
    <t>庄子有云， 相与于无相与，相为于无相为。意思是，交朋友不要带其他目的，如果顾虑太多，反倒不能尽兴！</t>
    <phoneticPr fontId="1" type="noConversion"/>
  </si>
  <si>
    <t>瞧你那趾高气昂小人得志的样子！如果不是我家主公，你家曹操早在荥阳就死了！</t>
    <phoneticPr fontId="1" type="noConversion"/>
  </si>
  <si>
    <t>曹操遣人去陈留接他父亲曹嵩，经过徐州时，陶谦好生款待，还派人护送……</t>
    <phoneticPr fontId="1" type="noConversion"/>
  </si>
  <si>
    <t>张星彩</t>
    <phoneticPr fontId="1" type="noConversion"/>
  </si>
  <si>
    <t>从小爹爹就教我，钱财外露乃是大忌，他这样迟早惹祸端。</t>
    <phoneticPr fontId="1" type="noConversion"/>
  </si>
  <si>
    <t>两位小姑娘怎么说话呢？谁敢劫我曹嵩的财物！我警告你们，我儿子可是曹操！得罪了我，有你们受的！</t>
    <phoneticPr fontId="1" type="noConversion"/>
  </si>
  <si>
    <t>关银屏</t>
    <phoneticPr fontId="1" type="noConversion"/>
  </si>
  <si>
    <t>两位小姑娘怎么说话呢？谁敢劫我曹嵩的财物！我警告你们，我儿子可是曹操！得罪了我，有你们受的！</t>
    <phoneticPr fontId="1" type="noConversion"/>
  </si>
  <si>
    <t>竟敢说我家主公是乡野贱民，看打！</t>
    <phoneticPr fontId="1" type="noConversion"/>
  </si>
  <si>
    <t>徐州到了！咦，前面那人是谁？带这么多金银财宝。</t>
    <phoneticPr fontId="1" type="noConversion"/>
  </si>
  <si>
    <t>徐州到了！咦，前面那人是谁？带这么多金银财宝。</t>
    <phoneticPr fontId="1" type="noConversion"/>
  </si>
  <si>
    <t>曹操遣人去陈留接他父亲曹嵩，经过徐州时，陶谦好生款待，还派人护送……</t>
    <phoneticPr fontId="1" type="noConversion"/>
  </si>
  <si>
    <t>听我说完！陶谦派去护送曹嵩的张闿是黄巾余党，见利起义，杀了曹嵩一家，抢了他的金银财宝，往山中当土匪去了。</t>
    <phoneticPr fontId="1" type="noConversion"/>
  </si>
  <si>
    <t>切，陶谦估计是想讨好曹操，招待一下曹嵩，这又不是什么大事。</t>
    <phoneticPr fontId="1" type="noConversion"/>
  </si>
  <si>
    <t>曹嵩果然因财丧命，星彩，你每次的预言都好准啊，快告诉我，你有什么秘诀？</t>
    <phoneticPr fontId="1" type="noConversion"/>
  </si>
  <si>
    <t>张星彩</t>
    <phoneticPr fontId="1" type="noConversion"/>
  </si>
  <si>
    <t>关银屏，不要打岔！</t>
    <phoneticPr fontId="1" type="noConversion"/>
  </si>
  <si>
    <t>主角</t>
    <phoneticPr fontId="1" type="noConversion"/>
  </si>
  <si>
    <t>这陶谦好心办坏事，这下可将曹操得罪完了！曹操一向有仇报仇，这……</t>
    <phoneticPr fontId="1" type="noConversion"/>
  </si>
  <si>
    <t>主公，消息传到兖州，曹操派了十几万兵马去打徐州。曹操还放话说，要杀光所有徐州人报仇雪恨！</t>
    <phoneticPr fontId="1" type="noConversion"/>
  </si>
  <si>
    <t>那是因为吕伯奢一家……此事不提也罢。</t>
    <phoneticPr fontId="1" type="noConversion"/>
  </si>
  <si>
    <t>当初我看曹操胸有大志，弃官跟他，没想到他生性多疑，为人不仁，杀伐决断，毫不留情，故而离他而去。</t>
    <phoneticPr fontId="1" type="noConversion"/>
  </si>
  <si>
    <t>不如派人往北海求援！北海与徐州唇亡齿寒，且北海太守孔融乃孔子的二十世孙，他必定仁义，愿意出手相助。</t>
    <phoneticPr fontId="1" type="noConversion"/>
  </si>
  <si>
    <t>嘿嘿，正好去瞧瞧那让梨的小孔融，孔子的第二十世孙，究竟是何模样？</t>
    <phoneticPr fontId="1" type="noConversion"/>
  </si>
  <si>
    <t>北海太守竟是孔融！不用派人了，我去！</t>
    <phoneticPr fontId="1" type="noConversion"/>
  </si>
  <si>
    <t>我不信！自古英雄出少年！别看我年级小，我本事大着呢！</t>
    <phoneticPr fontId="1" type="noConversion"/>
  </si>
  <si>
    <t>那我就自己去请大哥，此事情急，耽搁不得！我们快走！</t>
    <phoneticPr fontId="1" type="noConversion"/>
  </si>
  <si>
    <t>螳螂捕蝉黄雀在后，你为了对付我，征召董卓进京。你可知那董卓是什么人？</t>
  </si>
  <si>
    <t>赵云</t>
    <phoneticPr fontId="1" type="noConversion"/>
  </si>
  <si>
    <t>貂蝉</t>
    <phoneticPr fontId="1" type="noConversion"/>
  </si>
  <si>
    <t>大乔</t>
    <phoneticPr fontId="1" type="noConversion"/>
  </si>
  <si>
    <t>主角</t>
    <phoneticPr fontId="1" type="noConversion"/>
  </si>
  <si>
    <t>主角</t>
    <phoneticPr fontId="1" type="noConversion"/>
  </si>
  <si>
    <t>关羽</t>
    <phoneticPr fontId="1" type="noConversion"/>
  </si>
  <si>
    <t>主公，我们势单力薄，需要#招募#一个伙伴。</t>
    <phoneticPr fontId="1" type="noConversion"/>
  </si>
  <si>
    <t>主公，我们势单力薄，需要#招募#一个伙伴。</t>
    <phoneticPr fontId="1" type="noConversion"/>
  </si>
  <si>
    <t>张飞</t>
    <phoneticPr fontId="1" type="noConversion"/>
  </si>
  <si>
    <t>拜见主公！#张星彩#愿追随主公，征战沙场，此生不离不弃！</t>
    <phoneticPr fontId="1" type="noConversion"/>
  </si>
  <si>
    <t>董卓</t>
    <phoneticPr fontId="13" type="noConversion"/>
  </si>
  <si>
    <t>董卓</t>
    <phoneticPr fontId="1" type="noConversion"/>
  </si>
  <si>
    <t>刚才释放的合击大招好厉害，一下就把他们全消灭了！</t>
  </si>
  <si>
    <t>等姐姐#升级#以后，会更厉害哟！</t>
  </si>
  <si>
    <t>主公，请打开#地图宝箱#，宝箱里有不少好东西呢。</t>
  </si>
  <si>
    <t>交出名将令，饶尔等不死！</t>
    <phoneticPr fontId="1" type="noConversion"/>
  </si>
  <si>
    <t>死在伯符的双锏之下，是你们的荣幸。</t>
    <phoneticPr fontId="1" type="noConversion"/>
  </si>
  <si>
    <t>天下大事，为我所控，你们还不快束手就擒！</t>
    <phoneticPr fontId="1" type="noConversion"/>
  </si>
  <si>
    <t>那太好了，多谢两位！我正想找个伙伴！</t>
    <phoneticPr fontId="1" type="noConversion"/>
  </si>
  <si>
    <t>只有我黄巾天军才配得到名将令。</t>
    <phoneticPr fontId="1" type="noConversion"/>
  </si>
  <si>
    <t>只有我黄巾天军才配得到名将令。</t>
    <phoneticPr fontId="1" type="noConversion"/>
  </si>
  <si>
    <t>说话人立绘id</t>
    <phoneticPr fontId="1" type="noConversion"/>
  </si>
  <si>
    <t>张角</t>
    <phoneticPr fontId="1" type="noConversion"/>
  </si>
  <si>
    <t>张角</t>
    <phoneticPr fontId="1" type="noConversion"/>
  </si>
  <si>
    <t>关羽</t>
    <phoneticPr fontId="1" type="noConversion"/>
  </si>
  <si>
    <t>关羽</t>
    <phoneticPr fontId="1" type="noConversion"/>
  </si>
  <si>
    <t>关羽</t>
    <phoneticPr fontId="1" type="noConversion"/>
  </si>
  <si>
    <t>妖道，受死吧！</t>
    <phoneticPr fontId="1" type="noConversion"/>
  </si>
  <si>
    <t>张角</t>
    <phoneticPr fontId="1" type="noConversion"/>
  </si>
  <si>
    <t>黄天……也死了!</t>
    <phoneticPr fontId="1" type="noConversion"/>
  </si>
  <si>
    <t>貂蝉</t>
    <phoneticPr fontId="13" type="noConversion"/>
  </si>
  <si>
    <t>吕布</t>
    <phoneticPr fontId="13" type="noConversion"/>
  </si>
  <si>
    <t>顺我者昌，逆我者亡！</t>
    <phoneticPr fontId="1" type="noConversion"/>
  </si>
  <si>
    <t>貂蝉</t>
    <phoneticPr fontId="13" type="noConversion"/>
  </si>
  <si>
    <t>主公，我们快去讨伐董卓吧！</t>
    <phoneticPr fontId="13" type="noConversion"/>
  </si>
  <si>
    <t>主公，有#合击#缘分的名将一起上阵，就可以释放合击大招，威力无穷！</t>
    <phoneticPr fontId="1" type="noConversion"/>
  </si>
  <si>
    <t>妖道，受死吧！</t>
    <phoneticPr fontId="1" type="noConversion"/>
  </si>
  <si>
    <t>主公，我们快去讨伐董卓吧！</t>
    <phoneticPr fontId="13" type="noConversion"/>
  </si>
  <si>
    <t>袁绍</t>
    <phoneticPr fontId="1" type="noConversion"/>
  </si>
  <si>
    <t>汝南袁氏算什么东西，来一个我杀一个，来两个我杀一双！</t>
    <phoneticPr fontId="1" type="noConversion"/>
  </si>
  <si>
    <t>袁绍</t>
    <phoneticPr fontId="1" type="noConversion"/>
  </si>
  <si>
    <t>貂蝉</t>
    <phoneticPr fontId="13" type="noConversion"/>
  </si>
  <si>
    <t>张梁</t>
    <phoneticPr fontId="13" type="noConversion"/>
  </si>
  <si>
    <t>张梁</t>
    <phoneticPr fontId="13" type="noConversion"/>
  </si>
  <si>
    <t>吕布</t>
    <phoneticPr fontId="13" type="noConversion"/>
  </si>
  <si>
    <t>舞娘总是笑话我，说我的容貌比天上明月还要动人，舞姿比九天仙女还要婀娜，不知道将来谁有福气能娶到我呢……</t>
    <phoneticPr fontId="13" type="noConversion"/>
  </si>
  <si>
    <t>（憧憬的）我当然是想嫁给一个世界上最厉害的大英雄……</t>
    <phoneticPr fontId="13" type="noConversion"/>
  </si>
  <si>
    <t>哈哈哈，小美人，我跟了你一路了！</t>
    <phoneticPr fontId="13" type="noConversion"/>
  </si>
  <si>
    <t>啊？你是谁，为何跟着我？</t>
    <phoneticPr fontId="13" type="noConversion"/>
  </si>
  <si>
    <t>我为什么跟着你，你说呢？天气太冷了，你看你穿这么少，冷不冷，不如我们抱在一起暖暖身子！</t>
    <phoneticPr fontId="13" type="noConversion"/>
  </si>
  <si>
    <t>啊，你是坏人！你别过来，不然我就叫人了！</t>
    <phoneticPr fontId="13" type="noConversion"/>
  </si>
  <si>
    <t>这里四下无人，你就是喊破喉咙也没有用，哈哈哈。（张梁朝貂蝉扑了过去，貂蝉花容失色）</t>
    <phoneticPr fontId="13" type="noConversion"/>
  </si>
  <si>
    <t>住手！</t>
    <phoneticPr fontId="13" type="noConversion"/>
  </si>
  <si>
    <t>貂蝉</t>
    <phoneticPr fontId="1" type="noConversion"/>
  </si>
  <si>
    <t>貂蝉</t>
    <phoneticPr fontId="13" type="noConversion"/>
  </si>
  <si>
    <t>吕布</t>
    <phoneticPr fontId="13" type="noConversion"/>
  </si>
  <si>
    <t>貂蝉</t>
    <phoneticPr fontId="13" type="noConversion"/>
  </si>
  <si>
    <t>有美一人，清扬婉兮，邂逅相遇，适我愿兮……是诗经的诗，好害羞，谁送的，为什么不留名字呢？</t>
    <phoneticPr fontId="13" type="noConversion"/>
  </si>
  <si>
    <t>多谢英雄相救，小女子名叫貂蝉，敢问英雄尊姓大名？（貂蝉朝吕布行了谢礼，待她抬起头来，吕布顿时便看呆了）</t>
    <phoneticPr fontId="13" type="noConversion"/>
  </si>
  <si>
    <t>……吾姓吕，名布，字奉先。眼下黄巾贼匪四处作乱，姑娘为何孤身一人？</t>
    <phoneticPr fontId="13" type="noConversion"/>
  </si>
  <si>
    <t>义父身体有些抱恙，听说郊外有一个隐世不出的名医，名叫华佗，便想去请来为义父治病。</t>
    <phoneticPr fontId="13" type="noConversion"/>
  </si>
  <si>
    <t>（心中一震）原来如此，姑娘真有孝心。为何是义父，敢问姑娘的亲身父母呢？</t>
    <phoneticPr fontId="13" type="noConversion"/>
  </si>
  <si>
    <t>貂蝉从小便父母双亡，是义父抚养我成人。</t>
    <phoneticPr fontId="13" type="noConversion"/>
  </si>
  <si>
    <t>真是有缘！我吕布也自小便没了父母，好在武艺高超，便跟在义父身边。</t>
    <phoneticPr fontId="13" type="noConversion"/>
  </si>
  <si>
    <t>啊，没想到，吕公子与貂蝉同病相怜……</t>
    <phoneticPr fontId="13" type="noConversion"/>
  </si>
  <si>
    <t>姑娘，不要见外，请叫我奉先。这世道不太平，姑娘若不嫌弃，就由奉先护送你去请神医，奉先绝不让任何人伤你一丝一毫。</t>
    <phoneticPr fontId="13" type="noConversion"/>
  </si>
  <si>
    <t>如此便多谢吕公子……奉先！</t>
    <phoneticPr fontId="13" type="noConversion"/>
  </si>
  <si>
    <t>吕布</t>
    <phoneticPr fontId="13" type="noConversion"/>
  </si>
  <si>
    <t>奉先，我瞧你头上的红翎有些破旧，便亲手为你做了一对新的，你看可好？</t>
    <phoneticPr fontId="13" type="noConversion"/>
  </si>
  <si>
    <t>（害羞）没事没事，因为不想被别人发现，就不小心扎了几针。奉先，你何时来向我提亲？</t>
    <phoneticPr fontId="13" type="noConversion"/>
  </si>
  <si>
    <t>奉先，我只愿得到一生一世一双人，只要你对我好，义父十分疼爱我，他不会嫌弃你。</t>
    <phoneticPr fontId="13" type="noConversion"/>
  </si>
  <si>
    <t>男子汉大丈夫，我可不能让我心爱的女人受半分委屈！</t>
    <phoneticPr fontId="13" type="noConversion"/>
  </si>
  <si>
    <t>王允</t>
    <phoneticPr fontId="13" type="noConversion"/>
  </si>
  <si>
    <t>奉先告诉我他最近被提拔为中郎将，还封了爵位，是时候去告诉义父了。</t>
    <phoneticPr fontId="13" type="noConversion"/>
  </si>
  <si>
    <t>貂蝉，你来找我何事？</t>
    <phoneticPr fontId="13" type="noConversion"/>
  </si>
  <si>
    <t>义父，我……（王允身体突然歪倒，貂蝉赶紧上前扶王允坐下）义父，你怎么了？</t>
    <phoneticPr fontId="13" type="noConversion"/>
  </si>
  <si>
    <t>（脸色苍白，流泪）汉室江山危矣！贼臣董卓，将预篡位，朝中文武，无计可施，老朽惭愧啊惭愧……</t>
    <phoneticPr fontId="13" type="noConversion"/>
  </si>
  <si>
    <t>貂蝉愿为义父分忧。</t>
    <phoneticPr fontId="13" type="noConversion"/>
  </si>
  <si>
    <t>（突然朝貂蝉跪下）百姓有倒悬之危，君臣有累卵之急，谁想汉家天下却在你的手中！貂蝉，我有一个美人计，只有你，才能除去董卓。</t>
    <phoneticPr fontId="13" type="noConversion"/>
  </si>
  <si>
    <t>蒙义父养育之恩，训习歌舞，优礼相待，貂蝉虽粉身碎骨，莫报万一。</t>
    <phoneticPr fontId="13" type="noConversion"/>
  </si>
  <si>
    <t>那董卓来自西凉，手底下人手众多，一般人很难近他的身，却是个好色之徒。</t>
    <phoneticPr fontId="13" type="noConversion"/>
  </si>
  <si>
    <t>他有个义子，名叫吕布，骁勇异常……我准备用连环计，先将你许嫁吕布，再献于董卓，令父子反颜，让吕布杀掉董卓。</t>
    <phoneticPr fontId="13" type="noConversion"/>
  </si>
  <si>
    <t>（貂蝉小声惊呼）啊~</t>
    <phoneticPr fontId="13" type="noConversion"/>
  </si>
  <si>
    <t>貂蝉，你脸色如此苍白，莫非不愿意？</t>
    <phoneticPr fontId="13" type="noConversion"/>
  </si>
  <si>
    <t>义父勿忧，貂蝉即便粉身碎骨，也难以报答义父的养育之恩。</t>
    <phoneticPr fontId="13" type="noConversion"/>
  </si>
  <si>
    <t>乖女儿，为了杀死董卓这个国贼，只能委屈你了。倘若事泄，我必遭灭门矣。</t>
    <phoneticPr fontId="13" type="noConversion"/>
  </si>
  <si>
    <t>义父放心，貂蝉若不报大义，死于万刃之下！</t>
    <phoneticPr fontId="13" type="noConversion"/>
  </si>
  <si>
    <t>何进</t>
    <phoneticPr fontId="13" type="noConversion"/>
  </si>
  <si>
    <t>左慈</t>
    <phoneticPr fontId="13" type="noConversion"/>
  </si>
  <si>
    <t>道士，我看你好生了得，道行高深，帮我何进算个命呗！</t>
    <phoneticPr fontId="13" type="noConversion"/>
  </si>
  <si>
    <t>我看你天庭饱满，地阁方圆，眼大有神，耳大有轮，将来必有大将军之命！</t>
    <phoneticPr fontId="13" type="noConversion"/>
  </si>
  <si>
    <t>哈哈哈，太好笑了！我一个杀猪的，还能当将军？</t>
    <phoneticPr fontId="13" type="noConversion"/>
  </si>
  <si>
    <t>既然不信，何必来算。既然算了，又何必嘲笑。你这般反复，将来就是当了大将军，恐怕也能以善终啊！</t>
    <phoneticPr fontId="13" type="noConversion"/>
  </si>
  <si>
    <t>去去去，一个臭道士，居然咒我早死！</t>
    <phoneticPr fontId="13" type="noConversion"/>
  </si>
  <si>
    <t>何太后</t>
    <phoneticPr fontId="13" type="noConversion"/>
  </si>
  <si>
    <t>何进</t>
    <phoneticPr fontId="13" type="noConversion"/>
  </si>
  <si>
    <t>自从父母双亲去世之后，是你养育了我们一家五口人，这些年来，你真是辛苦了。哥哥，我们终于苦尽甘来了，我要进宫去了。</t>
    <phoneticPr fontId="13" type="noConversion"/>
  </si>
  <si>
    <t>哥哥尽管放心，妹妹可不是那么容易被欺负的人。你等着，等我将来做了皇后，定要封你做个大官，让你再也不用那么辛苦了。</t>
    <phoneticPr fontId="13" type="noConversion"/>
  </si>
  <si>
    <t>哥哥，我已经做了皇后了！母凭子贵，谁让我给皇帝生了个皇子呢！</t>
    <phoneticPr fontId="13" type="noConversion"/>
  </si>
  <si>
    <t>太好了，我们何家终于出人头地了！</t>
    <phoneticPr fontId="13" type="noConversion"/>
  </si>
  <si>
    <t>哥哥，多亏你在黄巾之乱中立了大功，抓了马元义！你这个大将军真厉害！</t>
    <phoneticPr fontId="13" type="noConversion"/>
  </si>
  <si>
    <t>哈哈哈，那是！我当了大将军，才能保护你！</t>
    <phoneticPr fontId="13" type="noConversion"/>
  </si>
  <si>
    <t>哥哥，皇帝想要废长立幼，他想立王美人生的孩子刘协为皇帝。呜呜呜，你可要为我做主啊。</t>
    <phoneticPr fontId="13" type="noConversion"/>
  </si>
  <si>
    <t>妹妹放心，皇帝想要废长立幼，绝不可能，哥哥一定不会让这种事情发生！</t>
    <phoneticPr fontId="13" type="noConversion"/>
  </si>
  <si>
    <t>妹妹，曹操袁绍等人都劝我诛杀十常侍，我一定得设法杀了张让！</t>
    <phoneticPr fontId="13" type="noConversion"/>
  </si>
  <si>
    <t>哥哥，不可以啊！张让曾经救过我的性命，若不是他，皇帝早就废了我！</t>
    <phoneticPr fontId="13" type="noConversion"/>
  </si>
  <si>
    <t>妹妹，我们何家想要站稳这朝堂，就必须除掉张让，否则，刘辩还小，迟早会成为心腹大患啊。</t>
    <phoneticPr fontId="13" type="noConversion"/>
  </si>
  <si>
    <t>哥哥，不行，无论如何，你也不能杀掉张让。</t>
    <phoneticPr fontId="13" type="noConversion"/>
  </si>
  <si>
    <t>好吧，我另外再想办法！</t>
    <phoneticPr fontId="13" type="noConversion"/>
  </si>
  <si>
    <t>张让</t>
    <phoneticPr fontId="13" type="noConversion"/>
  </si>
  <si>
    <t>张让</t>
    <phoneticPr fontId="13" type="noConversion"/>
  </si>
  <si>
    <t>如果不是其他小太监偷偷来报信，我竟然不知道，何进竟想诛杀我。</t>
    <phoneticPr fontId="13" type="noConversion"/>
  </si>
  <si>
    <t>既然如此，那就别怪我不客气了。来人，假传太后懿旨，将何进骗进宫来诛杀！</t>
    <phoneticPr fontId="13" type="noConversion"/>
  </si>
  <si>
    <t>袁绍</t>
    <phoneticPr fontId="13" type="noConversion"/>
  </si>
  <si>
    <t>太后此诏，必是十常侍之谋，切不可去，去必有祸。</t>
    <phoneticPr fontId="13" type="noConversion"/>
  </si>
  <si>
    <t>太后是我亲妹妹，能有什么祸事？</t>
    <phoneticPr fontId="13" type="noConversion"/>
  </si>
  <si>
    <t>大将军如果非要进宫，那我与袁绍带人保护，以防止不测。</t>
    <phoneticPr fontId="13" type="noConversion"/>
  </si>
  <si>
    <t>我妹妹是当朝太后，我是当朝大将军，谁敢杀我！更何况，倘若真是十常侍的阴谋，我更要进宫去保护我妹妹！</t>
    <phoneticPr fontId="13" type="noConversion"/>
  </si>
  <si>
    <t>华雄</t>
    <phoneticPr fontId="13" type="noConversion"/>
  </si>
  <si>
    <t>李傕</t>
    <phoneticPr fontId="13" type="noConversion"/>
  </si>
  <si>
    <t>李傕，臭小子，人呢！走，喝酒去！</t>
    <phoneticPr fontId="13" type="noConversion"/>
  </si>
  <si>
    <t>喝酒好说，不过这酒钱……</t>
    <phoneticPr fontId="13" type="noConversion"/>
  </si>
  <si>
    <t>好说好说！跟哥哥提钱，见外了啊。</t>
    <phoneticPr fontId="13" type="noConversion"/>
  </si>
  <si>
    <t>董卓</t>
    <phoneticPr fontId="13" type="noConversion"/>
  </si>
  <si>
    <t>华雄</t>
    <phoneticPr fontId="13" type="noConversion"/>
  </si>
  <si>
    <t>那十八路诸侯已经到了虎牢关外，谁可出战？</t>
    <phoneticPr fontId="13" type="noConversion"/>
  </si>
  <si>
    <t>父亲勿忧，关外诸侯，布视之如草芥，愿提虎狼之师，尽斩其首，悬于都门。</t>
    <phoneticPr fontId="13" type="noConversion"/>
  </si>
  <si>
    <t>割鸡焉用牛刀，不劳温侯亲往。吾斩众诸侯首级，如探囊取物耳！</t>
    <phoneticPr fontId="13" type="noConversion"/>
  </si>
  <si>
    <t>董卓</t>
    <phoneticPr fontId="13" type="noConversion"/>
  </si>
  <si>
    <t>华雄，你功劳不小啊，先斩鲍忠，又斩祖茂，大败孙坚，厉害厉害。来人，封华雄为都督！</t>
    <phoneticPr fontId="13" type="noConversion"/>
  </si>
  <si>
    <t>谢太师！</t>
    <phoneticPr fontId="13" type="noConversion"/>
  </si>
  <si>
    <t>华雄</t>
    <phoneticPr fontId="13" type="noConversion"/>
  </si>
  <si>
    <t>袁绍</t>
    <phoneticPr fontId="13" type="noConversion"/>
  </si>
  <si>
    <t>关羽</t>
    <phoneticPr fontId="13" type="noConversion"/>
  </si>
  <si>
    <t>（用长竿挑着孙坚的红头巾）一群懦夫，谁敢来战？</t>
    <phoneticPr fontId="13" type="noConversion"/>
  </si>
  <si>
    <t>某愿往斩华雄头，献于账下！酒且温下，某去去便来。</t>
    <phoneticPr fontId="13" type="noConversion"/>
  </si>
  <si>
    <t>关羽</t>
    <phoneticPr fontId="13" type="noConversion"/>
  </si>
  <si>
    <t>我已经斩了潘凤，谁敢来战！</t>
    <phoneticPr fontId="13" type="noConversion"/>
  </si>
  <si>
    <t>华雄，休要猖狂！</t>
    <phoneticPr fontId="13" type="noConversion"/>
  </si>
  <si>
    <t>好大一股杀气，好大一股酒气！</t>
    <phoneticPr fontId="13" type="noConversion"/>
  </si>
  <si>
    <t>这红脸大汉来得如此之快……遇到你，也是命啊……皮厚不挡刀哇……！</t>
    <phoneticPr fontId="13" type="noConversion"/>
  </si>
  <si>
    <t>既然如此，那就别怪我不客气了。来人，假传太后懿旨，将何进骗进宫来诛杀！</t>
    <phoneticPr fontId="13" type="noConversion"/>
  </si>
  <si>
    <t>妹妹，你进了宫，可得当心啊，倘若在里面受了欺负，你跟我说，我一定为你做主。</t>
    <phoneticPr fontId="13" type="noConversion"/>
  </si>
  <si>
    <t>妹妹，你进了宫，可得当心啊，倘若在里面受了欺负，你跟我说，我一定为你做主。</t>
    <phoneticPr fontId="13" type="noConversion"/>
  </si>
  <si>
    <t>可惜我手下大将颜良文丑不在，诸位，那华雄好生嚣张，谁敢应战？</t>
    <phoneticPr fontId="13" type="noConversion"/>
  </si>
  <si>
    <t>对话语音</t>
    <phoneticPr fontId="1" type="noConversion"/>
  </si>
  <si>
    <t>story_lb_1</t>
  </si>
  <si>
    <t>story_zr_1</t>
  </si>
  <si>
    <t>story_lb_2</t>
  </si>
  <si>
    <t>story_dc_1</t>
  </si>
  <si>
    <t>story_sc_1</t>
  </si>
  <si>
    <t>story_dq_1</t>
  </si>
  <si>
    <t>story_zj_1</t>
  </si>
  <si>
    <t>story_gy_1</t>
  </si>
  <si>
    <t>story_zhangj_2</t>
  </si>
  <si>
    <t>story_zf_1</t>
  </si>
  <si>
    <t>story_gy_2</t>
  </si>
  <si>
    <t>story_zhangj_4</t>
  </si>
  <si>
    <t>story_zj_2</t>
  </si>
  <si>
    <t>story_zf_2</t>
  </si>
  <si>
    <t>story_gy_3</t>
  </si>
  <si>
    <t>story_zj_3</t>
  </si>
  <si>
    <t>story_zxc_1</t>
  </si>
  <si>
    <t>story_zxc_2</t>
  </si>
  <si>
    <t>story_zhangj_1</t>
  </si>
  <si>
    <t>story_zj_5</t>
  </si>
  <si>
    <t>story_zxc_3</t>
  </si>
  <si>
    <t>story_zxc_4</t>
  </si>
  <si>
    <t>story_gyp_1</t>
  </si>
  <si>
    <t>story_zj_6</t>
  </si>
  <si>
    <t>story_gyp_2</t>
  </si>
  <si>
    <t>story_zxc_5</t>
  </si>
  <si>
    <t>story_gyp_3</t>
  </si>
  <si>
    <t>story_gyp_4</t>
  </si>
  <si>
    <t>story_gyp_6</t>
  </si>
  <si>
    <t>story_zxc_7</t>
  </si>
  <si>
    <t>story_zxc_8</t>
  </si>
  <si>
    <t>story_zxc_9</t>
  </si>
  <si>
    <t>story_gyp_7</t>
  </si>
  <si>
    <t>story_zxc_10</t>
  </si>
  <si>
    <t>story_gyp_8</t>
  </si>
  <si>
    <t>story_ys_1</t>
  </si>
  <si>
    <t>story_zj_7</t>
  </si>
  <si>
    <t>story_zxc_11</t>
  </si>
  <si>
    <t>story_zxc_12</t>
  </si>
  <si>
    <t>story_gyp_10</t>
  </si>
  <si>
    <t>story_zxc_13</t>
  </si>
  <si>
    <t>story_zxc_14</t>
  </si>
  <si>
    <t>story_gyp_11</t>
  </si>
  <si>
    <t>story_zxc_15</t>
  </si>
  <si>
    <t>story_zxc_17</t>
  </si>
  <si>
    <t>story_gyp_14</t>
  </si>
  <si>
    <t>story_dz_1</t>
  </si>
  <si>
    <t>story_dc_2</t>
  </si>
  <si>
    <t>story_lb_3</t>
  </si>
  <si>
    <t>story_zhangj_5</t>
  </si>
  <si>
    <t>story_zhangj_6</t>
  </si>
  <si>
    <t>story_zj_11</t>
  </si>
  <si>
    <t>story_zhangj_7</t>
  </si>
  <si>
    <t>story_zl_1</t>
  </si>
  <si>
    <t>story_gyp_15</t>
  </si>
  <si>
    <t>story_zxc_22</t>
  </si>
  <si>
    <t>story_gyp_16</t>
  </si>
  <si>
    <t>story_zxc_23</t>
  </si>
  <si>
    <t>story_zhangj_8</t>
  </si>
  <si>
    <t>story_gyp_17</t>
  </si>
  <si>
    <t>story_gyp_18</t>
  </si>
  <si>
    <t>story_yj_1</t>
  </si>
  <si>
    <t>story_zxc_24</t>
  </si>
  <si>
    <t>story_cc_2</t>
  </si>
  <si>
    <t>story_yj_2</t>
  </si>
  <si>
    <t>story_yj_3</t>
  </si>
  <si>
    <t>story_yj_4</t>
  </si>
  <si>
    <t>story_cc_3</t>
  </si>
  <si>
    <t>story_yj_5</t>
  </si>
  <si>
    <t>story_zxc_25</t>
  </si>
  <si>
    <t>story_gyp_19</t>
  </si>
  <si>
    <t>story_zxc_26</t>
  </si>
  <si>
    <t>story_zxc_27</t>
  </si>
  <si>
    <t>story_zxc_29</t>
  </si>
  <si>
    <t>story_gyp_21</t>
  </si>
  <si>
    <t>story_zxc_30</t>
  </si>
  <si>
    <t>story_gyp_22</t>
  </si>
  <si>
    <t>story_zxc_32</t>
  </si>
  <si>
    <t>story_zxc_33</t>
  </si>
  <si>
    <t>story_gyp_23</t>
  </si>
  <si>
    <t>story_zxc_34</t>
  </si>
  <si>
    <t>story_zxc_35</t>
  </si>
  <si>
    <t>story_zxc_36</t>
  </si>
  <si>
    <t>story_gyp_24</t>
  </si>
  <si>
    <t>story_zxc_38</t>
  </si>
  <si>
    <t>story_zxc_39</t>
  </si>
  <si>
    <t>story_gyp_25</t>
  </si>
  <si>
    <t>story_zxc_40</t>
  </si>
  <si>
    <t>story_gyp_26</t>
  </si>
  <si>
    <t>story_zxc_41</t>
  </si>
  <si>
    <t>story_zxc_42</t>
  </si>
  <si>
    <t>story_gyp_27</t>
  </si>
  <si>
    <t>story_gyp_28</t>
  </si>
  <si>
    <t>story_zxc_44</t>
  </si>
  <si>
    <t>story_gyp_29</t>
  </si>
  <si>
    <t>story_zxc_45</t>
  </si>
  <si>
    <t>story_zxc_46</t>
  </si>
  <si>
    <t>story_zxc_47</t>
  </si>
  <si>
    <t>story_zxc_48</t>
  </si>
  <si>
    <t>story_zxc_49</t>
  </si>
  <si>
    <t>story_zxc_50</t>
  </si>
  <si>
    <t>story_gyp_32</t>
  </si>
  <si>
    <t>story_gyp_33</t>
  </si>
  <si>
    <t>story_zxc_51</t>
  </si>
  <si>
    <t>story_zxc_52</t>
  </si>
  <si>
    <t>story_gyp_34</t>
  </si>
  <si>
    <t>story_zxc_53</t>
  </si>
  <si>
    <t>story_zxc_54</t>
  </si>
  <si>
    <t>story_zxc_55</t>
  </si>
  <si>
    <t>story_gyp_35</t>
  </si>
  <si>
    <t>story_zxc_56</t>
  </si>
  <si>
    <t>story_gyp_36</t>
  </si>
  <si>
    <t>story_zxc_57</t>
  </si>
  <si>
    <t>story_zxc_58</t>
  </si>
  <si>
    <t>story_gyp_37</t>
  </si>
  <si>
    <t>story_zj_13</t>
  </si>
  <si>
    <t>story_zj_14</t>
  </si>
  <si>
    <t>story_zr_2</t>
  </si>
  <si>
    <t>story_hth_1</t>
  </si>
  <si>
    <t>story_hth_2</t>
  </si>
  <si>
    <t>story_hj_1</t>
  </si>
  <si>
    <t>story_zr_3</t>
  </si>
  <si>
    <t>story_zr_4</t>
  </si>
  <si>
    <t>story_zr_5</t>
  </si>
  <si>
    <t>story_zr_6</t>
  </si>
  <si>
    <t>story_zr_7</t>
  </si>
  <si>
    <t>story_hxd_1</t>
  </si>
  <si>
    <t>story_zr_8</t>
  </si>
  <si>
    <t>story_cc_6</t>
  </si>
  <si>
    <t>story_cc_7</t>
  </si>
  <si>
    <t>story_zj_20</t>
  </si>
  <si>
    <t>story_xy_1</t>
  </si>
  <si>
    <t>story_cc_8</t>
  </si>
  <si>
    <t>story_zj_21</t>
  </si>
  <si>
    <t>story_xy_2</t>
  </si>
  <si>
    <t>story_xy_3</t>
  </si>
  <si>
    <t>story_zj_22</t>
  </si>
  <si>
    <t>story_xy_4</t>
  </si>
  <si>
    <t>story_cc_9</t>
  </si>
  <si>
    <t>story_cc_10</t>
  </si>
  <si>
    <t>story_zj_23</t>
  </si>
  <si>
    <t>story_dz_4</t>
  </si>
  <si>
    <t>story_cc_11</t>
  </si>
  <si>
    <t>story_dz_5</t>
  </si>
  <si>
    <t>story_zj_24</t>
  </si>
  <si>
    <t>story_dz_6</t>
  </si>
  <si>
    <t>story_lb_5</t>
  </si>
  <si>
    <t>story_zj_25</t>
  </si>
  <si>
    <t>story_dz_7</t>
  </si>
  <si>
    <t>story_cc_12</t>
  </si>
  <si>
    <t>story_cg_1</t>
  </si>
  <si>
    <t>story_cc_13</t>
  </si>
  <si>
    <t>story_cg_2</t>
  </si>
  <si>
    <t>story_cg_3</t>
  </si>
  <si>
    <t>story_cc_14</t>
  </si>
  <si>
    <t>story_cg_4</t>
  </si>
  <si>
    <t>story_cg_5</t>
  </si>
  <si>
    <t>story_cc_15</t>
  </si>
  <si>
    <t>story_cc_16</t>
  </si>
  <si>
    <t>story_zj_26</t>
  </si>
  <si>
    <t>story_cc_17</t>
  </si>
  <si>
    <t>对话语音（女）</t>
    <phoneticPr fontId="1" type="noConversion"/>
  </si>
  <si>
    <t>common_sound2</t>
    <phoneticPr fontId="1" type="noConversion"/>
  </si>
  <si>
    <t>story_nzj_1</t>
  </si>
  <si>
    <t>story_nzj_2</t>
  </si>
  <si>
    <t>story_nzj_3</t>
  </si>
  <si>
    <t>story_nzj_5</t>
  </si>
  <si>
    <t>story_nzj_6</t>
  </si>
  <si>
    <t>story_nzj_7</t>
  </si>
  <si>
    <t>story_nzj_11</t>
  </si>
  <si>
    <t>story_nzj_13</t>
  </si>
  <si>
    <t>story_nzj_14</t>
  </si>
  <si>
    <t>story_nzj_20</t>
  </si>
  <si>
    <t>story_nzj_21</t>
  </si>
  <si>
    <t>story_nzj_22</t>
  </si>
  <si>
    <t>story_nzj_23</t>
  </si>
  <si>
    <t>story_nzj_24</t>
  </si>
  <si>
    <t>story_nzj_25</t>
  </si>
  <si>
    <t>story_nzj_26</t>
  </si>
  <si>
    <t>吕布小儿，可敢一战，吾乃江东小霸王孙伯符！</t>
    <phoneticPr fontId="1" type="noConversion"/>
  </si>
  <si>
    <t>关云长在此！张角于吉，可敢一战！</t>
    <phoneticPr fontId="1" type="noConversion"/>
  </si>
  <si>
    <t>多谢两位相助！</t>
    <phoneticPr fontId="1" type="noConversion"/>
  </si>
  <si>
    <t>多谢两位相助！</t>
    <phoneticPr fontId="1" type="noConversion"/>
  </si>
  <si>
    <t>嘿嘿嘿，美人儿，来，香一个~</t>
    <phoneticPr fontId="1" type="noConversion"/>
  </si>
  <si>
    <t>嘿嘿嘿，美人儿，来，香一个~</t>
    <phoneticPr fontId="1" type="noConversion"/>
  </si>
  <si>
    <t>#强化#后的武器果然犀利！攻击力竟是原来的两倍！</t>
    <phoneticPr fontId="1" type="noConversion"/>
  </si>
  <si>
    <t>#强化#后的武器果然犀利！攻击力竟是原来的两倍！</t>
    <phoneticPr fontId="1" type="noConversion"/>
  </si>
  <si>
    <t>主公，每次#排名#提升，都会获得大量奖励哦！排名越高，奖励越多。</t>
    <phoneticPr fontId="1" type="noConversion"/>
  </si>
  <si>
    <t>每次排名提升都会获得大量元宝奖励！并且当您的排名越高，每天获得的威望奖励就越多。</t>
    <phoneticPr fontId="1" type="noConversion"/>
  </si>
  <si>
    <t>张星彩</t>
    <phoneticPr fontId="1" type="noConversion"/>
  </si>
  <si>
    <t>主公，想要获得极品装备，每天都要记得挑战过关斩将哦！</t>
    <phoneticPr fontId="1" type="noConversion"/>
  </si>
  <si>
    <t>主公，想要获得极品装备，每天都要记得挑战过关斩将哦！</t>
    <phoneticPr fontId="1" type="noConversion"/>
  </si>
  <si>
    <t>主公，攻打日常副本，可获得海量资源！比如银两、突破丹、各种精炼石等等，能让战力蹭蹭蹭的往上涨呢！</t>
    <phoneticPr fontId="1" type="noConversion"/>
  </si>
  <si>
    <t>这何进虽然刚愎自用，对妹妹却有情有义，明知有危险还要坚持进宫！</t>
    <phoneticPr fontId="1" type="noConversion"/>
  </si>
  <si>
    <t>我们快去找张让，平定这场叛乱吧！</t>
    <phoneticPr fontId="1" type="noConversion"/>
  </si>
  <si>
    <t>哈哈哈，何进啊何进，你睁开眼看一看，现在是谁说了算？不是你，也不是我！</t>
    <phoneticPr fontId="1" type="noConversion"/>
  </si>
  <si>
    <t>张让</t>
    <phoneticPr fontId="1" type="noConversion"/>
  </si>
  <si>
    <t>说不定曹操手上还有其他#名将令#的线索呢。</t>
    <phoneticPr fontId="1" type="noConversion"/>
  </si>
  <si>
    <t>小英雄，你来得正好！董卓进京后拥兵自重，扰乱朝纲，残暴不仁。</t>
    <phoneticPr fontId="1" type="noConversion"/>
  </si>
  <si>
    <t>董卓欲杀袁绍，袁绍已逃亡冀州。临行前袁绍托我往王司徒府中送信，正好一起商量如何对付董卓。</t>
    <phoneticPr fontId="1" type="noConversion"/>
  </si>
  <si>
    <t>有尔等这般热血英豪，大汉有望！但那董卓来自西凉，如狼似虎，如若你们实力不济，岂不白白送命。</t>
    <phoneticPr fontId="1" type="noConversion"/>
  </si>
  <si>
    <t>可恶，若不是吕布，董贼今天死定了！</t>
    <phoneticPr fontId="1" type="noConversion"/>
  </si>
  <si>
    <t>可恶，若不是吕布，董贼今天死定了！</t>
    <phoneticPr fontId="1" type="noConversion"/>
  </si>
  <si>
    <t>又是你！上次就是你抢走了#名将令#！如今来得正好！我儿奉先，杀了他们！</t>
    <phoneticPr fontId="1" type="noConversion"/>
  </si>
  <si>
    <t>又是你！上次就是你抢走了#名将令#！如今来得正好！我儿奉先，杀了他们！</t>
    <phoneticPr fontId="1" type="noConversion"/>
  </si>
  <si>
    <t>吾乃中牟县县令陈宫，尔等何人？</t>
    <phoneticPr fontId="1" type="noConversion"/>
  </si>
  <si>
    <t>两位英雄真乃天下忠义之士！陈宫愿意弃官，追随二位。</t>
    <phoneticPr fontId="1" type="noConversion"/>
  </si>
  <si>
    <t>哈哈哈，小英雄果然了得，曹操甘拜下风！</t>
    <phoneticPr fontId="1" type="noConversion"/>
  </si>
  <si>
    <t>小英雄竟有如此大志向！这块#名将令#，送给小英雄，祝小英雄早日得偿所愿！</t>
    <phoneticPr fontId="1" type="noConversion"/>
  </si>
  <si>
    <t>曹操</t>
    <phoneticPr fontId="1" type="noConversion"/>
  </si>
  <si>
    <t>那便多谢了！曹兄，你今后有何打算？</t>
    <phoneticPr fontId="1" type="noConversion"/>
  </si>
  <si>
    <t>讨伐董卓算我一个，董卓的人头注定是我的！</t>
    <phoneticPr fontId="1" type="noConversion"/>
  </si>
  <si>
    <t>story_cc_18</t>
    <phoneticPr fontId="1" type="noConversion"/>
  </si>
  <si>
    <t>story_cc_19</t>
    <phoneticPr fontId="1" type="noConversion"/>
  </si>
  <si>
    <t>story_cc_20</t>
    <phoneticPr fontId="1" type="noConversion"/>
  </si>
  <si>
    <t>story_cc_21</t>
    <phoneticPr fontId="1" type="noConversion"/>
  </si>
  <si>
    <t>story_zj_27</t>
    <phoneticPr fontId="1" type="noConversion"/>
  </si>
  <si>
    <t>story_zj_28</t>
    <phoneticPr fontId="1" type="noConversion"/>
  </si>
  <si>
    <t>story_zj_29</t>
    <phoneticPr fontId="1" type="noConversion"/>
  </si>
  <si>
    <t>story_nzj_27</t>
    <phoneticPr fontId="1" type="noConversion"/>
  </si>
  <si>
    <t>story_nzj_28</t>
    <phoneticPr fontId="1" type="noConversion"/>
  </si>
  <si>
    <t>story_nzj_29</t>
    <phoneticPr fontId="1" type="noConversion"/>
  </si>
  <si>
    <t>主公，请去#突破#吧！</t>
    <phoneticPr fontId="1" type="noConversion"/>
  </si>
  <si>
    <t>张角，你欺骗百姓，妖言惑众！还不是靠#名将令#的力量，你才能呼风唤雨。</t>
    <phoneticPr fontId="1" type="noConversion"/>
  </si>
  <si>
    <t>张角，你欺骗百姓，妖言惑众！还不是靠#名将令#的力量，你才能呼风唤雨。</t>
    <phoneticPr fontId="1" type="noConversion"/>
  </si>
  <si>
    <t>走！继续去竞技场提升排名！我要助主公拿第一！</t>
    <phoneticPr fontId="3" type="noConversion"/>
  </si>
  <si>
    <t>主公，让我们继续去游历，获得更多宝物吧！</t>
    <phoneticPr fontId="1" type="noConversion"/>
  </si>
  <si>
    <t>主公，让我们继续去游历，获得更多宝物吧！</t>
    <phoneticPr fontId="1" type="noConversion"/>
  </si>
  <si>
    <t>主公，我们快去主线副本暴打敌人，继续征战吧！</t>
    <phoneticPr fontId="1" type="noConversion"/>
  </si>
  <si>
    <t>主公，我们快去主线副本暴打敌人，继续征战吧！</t>
    <phoneticPr fontId="1" type="noConversion"/>
  </si>
  <si>
    <t>好，我正想去洛阳游历一番！</t>
    <phoneticPr fontId="1" type="noConversion"/>
  </si>
  <si>
    <t>好，我正想去洛阳游历一番！</t>
    <phoneticPr fontId="1" type="noConversion"/>
  </si>
  <si>
    <t>嗯……让将军见笑了！感谢将军救我于水火之中！在眉邬时，董贼曾送我一块名将令，请将军笑纳！</t>
    <phoneticPr fontId="1" type="noConversion"/>
  </si>
  <si>
    <t>我本就是凉州人，这不过是保命的计谋！倘若不是我，这长安城中死掉的文武百官会更多！</t>
    <phoneticPr fontId="1" type="noConversion"/>
  </si>
  <si>
    <t>不过你们放心，有我在，一定会牵制李傕郭汜，保护百官与天子。（贾诩逃走）</t>
    <phoneticPr fontId="1" type="noConversion"/>
  </si>
  <si>
    <t>主角</t>
    <phoneticPr fontId="1" type="noConversion"/>
  </si>
  <si>
    <t>这次去平原县给大哥送信，说不定能见到赵子龙将军！听说他与大哥关系不错。</t>
    <phoneticPr fontId="1" type="noConversion"/>
  </si>
  <si>
    <t>关银屏</t>
    <phoneticPr fontId="1" type="noConversion"/>
  </si>
  <si>
    <t>真的吗？能见到传说中的赵子龙将军了！好激动啊！</t>
    <phoneticPr fontId="1" type="noConversion"/>
  </si>
  <si>
    <t>张星彩</t>
    <phoneticPr fontId="1" type="noConversion"/>
  </si>
  <si>
    <t>哈，银屏姐姐，你又犯花痴了！</t>
    <phoneticPr fontId="1" type="noConversion"/>
  </si>
  <si>
    <t>主角</t>
    <phoneticPr fontId="1" type="noConversion"/>
  </si>
  <si>
    <t>素盔素甲跨白龙，银枪映日贯长虹，一骑烟尘乱世中，一身是胆谁争锋！</t>
    <phoneticPr fontId="1" type="noConversion"/>
  </si>
  <si>
    <t>赵子龙将军年轻、英俊、战力高，难道不值得我崇拜吗？</t>
    <phoneticPr fontId="1" type="noConversion"/>
  </si>
  <si>
    <t>行行行，值得崇拜！可在我心里，主公才是这个世界上最值得我崇拜的人！</t>
    <phoneticPr fontId="1" type="noConversion"/>
  </si>
  <si>
    <t>哈哈哈！星彩又夸我了！放心，我一定不会让你失望的！</t>
    <phoneticPr fontId="1" type="noConversion"/>
  </si>
  <si>
    <t>主角</t>
    <phoneticPr fontId="1" type="noConversion"/>
  </si>
  <si>
    <t>田楷，曹操打徐州的事情你肯定听说过了，北海孔融已答应救援徐州，你呢？</t>
    <phoneticPr fontId="1" type="noConversion"/>
  </si>
  <si>
    <t>田楷</t>
    <phoneticPr fontId="1" type="noConversion"/>
  </si>
  <si>
    <t>徐州与青州唇亡齿寒，按理我青州应当相助，但眼下青州正与冀州的袁绍开战，若贸然分散兵力，恐怕不妥……</t>
    <phoneticPr fontId="1" type="noConversion"/>
  </si>
  <si>
    <t>不过，那曹操打了徐州恐怕很快就会来打青州……这可如何是好……</t>
    <phoneticPr fontId="1" type="noConversion"/>
  </si>
  <si>
    <t>我生平最恨优柔寡断之人，你就说，来还是不来！</t>
    <phoneticPr fontId="1" type="noConversion"/>
  </si>
  <si>
    <t>小英雄稍安勿躁，那曹操来势汹汹，比袁绍更甚，田楷支援徐州就是！</t>
    <phoneticPr fontId="1" type="noConversion"/>
  </si>
  <si>
    <t>好，这才爽快！</t>
    <phoneticPr fontId="1" type="noConversion"/>
  </si>
  <si>
    <t>田楷</t>
    <phoneticPr fontId="1" type="noConversion"/>
  </si>
  <si>
    <t>大哥，曹操要攻打徐州，我们本来帮陶谦去北海请孔融帮忙出兵，谁料北海被黄巾包围了，那孔融便派我给你送信，让你带兵去援助徐州。</t>
    <phoneticPr fontId="1" type="noConversion"/>
  </si>
  <si>
    <t>刘备</t>
    <phoneticPr fontId="1" type="noConversion"/>
  </si>
  <si>
    <t>北海孔融竟然知道有我刘备！不过，我这小小一个平原县，恐怕兵力不够啊。</t>
    <phoneticPr fontId="1" type="noConversion"/>
  </si>
  <si>
    <t>大哥，不要着急，我们去找公孙瓒借三千兵马，再把赵子龙将军也借来一并带去，如何？</t>
    <phoneticPr fontId="1" type="noConversion"/>
  </si>
  <si>
    <t>公孙瓒</t>
    <phoneticPr fontId="1" type="noConversion"/>
  </si>
  <si>
    <t>曹操与君无仇，何苦替人出力？</t>
    <phoneticPr fontId="1" type="noConversion"/>
  </si>
  <si>
    <t>刘备</t>
    <phoneticPr fontId="1" type="noConversion"/>
  </si>
  <si>
    <t>备已经答应了孔融，不敢失信。</t>
    <phoneticPr fontId="1" type="noConversion"/>
  </si>
  <si>
    <t>公孙瓒</t>
    <phoneticPr fontId="1" type="noConversion"/>
  </si>
  <si>
    <t>玄德啊，你就是太仁德了，这样会四处树敌啊！罢了罢了，我答应借给你三千精兵。不过子龙那关，你须得经过他的考验！</t>
    <phoneticPr fontId="1" type="noConversion"/>
  </si>
  <si>
    <t>主角</t>
    <phoneticPr fontId="1" type="noConversion"/>
  </si>
  <si>
    <t>大哥，子龙将军的考验，让我来！我手痒痒的很，好久没找高手切磋了，正想讨教一番！</t>
    <phoneticPr fontId="1" type="noConversion"/>
  </si>
  <si>
    <t>赵云</t>
    <phoneticPr fontId="1" type="noConversion"/>
  </si>
  <si>
    <t>厉害厉害，小英雄武艺高强，真是年少有为！</t>
    <phoneticPr fontId="1" type="noConversion"/>
  </si>
  <si>
    <t>太好了！有了田楷、孔融相助，又有赵子龙和大哥的军马，定能解徐州之围让曹操退兵！</t>
    <phoneticPr fontId="1" type="noConversion"/>
  </si>
  <si>
    <t>张星彩</t>
    <phoneticPr fontId="1" type="noConversion"/>
  </si>
  <si>
    <t>主公，你太厉害了！这天下就没有主公解决不了的难事！</t>
    <phoneticPr fontId="1" type="noConversion"/>
  </si>
  <si>
    <t>哈哈哈！星彩，银屏，我们速速回徐州！</t>
    <phoneticPr fontId="1" type="noConversion"/>
  </si>
  <si>
    <t>过奖过奖！赵子龙将军，可愿意与我和大哥一同去救援徐州？</t>
    <phoneticPr fontId="1" type="noConversion"/>
  </si>
  <si>
    <t>那是当然！你既已通过考验，我常山赵子龙岂能失信于人！</t>
    <phoneticPr fontId="1" type="noConversion"/>
  </si>
  <si>
    <t>四妹想得周全，我们即刻去找公孙瓒。</t>
  </si>
  <si>
    <t>再则，我与玄德本不是外人。你是玄德的四妹，这块名将令就作为见面礼送给你！我这就准备军马去！</t>
    <phoneticPr fontId="1" type="noConversion"/>
  </si>
  <si>
    <t>再则，我与玄德本不是外人。你是玄德的四弟，这块名将令就作为见面礼送给你！我这就准备军马去！</t>
  </si>
  <si>
    <t>曹操</t>
    <phoneticPr fontId="1" type="noConversion"/>
  </si>
  <si>
    <t>吕布，我曹操与汝素来无仇，为何趁我出兵徐州之际，夺我兖州、濮阳两城？</t>
    <phoneticPr fontId="1" type="noConversion"/>
  </si>
  <si>
    <t>吕布</t>
    <phoneticPr fontId="1" type="noConversion"/>
  </si>
  <si>
    <t>汉家城池，诸人有分，凭什么都是你曹操的？陈宫与张邈二人愿意迎我做兖州牧，是我的本事！</t>
    <phoneticPr fontId="1" type="noConversion"/>
  </si>
  <si>
    <t>大胆狂徒！待孤杀进濮阳城，定要亲自砍下你项上人头！</t>
    <phoneticPr fontId="1" type="noConversion"/>
  </si>
  <si>
    <t>吕布</t>
    <phoneticPr fontId="1" type="noConversion"/>
  </si>
  <si>
    <t>我战神吕布岂会怕你曹阿瞒！你若敢来进犯濮阳，我便让你有来无回！</t>
    <phoneticPr fontId="1" type="noConversion"/>
  </si>
  <si>
    <t>主公，曹操和吕布打起来了！曹操刚派人送信来，说他愿意撤兵徐州，请我们速去濮阳救援。</t>
    <phoneticPr fontId="1" type="noConversion"/>
  </si>
  <si>
    <t>主角</t>
    <phoneticPr fontId="1" type="noConversion"/>
  </si>
  <si>
    <t>吕布何时竟有了这多兵马，竟打下曹操的两座城池！</t>
    <phoneticPr fontId="1" type="noConversion"/>
  </si>
  <si>
    <t>张星彩</t>
    <phoneticPr fontId="1" type="noConversion"/>
  </si>
  <si>
    <t>李傕郭汜乱长安之后，吕布本来去投了袁术，谁知袁术心眼狭小，吕布素有野心，也不肯久居人下。</t>
    <phoneticPr fontId="1" type="noConversion"/>
  </si>
  <si>
    <t>后来，曹操去打徐州，陈留太守张邈与陈宫便将吕布迎了过去，让吕布做了兖州牧。</t>
    <phoneticPr fontId="1" type="noConversion"/>
  </si>
  <si>
    <t>当初我让老曹撤兵徐州，他避而不见，这会倒来求我！算了，老子大人大量，再救他一次！</t>
    <phoneticPr fontId="1" type="noConversion"/>
  </si>
  <si>
    <t>张邈</t>
    <phoneticPr fontId="1" type="noConversion"/>
  </si>
  <si>
    <t>何人来濮阳惹事？你们可是曹操派来的奸细？</t>
    <phoneticPr fontId="1" type="noConversion"/>
  </si>
  <si>
    <t>主公，这张邈是大名鼎鼎的党人，身为八厨之一，与他对战时需小心一些。</t>
    <phoneticPr fontId="1" type="noConversion"/>
  </si>
  <si>
    <t>八厨？难道他是个厨子，做饭很好吃？</t>
    <phoneticPr fontId="1" type="noConversion"/>
  </si>
  <si>
    <t>嘻嘻！主公误会了。这八厨指的是张邈、度尚等八人，意思是以财富救助他人。</t>
    <phoneticPr fontId="1" type="noConversion"/>
  </si>
  <si>
    <t>张邈</t>
    <phoneticPr fontId="1" type="noConversion"/>
  </si>
  <si>
    <t>哼！别看老子拿把菜刀，就以为老子是厨子！老子拿的可是绝世宝刀！</t>
    <phoneticPr fontId="1" type="noConversion"/>
  </si>
  <si>
    <t>张邈，看来你实力不错。不过在我面前，那都是渣！</t>
    <phoneticPr fontId="1" type="noConversion"/>
  </si>
  <si>
    <t>将军果然了得，竟然胜了我！我愿意将这把宝刀送给你！</t>
    <phoneticPr fontId="1" type="noConversion"/>
  </si>
  <si>
    <t>那还是算了，你这把宝刀，被我打得都卷边了，你还是自己留着切葱吧！</t>
    <phoneticPr fontId="1" type="noConversion"/>
  </si>
  <si>
    <t>张邈</t>
    <phoneticPr fontId="1" type="noConversion"/>
  </si>
  <si>
    <t>没想到我八厨张邈，也有被人嫌弃的一天！</t>
    <phoneticPr fontId="1" type="noConversion"/>
  </si>
  <si>
    <t>于禁</t>
    <phoneticPr fontId="1" type="noConversion"/>
  </si>
  <si>
    <t>主公且在城外，容我们先入城！</t>
    <phoneticPr fontId="1" type="noConversion"/>
  </si>
  <si>
    <t>我不自往，谁敢向前！</t>
    <phoneticPr fontId="1" type="noConversion"/>
  </si>
  <si>
    <t>曹操呢？怎么一眨眼就不见了，刚才还听到他和人说话呢！</t>
    <phoneticPr fontId="1" type="noConversion"/>
  </si>
  <si>
    <t>主公，这曹操误信了陈宫和吕布的奸计，已经领兵冲进城去了！</t>
    <phoneticPr fontId="1" type="noConversion"/>
  </si>
  <si>
    <t>张星彩</t>
    <phoneticPr fontId="1" type="noConversion"/>
  </si>
  <si>
    <t>里面火光冲天四处浓烟，不知道曹操怎么样了！刚才遇到乐进李典、典韦等人正四处追寻曹操！</t>
    <phoneticPr fontId="1" type="noConversion"/>
  </si>
  <si>
    <t>主角</t>
    <phoneticPr fontId="1" type="noConversion"/>
  </si>
  <si>
    <t>我们打败吕布，快去救人。</t>
    <phoneticPr fontId="1" type="noConversion"/>
  </si>
  <si>
    <t>于禁</t>
    <phoneticPr fontId="1" type="noConversion"/>
  </si>
  <si>
    <t>张星彩</t>
    <phoneticPr fontId="1" type="noConversion"/>
  </si>
  <si>
    <t>哈哈，这一战打得痛快！小英雄，你我也不是外人，若不是你，哪有我和貂蝉的今天！罢了，就看在你的面上，今日就放过这曹操！</t>
    <phoneticPr fontId="1" type="noConversion"/>
  </si>
  <si>
    <t>好说，吕温侯果然爽快！</t>
    <phoneticPr fontId="1" type="noConversion"/>
  </si>
  <si>
    <t>曹操</t>
    <phoneticPr fontId="1" type="noConversion"/>
  </si>
  <si>
    <t>刚才城门上崩下一块火梁，正砸中我手臂，手臂须发，尽被烧伤！</t>
    <phoneticPr fontId="1" type="noConversion"/>
  </si>
  <si>
    <t>请曹兄遵守诺言撤兵徐州！</t>
    <phoneticPr fontId="1" type="noConversion"/>
  </si>
  <si>
    <t>好，既然曹兄信守诺言，那我也就不计较那么多了。曹兄，告辞，我要回徐州找大哥。</t>
    <phoneticPr fontId="1" type="noConversion"/>
  </si>
  <si>
    <t>主角</t>
    <phoneticPr fontId="1" type="noConversion"/>
  </si>
  <si>
    <t>吕布</t>
    <phoneticPr fontId="1" type="noConversion"/>
  </si>
  <si>
    <t>多谢小英雄，若不是你相助，我怎能如此轻易拿下青州黄巾！</t>
  </si>
  <si>
    <t>哈哈哈，好！就依小英雄所言，诏安青州黄巾，以后这支军队就叫青州兵！</t>
  </si>
  <si>
    <t>若不是小英雄及时赶到，打败吕布，今日当真危险！这块名将令就送给小英雄以表谢意！</t>
  </si>
  <si>
    <t>小英雄尽管放心，我早已派人从徐州撤兵，上次避而不见，还请小英雄见谅。</t>
  </si>
  <si>
    <t>小英雄慢走！这次误中匹夫之计，这濮阳城，我迟早要夺回来！</t>
  </si>
  <si>
    <t>陶谦</t>
    <phoneticPr fontId="1" type="noConversion"/>
  </si>
  <si>
    <t>来人速将徐州大印拿来！</t>
    <phoneticPr fontId="1" type="noConversion"/>
  </si>
  <si>
    <t>刘备</t>
    <phoneticPr fontId="1" type="noConversion"/>
  </si>
  <si>
    <t>陶公这是何意？</t>
    <phoneticPr fontId="1" type="noConversion"/>
  </si>
  <si>
    <t>陶谦</t>
    <phoneticPr fontId="1" type="noConversion"/>
  </si>
  <si>
    <t>玄德，你仪表轩昂，语言豁达，德广才高，又是汉室宗亲之后，我情愿将徐州相让！</t>
    <phoneticPr fontId="1" type="noConversion"/>
  </si>
  <si>
    <t>此时绝不敢应命。刘备虽汉室宗亲，但功德微博，不敢领命。陶公何不让给袁绍？</t>
    <phoneticPr fontId="1" type="noConversion"/>
  </si>
  <si>
    <t>陶谦</t>
    <phoneticPr fontId="1" type="noConversion"/>
  </si>
  <si>
    <t>袁绍不过是冢中枯木，何足挂齿！他怎能与君相比！</t>
    <phoneticPr fontId="1" type="noConversion"/>
  </si>
  <si>
    <t>刘备</t>
    <phoneticPr fontId="1" type="noConversion"/>
  </si>
  <si>
    <t>我此次带兵前来相救徐州，是为大义，绝不敢有半分私心。陶公所托，恕备不敢领受。</t>
    <phoneticPr fontId="1" type="noConversion"/>
  </si>
  <si>
    <t>小英雄年少有为，胸有大志，陶谦想请小英雄帮一个忙。</t>
    <phoneticPr fontId="1" type="noConversion"/>
  </si>
  <si>
    <t>主角</t>
    <phoneticPr fontId="1" type="noConversion"/>
  </si>
  <si>
    <t>请陶公直言。</t>
    <phoneticPr fontId="1" type="noConversion"/>
  </si>
  <si>
    <t>陶谦</t>
    <phoneticPr fontId="1" type="noConversion"/>
  </si>
  <si>
    <t>今天下扰乱，老夫年迈，儿子不才，不堪国家重任。欲将这徐州太守之位传给刘备，谁知刘备竟不肯受，请小英雄帮忙劝劝刘备。</t>
    <phoneticPr fontId="1" type="noConversion"/>
  </si>
  <si>
    <t>奇怪，你为什么不传给你儿子呢！</t>
    <phoneticPr fontId="1" type="noConversion"/>
  </si>
  <si>
    <t>小英雄有所不知，我有两子，长子商，次子鹰，其才皆不堪任。这可怎生是好？（说罢老泪纵横）</t>
    <phoneticPr fontId="1" type="noConversion"/>
  </si>
  <si>
    <t>陶公别急，我这就去劝我大哥！</t>
    <phoneticPr fontId="1" type="noConversion"/>
  </si>
  <si>
    <t>关羽</t>
    <phoneticPr fontId="1" type="noConversion"/>
  </si>
  <si>
    <t>爹爹，你好生糊涂，拦着我主公做什么？</t>
    <phoneticPr fontId="1" type="noConversion"/>
  </si>
  <si>
    <t>张飞</t>
    <phoneticPr fontId="1" type="noConversion"/>
  </si>
  <si>
    <t>乖女儿，军令在前，你别怪爹爹。</t>
    <phoneticPr fontId="1" type="noConversion"/>
  </si>
  <si>
    <t>那等会战斗的时候，你可不许伤着我主公。</t>
    <phoneticPr fontId="1" type="noConversion"/>
  </si>
  <si>
    <t>大哥，这徐州素来为四争之地，北有曹操占据兖州，兵多粮广；南有袁术，虎视眈眈。倘若你不来接徐州之位，恐怕徐州百姓危矣。</t>
    <phoneticPr fontId="1" type="noConversion"/>
  </si>
  <si>
    <t>主角</t>
    <phoneticPr fontId="1" type="noConversion"/>
  </si>
  <si>
    <t>徐州的孙乾、糜竺、陈登自会辅助于你，还有我们兄弟几个呢。大哥，你就别推辞了！</t>
    <phoneticPr fontId="1" type="noConversion"/>
  </si>
  <si>
    <t>刘备</t>
    <phoneticPr fontId="1" type="noConversion"/>
  </si>
  <si>
    <t>主角</t>
    <phoneticPr fontId="1" type="noConversion"/>
  </si>
  <si>
    <t>主角</t>
    <phoneticPr fontId="1" type="noConversion"/>
  </si>
  <si>
    <t>四弟，大哥知道你要来劝，让我和翼德拦着你。</t>
  </si>
  <si>
    <t>二哥，得罪了！正好借此机会我们比试一番。</t>
    <phoneticPr fontId="1" type="noConversion"/>
  </si>
  <si>
    <t>刘备</t>
    <phoneticPr fontId="1" type="noConversion"/>
  </si>
  <si>
    <t>四妹，大哥知道你要来劝，让我和翼德拦着你。</t>
  </si>
  <si>
    <t>四妹所言极是，是大哥迂腐了。只不过，大哥孤身一人，安能当此大任！</t>
  </si>
  <si>
    <t>好，那就听四妹一言！</t>
  </si>
  <si>
    <t>四妹，这块名将令，是陶公临死托我转送于你，感谢你让曹操退兵，解徐州之急！</t>
  </si>
  <si>
    <t>谢谢大哥！四妹就不客气受领了，哈哈！</t>
  </si>
  <si>
    <t>四弟，我们听说你和曹操发檄文讨董卓，特赶来相助于你！</t>
  </si>
  <si>
    <t>四弟，这是北平太守公孙瓒，乃是我昔日的同窗。</t>
  </si>
  <si>
    <t>四弟，不可胡闹！</t>
  </si>
  <si>
    <t>四弟果然英武！</t>
  </si>
  <si>
    <t>四弟已经斩了华雄，此刻不杀入关去，活捉董卓，更待何时！</t>
  </si>
  <si>
    <t>四弟，我们助你一起战吕布！</t>
  </si>
  <si>
    <t>四弟，如今虎牢关已破，我们便随公孙瓒回幽州去了。他日再会！</t>
  </si>
  <si>
    <t>四弟，好久没见，战力又提升了不少！</t>
  </si>
  <si>
    <t>和四弟比，我们都是小巫见大巫！四弟在洛阳和长安的义举，现在可谓人尽皆知了。</t>
  </si>
  <si>
    <t>好了，大哥四弟你们别互相吹捧了！你们看二哥，都替你们脸红！</t>
  </si>
  <si>
    <t>嘿嘿！四弟，战力又涨了吧！来来来，和俺老张先打一架！</t>
  </si>
  <si>
    <t>玄德，速速交出你四弟！他在冀州杀了我弟弟公孙越！</t>
  </si>
  <si>
    <t>没错！四弟一向坦荡磊落，他说不是就不是！俺老张可以用性命担保，绝不是我四弟杀的！</t>
  </si>
  <si>
    <t>公孙兄，你从何得知是我四弟杀了公孙越！</t>
  </si>
  <si>
    <t>你上当了！定是袁绍用计谋夺下冀州，却不愿与你平分，故而杀了你弟弟，嫁祸给我四弟！依我看，他是想借四弟之手杀了你！</t>
  </si>
  <si>
    <t>大哥，探子来报！是袁绍派人假冒四弟，乱箭射死了公孙越！</t>
  </si>
  <si>
    <t>四弟想得周全，我们即刻去找公孙瓒。</t>
  </si>
  <si>
    <t>四弟所言极是，是大哥迂腐了。只不过，大哥孤身一人，安能当此大任！</t>
  </si>
  <si>
    <t>好，那就听四弟一言！</t>
  </si>
  <si>
    <t>四弟，这块名将令，是陶公临死托我转送于你，感谢你让曹操退兵，解徐州之急！</t>
  </si>
  <si>
    <t>谢谢大哥！四弟就不客气受领了，哈哈！</t>
  </si>
  <si>
    <t>大哥在徐州已经稳定，我辞别了大哥，来了长安，想看看长安现今怎么样了。</t>
    <phoneticPr fontId="1" type="noConversion"/>
  </si>
  <si>
    <t>啊！上次来长安杀董卓时，长安还一片繁华，现在为何如此残破凋敝！星彩，你可知发生了何事？</t>
    <phoneticPr fontId="1" type="noConversion"/>
  </si>
  <si>
    <t>哼，狗咬狗一嘴毛！当初那贾诩不是说会牵制李傕郭汜，保护百官与天子吗？</t>
    <phoneticPr fontId="1" type="noConversion"/>
  </si>
  <si>
    <t>走，我们去找杀李傕郭汜，找贾诩，救天子！</t>
    <phoneticPr fontId="1" type="noConversion"/>
  </si>
  <si>
    <t>张星彩</t>
    <phoneticPr fontId="1" type="noConversion"/>
  </si>
  <si>
    <t>汉献帝</t>
    <phoneticPr fontId="1" type="noConversion"/>
  </si>
  <si>
    <t>小英雄，你误会了贾诩。若不是他从中斡旋，恐怕李傕郭汜早已杀了朕。</t>
    <phoneticPr fontId="1" type="noConversion"/>
  </si>
  <si>
    <t>贾诩</t>
    <phoneticPr fontId="1" type="noConversion"/>
  </si>
  <si>
    <t>陛下，那李傕郭汜已有杀我之心，我必须离开长安。（贾诩离开）</t>
    <phoneticPr fontId="1" type="noConversion"/>
  </si>
  <si>
    <t>汉献帝</t>
    <phoneticPr fontId="1" type="noConversion"/>
  </si>
  <si>
    <t>贾诩也走了，从此以后谁来保护朕？朕这个皇帝怎么当的这么惨。</t>
    <phoneticPr fontId="1" type="noConversion"/>
  </si>
  <si>
    <t>陛下，不如东归洛阳，离开长安这是非之地。</t>
    <phoneticPr fontId="1" type="noConversion"/>
  </si>
  <si>
    <t>汉献帝</t>
    <phoneticPr fontId="1" type="noConversion"/>
  </si>
  <si>
    <t>朕思东都久矣，恐怕李傕郭汜不会同意。</t>
    <phoneticPr fontId="1" type="noConversion"/>
  </si>
  <si>
    <t>主角</t>
    <phoneticPr fontId="1" type="noConversion"/>
  </si>
  <si>
    <t>陛下勿忧！郭汜已被我打跑，我这就去找李傕！他不同意也得同意！</t>
    <phoneticPr fontId="1" type="noConversion"/>
  </si>
  <si>
    <t>主公，李傕郭汜占领长安后劫持天子，把持朝政，但互相猜忌，多次打斗，这次打了好几个月，死了几万人，把好好的长安几乎变成一片废墟。</t>
    <phoneticPr fontId="1" type="noConversion"/>
  </si>
  <si>
    <t>原来这样。贾诩，看在皇帝的面子上，我不杀你。</t>
    <phoneticPr fontId="1" type="noConversion"/>
  </si>
  <si>
    <t>杨奉，你身为汉家臣子，不护佑陛下，何故为虎作伥？</t>
    <phoneticPr fontId="1" type="noConversion"/>
  </si>
  <si>
    <t>关银屏</t>
    <phoneticPr fontId="1" type="noConversion"/>
  </si>
  <si>
    <t>李傕贪而无谋，又喜妖邪之术，不奖赏军将，反倒重赏女巫，此等老大，你跟着他混有什么好处。</t>
    <phoneticPr fontId="1" type="noConversion"/>
  </si>
  <si>
    <t>杨奉</t>
    <phoneticPr fontId="1" type="noConversion"/>
  </si>
  <si>
    <t>不错！我跟着他出生入死，难道功劳还不如女巫吗？你们等着，我这就去召集兵马，反了李傕。</t>
    <phoneticPr fontId="1" type="noConversion"/>
  </si>
  <si>
    <t>耶，成功策反一员大将！有了杨奉的军马，主公可以高枕无忧了。</t>
    <phoneticPr fontId="1" type="noConversion"/>
  </si>
  <si>
    <t>我看杨奉这人不怎么样，倒是他手下持大斧的大将看着不错，这人是谁？</t>
    <phoneticPr fontId="1" type="noConversion"/>
  </si>
  <si>
    <t>主公，此人乃河东杨县人，姓徐明晃，字公明。</t>
    <phoneticPr fontId="1" type="noConversion"/>
  </si>
  <si>
    <t>原来是名将徐晃啊，跟着杨奉真是可惜了。</t>
    <phoneticPr fontId="1" type="noConversion"/>
  </si>
  <si>
    <t>杨奉</t>
    <phoneticPr fontId="1" type="noConversion"/>
  </si>
  <si>
    <t>汉献帝</t>
    <phoneticPr fontId="1" type="noConversion"/>
  </si>
  <si>
    <t>我这皇帝当的真是狼狈啊，前有董卓弄权火烧洛阳，强行掳我到了长安，董卓死后，又有李傕郭汜乱长安……</t>
    <phoneticPr fontId="1" type="noConversion"/>
  </si>
  <si>
    <t>董承</t>
    <phoneticPr fontId="1" type="noConversion"/>
  </si>
  <si>
    <t>陛下，臣有一计，可密诏兖州牧曹操勤王，曹操兵多粮广，可保陛下日后无忧。</t>
    <phoneticPr fontId="1" type="noConversion"/>
  </si>
  <si>
    <t>这有何难，曹操是我的老相识了，我这就去通知曹操。</t>
    <phoneticPr fontId="1" type="noConversion"/>
  </si>
  <si>
    <t>董承</t>
    <phoneticPr fontId="1" type="noConversion"/>
  </si>
  <si>
    <t>只怕那杨奉不太乐意，他手下那员大将徐晃可有些难对付。</t>
    <phoneticPr fontId="1" type="noConversion"/>
  </si>
  <si>
    <t>杨奉韩暹不足道，徐晃乃真良将，我去会一会他。</t>
    <phoneticPr fontId="1" type="noConversion"/>
  </si>
  <si>
    <t>颠沛流离，历经艰险，好不容易回了洛阳，又有韩暹居功自傲为所欲为，又碰上饥荒，跟着我的大臣，连口饱饭都吃不上，哎！</t>
    <phoneticPr fontId="1" type="noConversion"/>
  </si>
  <si>
    <t>公之勇略，世所罕有，奈何屈身于杨、韩之徒？</t>
    <phoneticPr fontId="1" type="noConversion"/>
  </si>
  <si>
    <t>徐晃</t>
    <phoneticPr fontId="1" type="noConversion"/>
  </si>
  <si>
    <t>吾固知杨奉、韩暹非立业之人，只是从之久矣，不忍相舍。</t>
    <phoneticPr fontId="1" type="noConversion"/>
  </si>
  <si>
    <t>良禽择木而栖，贤臣择主从事，兖州牧曹操乃当世英雄，好贤礼士，你可以去投靠他。</t>
    <phoneticPr fontId="1" type="noConversion"/>
  </si>
  <si>
    <t>徐晃</t>
    <phoneticPr fontId="1" type="noConversion"/>
  </si>
  <si>
    <t>多谢小英雄一语惊醒梦中人，这块名将令就作为谢礼。（徐晃告辞）</t>
    <phoneticPr fontId="1" type="noConversion"/>
  </si>
  <si>
    <t>这年年天灾，皇帝虽然东归洛阳，却没有州郡供奉，又没有军队可守护，肯定不是长久之计。</t>
    <phoneticPr fontId="1" type="noConversion"/>
  </si>
  <si>
    <t>关银屏</t>
    <phoneticPr fontId="1" type="noConversion"/>
  </si>
  <si>
    <t>这皇帝当得可真憋屈，还是主公好，逍遥自在，没人敢欺负。</t>
    <phoneticPr fontId="1" type="noConversion"/>
  </si>
  <si>
    <t>哈哈，谁让他是汉献帝呢！我就不一样了！我虽然不是皇帝，但是我最强啊！这可是个靠实力说话的世界！</t>
    <phoneticPr fontId="1" type="noConversion"/>
  </si>
  <si>
    <t>主公，接下来我们去哪里？</t>
    <phoneticPr fontId="1" type="noConversion"/>
  </si>
  <si>
    <t>嘿嘿，走，我带你们看点好玩的。</t>
    <phoneticPr fontId="1" type="noConversion"/>
  </si>
  <si>
    <t>主公，我们这是去哪里啊？</t>
    <phoneticPr fontId="1" type="noConversion"/>
  </si>
  <si>
    <t>袁绍与曹操是当今最大的两股势力，走，我们去看看对于皇帝东归洛阳有什么想法。</t>
    <phoneticPr fontId="1" type="noConversion"/>
  </si>
  <si>
    <t>主公，你似乎胸有成竹啊，是不是已经预料到袁绍和曹操的想法了呢？</t>
    <phoneticPr fontId="1" type="noConversion"/>
  </si>
  <si>
    <t>保密！</t>
    <phoneticPr fontId="1" type="noConversion"/>
  </si>
  <si>
    <t>哈哈，主公，我们看热闹不嫌事大，走！</t>
    <phoneticPr fontId="1" type="noConversion"/>
  </si>
  <si>
    <t>沮授</t>
    <phoneticPr fontId="1" type="noConversion"/>
  </si>
  <si>
    <t>将军生于宰辅世家，以忠义匡济天下。今皇上流离失所，将军应该早迎大驾，在邺城建都。</t>
    <phoneticPr fontId="1" type="noConversion"/>
  </si>
  <si>
    <t>挟天子以令诸侯，蓄兵马以讨不臣。那时，还有谁能抵御！</t>
    <phoneticPr fontId="1" type="noConversion"/>
  </si>
  <si>
    <t>郭图</t>
    <phoneticPr fontId="1" type="noConversion"/>
  </si>
  <si>
    <t>如果我们把天子迎到自己身边，那么动不动都得上表请示。服从命令就失去权力，不服从就有抗拒诏命的罪名，这不是好办法。</t>
    <phoneticPr fontId="1" type="noConversion"/>
  </si>
  <si>
    <t>沮授</t>
    <phoneticPr fontId="1" type="noConversion"/>
  </si>
  <si>
    <t>袁绍</t>
    <phoneticPr fontId="1" type="noConversion"/>
  </si>
  <si>
    <t>袁绍</t>
    <phoneticPr fontId="1" type="noConversion"/>
  </si>
  <si>
    <t>如今我已入主冀州，剿灭黑山黄巾，统一河北指日可待，何必迎来天子，对我指手画脚。</t>
    <phoneticPr fontId="1" type="noConversion"/>
  </si>
  <si>
    <t>沮授不必多言，我心已定！</t>
    <phoneticPr fontId="1" type="noConversion"/>
  </si>
  <si>
    <t>荀彧</t>
    <phoneticPr fontId="1" type="noConversion"/>
  </si>
  <si>
    <t>昔晋文公纳周襄王，而诸侯服从；汉高祖为义帝发丧，而天下归心。</t>
    <phoneticPr fontId="1" type="noConversion"/>
  </si>
  <si>
    <t>荀彧</t>
    <phoneticPr fontId="1" type="noConversion"/>
  </si>
  <si>
    <t>今天子蒙尘，将军应奉天子以从众望，不世之略。若不早图，人将先我而为之。</t>
    <phoneticPr fontId="1" type="noConversion"/>
  </si>
  <si>
    <t>董昭</t>
    <phoneticPr fontId="1" type="noConversion"/>
  </si>
  <si>
    <t>现在洛阳诸将人多意杂，不一定服从，要成就大事，不仅要逢迎天子，更要迁都许昌，才是上策！</t>
    <phoneticPr fontId="1" type="noConversion"/>
  </si>
  <si>
    <t>曹操</t>
    <phoneticPr fontId="1" type="noConversion"/>
  </si>
  <si>
    <t>此吾之本志也，事不宜迟，我这就报奏天子，以临许都。</t>
    <phoneticPr fontId="1" type="noConversion"/>
  </si>
  <si>
    <t>臣向蒙国恩，刻思图报。今傕、汜二贼，罪恶贯盈；臣有精兵二十余万，以顺讨逆，无不克捷。陛下善保龙体，以社稷为重！</t>
    <phoneticPr fontId="1" type="noConversion"/>
  </si>
  <si>
    <t>有劳爱卿！</t>
    <phoneticPr fontId="1" type="noConversion"/>
  </si>
  <si>
    <t>陛下，东都荒废久矣，不可修葺，更兼转运粮食艰辛。许都城郭宫室，钱粮民物，足可备用。臣敢请驾幸许都，望陛下从之。</t>
    <phoneticPr fontId="1" type="noConversion"/>
  </si>
  <si>
    <t>曹操</t>
    <phoneticPr fontId="1" type="noConversion"/>
  </si>
  <si>
    <t>久经颠沛流离，形势初定，再次迁都恐遭人非议。</t>
    <phoneticPr fontId="1" type="noConversion"/>
  </si>
  <si>
    <t>陛下，事不宜迟，请陛下速速移驾许都！</t>
    <phoneticPr fontId="1" type="noConversion"/>
  </si>
  <si>
    <t>汉献帝</t>
    <phoneticPr fontId="1" type="noConversion"/>
  </si>
  <si>
    <t>那，就依卿所言，迁都许昌！</t>
    <phoneticPr fontId="1" type="noConversion"/>
  </si>
  <si>
    <t>哈哈，果然不出我所料，曹操才是敢逢迎天子的真英雄！</t>
    <phoneticPr fontId="1" type="noConversion"/>
  </si>
  <si>
    <t>袁绍眼瞎啊，竟然不听沮授的话。</t>
    <phoneticPr fontId="1" type="noConversion"/>
  </si>
  <si>
    <t>张星彩</t>
    <phoneticPr fontId="1" type="noConversion"/>
  </si>
  <si>
    <t>星彩多虑了！眼下这局面，曹操想要时局稳定，必定不会杀献帝，献帝这辈子活到终老没什么问题。</t>
    <phoneticPr fontId="1" type="noConversion"/>
  </si>
  <si>
    <t>张星彩</t>
    <phoneticPr fontId="1" type="noConversion"/>
  </si>
  <si>
    <t>主公说得有道理。</t>
    <phoneticPr fontId="1" type="noConversion"/>
  </si>
  <si>
    <t>主角</t>
    <phoneticPr fontId="1" type="noConversion"/>
  </si>
  <si>
    <t>献帝封我做了扬威将军，我也尽职护送他去许都！走，去许昌！</t>
    <phoneticPr fontId="1" type="noConversion"/>
  </si>
  <si>
    <t>荀彧</t>
    <phoneticPr fontId="1" type="noConversion"/>
  </si>
  <si>
    <t>颍川郭嘉才策谋略，乃世之奇士。</t>
    <phoneticPr fontId="1" type="noConversion"/>
  </si>
  <si>
    <t>大名鼎鼎的郭嘉啊！曹兄，让我先去会一会他！</t>
    <phoneticPr fontId="1" type="noConversion"/>
  </si>
  <si>
    <t>郭嘉</t>
    <phoneticPr fontId="1" type="noConversion"/>
  </si>
  <si>
    <t>奉孝，这位就是我曾经提及过的小英雄，就是他平定十常侍之乱，凤仪亭斩杀董卓，败李傕郭汜，护送天子东归洛阳。</t>
    <phoneticPr fontId="1" type="noConversion"/>
  </si>
  <si>
    <t>郭嘉</t>
    <phoneticPr fontId="1" type="noConversion"/>
  </si>
  <si>
    <t>将军，取胜在于不失时机，如果我们不先下手，一定会有人抢在前头！</t>
    <phoneticPr fontId="1" type="noConversion"/>
  </si>
  <si>
    <t>袁绍</t>
    <phoneticPr fontId="1" type="noConversion"/>
  </si>
  <si>
    <t>郭图，你怎么看？</t>
    <phoneticPr fontId="1" type="noConversion"/>
  </si>
  <si>
    <t>逢迎天子大为不妥！汉室衰微已经很久了，要重新振兴谈何容易！</t>
    <phoneticPr fontId="1" type="noConversion"/>
  </si>
  <si>
    <t>当初董卓屠戮洛阳要杀我，我袁绍单枪匹马，从渤海起家，号召天下英雄讨伐董卓，统领十八路诸侯。</t>
    <phoneticPr fontId="1" type="noConversion"/>
  </si>
  <si>
    <t>自志才亡后，莫可与计事者。汝、颍固多奇士，令君啊，谁可以继之？</t>
    <phoneticPr fontId="1" type="noConversion"/>
  </si>
  <si>
    <t>汉献帝</t>
    <phoneticPr fontId="1" type="noConversion"/>
  </si>
  <si>
    <t>关银屏</t>
    <phoneticPr fontId="1" type="noConversion"/>
  </si>
  <si>
    <t>荀彧</t>
    <phoneticPr fontId="1" type="noConversion"/>
  </si>
  <si>
    <t>天子已昭告天下，封他为扬威将军。他却不爱功名利禄，只领虚职，不肯领军。</t>
    <phoneticPr fontId="1" type="noConversion"/>
  </si>
  <si>
    <t>郭嘉</t>
    <phoneticPr fontId="1" type="noConversion"/>
  </si>
  <si>
    <t>主角</t>
    <phoneticPr fontId="1" type="noConversion"/>
  </si>
  <si>
    <t>小英雄竟是扬威将军！久仰久仰。</t>
    <phoneticPr fontId="1" type="noConversion"/>
  </si>
  <si>
    <t>多谢多谢，过奖过奖，哈哈哈哈！</t>
    <phoneticPr fontId="1" type="noConversion"/>
  </si>
  <si>
    <t>将军文韬武略，胸襟广阔，真乃当世之豪杰，令人钦佩！奉孝愿将这枚名将令送给将军！</t>
    <phoneticPr fontId="1" type="noConversion"/>
  </si>
  <si>
    <t>诸葛恪</t>
    <phoneticPr fontId="13" type="noConversion"/>
  </si>
  <si>
    <t>邓艾</t>
    <phoneticPr fontId="13" type="noConversion"/>
  </si>
  <si>
    <t>徐盛</t>
    <phoneticPr fontId="13" type="noConversion"/>
  </si>
  <si>
    <t>庞德</t>
    <phoneticPr fontId="13" type="noConversion"/>
  </si>
  <si>
    <t>曹丕</t>
    <phoneticPr fontId="15" type="noConversion"/>
  </si>
  <si>
    <t>何进</t>
  </si>
  <si>
    <t>刘表</t>
  </si>
  <si>
    <t>张梁</t>
  </si>
  <si>
    <t>张宝</t>
  </si>
  <si>
    <t>汉献帝</t>
    <phoneticPr fontId="1" type="noConversion"/>
  </si>
  <si>
    <t>星彩，我拿到不少蓝将和绿将，品质太低好像没什么用啊！</t>
    <phoneticPr fontId="3" type="noConversion"/>
  </si>
  <si>
    <t>张星彩</t>
    <phoneticPr fontId="3" type="noConversion"/>
  </si>
  <si>
    <t>主公，绿色以上的武将都可以#回收#，回收可以获得非常有用的资源哦！</t>
    <phoneticPr fontId="3" type="noConversion"/>
  </si>
  <si>
    <t>现在，让星彩告诉您怎么#回收#武将吧。</t>
    <phoneticPr fontId="3" type="noConversion"/>
  </si>
  <si>
    <t>主公看到了吧，回收武将获得的将魂，可以在武将商店购买武将和其他珍贵资源呢。</t>
    <phoneticPr fontId="3" type="noConversion"/>
  </si>
  <si>
    <t>看到了！将魂能购买武将、突破丹和武将经验。哈哈，我要把蓝将绿将全部回收换将魂去！</t>
    <phoneticPr fontId="3" type="noConversion"/>
  </si>
  <si>
    <t>张星彩</t>
    <phoneticPr fontId="3" type="noConversion"/>
  </si>
  <si>
    <t>主公，养成过的紫将橙将如果您不再需要的话，也可以回收，而且返还全部养成资源哦！</t>
    <phoneticPr fontId="3" type="noConversion"/>
  </si>
  <si>
    <t>主角</t>
    <phoneticPr fontId="3" type="noConversion"/>
  </si>
  <si>
    <t>哇，这么好？！竟然#全部返还#养成资源！</t>
    <phoneticPr fontId="3" type="noConversion"/>
  </si>
  <si>
    <t>是呢！除了武将之外，装备、神兵都可以回收，主公以后记得要来回收哦。</t>
    <phoneticPr fontId="3" type="noConversion"/>
  </si>
  <si>
    <t>谢谢星彩，我会记得来回收的！</t>
    <phoneticPr fontId="3" type="noConversion"/>
  </si>
  <si>
    <t>关银屏</t>
    <phoneticPr fontId="3" type="noConversion"/>
  </si>
  <si>
    <t>主公，西南边关常有#南蛮入侵#，他们很狡猾，总是趁我们在主线战斗和扫荡的时候来入侵。</t>
    <phoneticPr fontId="3" type="noConversion"/>
  </si>
  <si>
    <t>可恶，这些南蛮竟如此狡猾！</t>
    <phoneticPr fontId="3" type="noConversion"/>
  </si>
  <si>
    <t>主公别急，对我们来说，打南蛮可是不错的战斗机会呢！因为打南蛮可以获得神兵资源。</t>
    <phoneticPr fontId="3" type="noConversion"/>
  </si>
  <si>
    <t>神兵？什么是神兵？听起来很厉害的样子。</t>
    <phoneticPr fontId="3" type="noConversion"/>
  </si>
  <si>
    <t>主公，多打几次南蛮，就可以去神兵商店购买神兵了。</t>
    <phoneticPr fontId="3" type="noConversion"/>
  </si>
  <si>
    <t>我已经迫不及待想获得神兵了！走，打南蛮去！</t>
    <phoneticPr fontId="3" type="noConversion"/>
  </si>
  <si>
    <t>张邈名气越来越大，后来朝廷征召他做官，让他做了陈留太守。</t>
    <phoneticPr fontId="1" type="noConversion"/>
  </si>
  <si>
    <t>张邈年少时以侠义闻名，接济贫困，助人为乐，不惜倾家荡产，很多名士都归附于他，曹操、袁绍都曾是张邈的朋友。</t>
    <phoneticPr fontId="1" type="noConversion"/>
  </si>
  <si>
    <t>张邈年少时以侠义闻名，接济贫困，助人为乐，不惜倾家荡产，很多名士都归附于他，曹操、袁绍都曾是张邈的朋友。</t>
    <phoneticPr fontId="1" type="noConversion"/>
  </si>
  <si>
    <t>好好好，我的宝贝心肝说的话，爹爹一定照办！放心，爹爹会点到为止的。</t>
    <phoneticPr fontId="1" type="noConversion"/>
  </si>
  <si>
    <t>好好好，我的宝贝心肝说的话，爹爹一定照办！放心，爹爹会点到为止的。</t>
    <phoneticPr fontId="1" type="noConversion"/>
  </si>
  <si>
    <t>陈宫，我正想问你，当初在中牟县，我看你颇为欣赏曹操，为何后来与他分道扬镳？</t>
    <phoneticPr fontId="1" type="noConversion"/>
  </si>
  <si>
    <t>陈宫，我正想问你，当初在中牟县，我看你颇为欣赏曹操，为何后来与他分道扬镳？</t>
    <phoneticPr fontId="1" type="noConversion"/>
  </si>
  <si>
    <t>小英雄快走，不要恋战！！吕布本领高强，且董卓府中人多势众，暂避风头，走！（少年与操骑马出城，往东南而去）</t>
    <phoneticPr fontId="1" type="noConversion"/>
  </si>
  <si>
    <t>小英雄快走，不要恋战！！吕布本领高强，且董卓府中人多势众，暂避风头！（少年与操骑马出城，往东南而去）</t>
    <phoneticPr fontId="1" type="noConversion"/>
  </si>
  <si>
    <t>星彩，我知道很多三国的秘密哦，你想不想知道？</t>
    <phoneticPr fontId="1" type="noConversion"/>
  </si>
  <si>
    <t>当然想知道！好姐姐快告诉我，都有些什么秘密？</t>
    <phoneticPr fontId="1" type="noConversion"/>
  </si>
  <si>
    <t>比如说，曹操年少时曾和袁绍一起去抢新娘，徐庶年少时喜欢练剑行侠仗义，袁术是所有人的爸爸……</t>
    <phoneticPr fontId="1" type="noConversion"/>
  </si>
  <si>
    <t>哈哈，原来名将们都有这么好玩的故事啊，去哪里看这些故事呢？</t>
    <phoneticPr fontId="1" type="noConversion"/>
  </si>
  <si>
    <t>就在名将副本里！挑战名将副本，可以结识更多名将，发掘名将背后的故事。</t>
    <phoneticPr fontId="1" type="noConversion"/>
  </si>
  <si>
    <t>主公，那我们快去挑战去第一个名将副本吧。</t>
    <phoneticPr fontId="3" type="noConversion"/>
  </si>
  <si>
    <t>主公，首次通关名将副本，可以获得大量元宝奖励，元宝可是真正的好东西呢。</t>
    <phoneticPr fontId="1" type="noConversion"/>
  </si>
  <si>
    <t>挑战名将副本还可以获得将魂，将魂能在武将商店兑换高品质武将！</t>
    <phoneticPr fontId="3" type="noConversion"/>
  </si>
  <si>
    <t>主公记得每天都要来挑战名将副本哦！</t>
    <phoneticPr fontId="1" type="noConversion"/>
  </si>
  <si>
    <t>韩馥，难道你不知道，公孙瓒来打冀州，也是袁绍的奸计吗？</t>
    <phoneticPr fontId="1" type="noConversion"/>
  </si>
  <si>
    <t>主公，曹操挟天子以令诸侯，从此大权尽归曹氏，汉家天下已有名无实，到时候献帝恐怕……</t>
    <phoneticPr fontId="1" type="noConversion"/>
  </si>
  <si>
    <t>张星彩</t>
    <phoneticPr fontId="1" type="noConversion"/>
  </si>
  <si>
    <t>#锦囊#？锦囊有什么用？</t>
    <phoneticPr fontId="1" type="noConversion"/>
  </si>
  <si>
    <t>主角</t>
    <phoneticPr fontId="1" type="noConversion"/>
  </si>
  <si>
    <t>主角</t>
    <phoneticPr fontId="1" type="noConversion"/>
  </si>
  <si>
    <t>张星彩</t>
    <phoneticPr fontId="1" type="noConversion"/>
  </si>
  <si>
    <t>主角</t>
    <phoneticPr fontId="1" type="noConversion"/>
  </si>
  <si>
    <t>关银屏</t>
    <phoneticPr fontId="1" type="noConversion"/>
  </si>
  <si>
    <t>主公客气了！星彩愿意永远为主公保驾护航！</t>
    <phoneticPr fontId="1" type="noConversion"/>
  </si>
  <si>
    <t>知道了，谢谢星彩！</t>
    <phoneticPr fontId="1" type="noConversion"/>
  </si>
  <si>
    <t>怪不得二哥这么厉害，原来有神兽庇佑！我也想要属于自己的神兽！</t>
    <phoneticPr fontId="1" type="noConversion"/>
  </si>
  <si>
    <t>主公您已经70级，实力威震天下，战力之高，连神兽都愿意和您并肩战斗了呢！</t>
    <phoneticPr fontId="1" type="noConversion"/>
  </si>
  <si>
    <t>神兽？是青龙、白虎、朱雀、玄武之类吗？</t>
    <phoneticPr fontId="1" type="noConversion"/>
  </si>
  <si>
    <t>是的，在我们神州大地上，自古就流传着神兽的各种传说，只有天命之人和真正的强者才能见到他们的身影，我爹爹关羽就曾经得到过青龙庇佑。</t>
    <phoneticPr fontId="1" type="noConversion"/>
  </si>
  <si>
    <t>主公别急，我们已经为您准备好了第一只神兽，现在就让银屏带您去看看吧。</t>
    <phoneticPr fontId="1" type="noConversion"/>
  </si>
  <si>
    <t>刘备屯兵徐州，自领州事；近吕布以兵败投之，备使居于小沛，若二人同心引兵来犯，实乃心腹之患。诸位可有何妙计？</t>
    <phoneticPr fontId="1" type="noConversion"/>
  </si>
  <si>
    <t>今许都新定，不可造次用兵。彧有一计，名曰“二虎竞食”，让刘备教杀吕布。</t>
    <phoneticPr fontId="1" type="noConversion"/>
  </si>
  <si>
    <t>适才探子来报，此计已被刘备化解，刘备并未杀吕布。</t>
    <phoneticPr fontId="1" type="noConversion"/>
  </si>
  <si>
    <t>又有一计，名曰“驱虎吞狼”之计，明公可明诏刘备讨袁术，再暗令人往袁术处报说刘备要略南郡，袁术必然怒而攻备。两边相并，吕布必生异心。</t>
    <phoneticPr fontId="1" type="noConversion"/>
  </si>
  <si>
    <t>好计好计！就依令君所言。</t>
    <phoneticPr fontId="1" type="noConversion"/>
  </si>
  <si>
    <t>不好，曹操要对付大哥！我们快去找大哥，让他不要中了曹操的奸计！</t>
    <phoneticPr fontId="1" type="noConversion"/>
  </si>
  <si>
    <t>袁术</t>
    <phoneticPr fontId="1" type="noConversion"/>
  </si>
  <si>
    <t>刘备不过是个编草鞋的，如今占据徐州，竟敢与各诸侯同列。我正要去讨伐他，他竟敢来讨伐于我！可恨！</t>
    <phoneticPr fontId="1" type="noConversion"/>
  </si>
  <si>
    <t>刘备</t>
    <phoneticPr fontId="1" type="noConversion"/>
  </si>
  <si>
    <t>吾奉天子诏，以讨不臣。汝竟敢抵抗，罪不容诛！</t>
    <phoneticPr fontId="1" type="noConversion"/>
  </si>
  <si>
    <t>主角</t>
    <phoneticPr fontId="1" type="noConversion"/>
  </si>
  <si>
    <t>大哥，这袁术狂妄的狠，我来挫挫他的锐气！</t>
    <phoneticPr fontId="1" type="noConversion"/>
  </si>
  <si>
    <t>主角</t>
    <phoneticPr fontId="1" type="noConversion"/>
  </si>
  <si>
    <t>大哥，不要去打袁术，这是曹操之计。</t>
    <phoneticPr fontId="1" type="noConversion"/>
  </si>
  <si>
    <t>刘备</t>
    <phoneticPr fontId="1" type="noConversion"/>
  </si>
  <si>
    <t>虽然是计，但王命不可违也。二弟三弟，你们谁可守城？</t>
    <phoneticPr fontId="1" type="noConversion"/>
  </si>
  <si>
    <t>张飞</t>
    <phoneticPr fontId="1" type="noConversion"/>
  </si>
  <si>
    <t>小弟愿守城。</t>
    <phoneticPr fontId="1" type="noConversion"/>
  </si>
  <si>
    <t>你守不住城。你一则酒后刚强，鞭挞士兵；二则做事轻易不容人，我不放心。</t>
    <phoneticPr fontId="1" type="noConversion"/>
  </si>
  <si>
    <t>张飞</t>
    <phoneticPr fontId="1" type="noConversion"/>
  </si>
  <si>
    <t>弟从今以后，不饮酒，不打军士，诸般听人劝谏便了。</t>
    <phoneticPr fontId="1" type="noConversion"/>
  </si>
  <si>
    <t>主角</t>
    <phoneticPr fontId="1" type="noConversion"/>
  </si>
  <si>
    <t>三哥，你好好守城，我帮二哥大哥去打袁术。</t>
    <phoneticPr fontId="1" type="noConversion"/>
  </si>
  <si>
    <t>这吕布当真可恨，竟然趁我们出兵，夺了徐州。</t>
    <phoneticPr fontId="1" type="noConversion"/>
  </si>
  <si>
    <t>四弟息怒！吕布已将两位夫人及家眷尽数送还，还送了不少粮米缎匹。此事三弟确有过错。我已经与奉先和好如初，他拒徐州，我占小沛。</t>
    <phoneticPr fontId="1" type="noConversion"/>
  </si>
  <si>
    <t>主角</t>
    <phoneticPr fontId="1" type="noConversion"/>
  </si>
  <si>
    <t>此时如果我与吕布打起来，岂不正中了曹操下怀，让曹操与袁术渔翁得利。</t>
    <phoneticPr fontId="1" type="noConversion"/>
  </si>
  <si>
    <t>纪灵</t>
    <phoneticPr fontId="1" type="noConversion"/>
  </si>
  <si>
    <t>刘备何在？吾奉主公袁术之名，提十万之兵，专捉刘备！</t>
    <phoneticPr fontId="1" type="noConversion"/>
  </si>
  <si>
    <t>纪灵，休要妄言！不过是我手下败将！我大哥乃剿灭黄巾的功臣，你比百万黄巾如何，竟敢伤我大哥？</t>
    <phoneticPr fontId="1" type="noConversion"/>
  </si>
  <si>
    <t>小英雄，且听我一言！</t>
    <phoneticPr fontId="1" type="noConversion"/>
  </si>
  <si>
    <t>你抢我大哥徐州城，打的就是你！</t>
    <phoneticPr fontId="1" type="noConversion"/>
  </si>
  <si>
    <t>吕布</t>
    <phoneticPr fontId="1" type="noConversion"/>
  </si>
  <si>
    <t>哈哈，小英雄这脾性我喜欢，但我劝你两家不要厮杀。</t>
    <phoneticPr fontId="1" type="noConversion"/>
  </si>
  <si>
    <t>那辕门离中军一百五十步，吾若一箭射中戟小枝，你两家罢兵。若射不中，你各自回营，安排厮杀。</t>
    <phoneticPr fontId="1" type="noConversion"/>
  </si>
  <si>
    <t>吕布</t>
    <phoneticPr fontId="1" type="noConversion"/>
  </si>
  <si>
    <t>着！（吕布取弓箭来，一箭正射中方天画戟小枝）哈哈哈，此天令你两家罢兵。</t>
    <phoneticPr fontId="1" type="noConversion"/>
  </si>
  <si>
    <t>主角</t>
    <phoneticPr fontId="1" type="noConversion"/>
  </si>
  <si>
    <t>真是弓开如秋月行天，箭去似流星落地！好，既然是吕布大哥说和，那便罢了。纪灵，若你再敢来进犯，休怪我不客气。</t>
    <phoneticPr fontId="1" type="noConversion"/>
  </si>
  <si>
    <t>纪灵</t>
    <phoneticPr fontId="1" type="noConversion"/>
  </si>
  <si>
    <t>不敢不敢！我这就退兵！</t>
    <phoneticPr fontId="1" type="noConversion"/>
  </si>
  <si>
    <t>玄德，这枚名将令就作为赔礼，徐州城奉先愿还给你！</t>
    <phoneticPr fontId="1" type="noConversion"/>
  </si>
  <si>
    <t>刘备</t>
    <phoneticPr fontId="1" type="noConversion"/>
  </si>
  <si>
    <t>不可。备欲让给奉先久矣，不若驻扎小沛，依然成犄角之势，抵御外敌。</t>
    <phoneticPr fontId="1" type="noConversion"/>
  </si>
  <si>
    <t>四弟，这枚名将令你且收下。</t>
    <phoneticPr fontId="1" type="noConversion"/>
  </si>
  <si>
    <t>纪灵</t>
    <phoneticPr fontId="1" type="noConversion"/>
  </si>
  <si>
    <t>主公，这是吕布辕门射戟逼我罢兵，跟我没关系啊。</t>
    <phoneticPr fontId="1" type="noConversion"/>
  </si>
  <si>
    <t>袁术</t>
    <phoneticPr fontId="1" type="noConversion"/>
  </si>
  <si>
    <t>我送了吕布那么多粮食布匹，他竟然光收钱不办事，还偏袒刘备！</t>
    <phoneticPr fontId="1" type="noConversion"/>
  </si>
  <si>
    <t>来人，我要提重兵，亲征刘备，兼讨伐吕布。</t>
    <phoneticPr fontId="1" type="noConversion"/>
  </si>
  <si>
    <t>主公不可造次。吕布勇力过人，兼有徐州之地，若吕布与刘备首尾相连，更加麻烦。</t>
    <phoneticPr fontId="1" type="noConversion"/>
  </si>
  <si>
    <t>我听说吕布有一个女儿，已及笄。主公有子也，可令人求亲于吕布。</t>
    <phoneticPr fontId="1" type="noConversion"/>
  </si>
  <si>
    <t>袁术</t>
    <phoneticPr fontId="1" type="noConversion"/>
  </si>
  <si>
    <t>好计策，到时候我和吕布成了亲家，再许之以利，这天下还有谁能挡我。称帝指日可待呀。</t>
    <phoneticPr fontId="1" type="noConversion"/>
  </si>
  <si>
    <t>吕布</t>
    <phoneticPr fontId="1" type="noConversion"/>
  </si>
  <si>
    <t>严氏</t>
    <phoneticPr fontId="1" type="noConversion"/>
  </si>
  <si>
    <t>袁公路久镇淮南，兵多粮广，早晚会做皇帝。他只有一个儿子，我们女儿嫁过去，将来就是皇后啊。</t>
    <phoneticPr fontId="1" type="noConversion"/>
  </si>
  <si>
    <t>陈宫</t>
    <phoneticPr fontId="1" type="noConversion"/>
  </si>
  <si>
    <t>今天下诸侯互相争雄，北，今公与袁公路，诸侯肯定嫉妒。如果被人伏兵夺走怎么办。即可送灵雎到寿春，先居别馆，然后择机吉成亲，可万无一失。</t>
    <phoneticPr fontId="1" type="noConversion"/>
  </si>
  <si>
    <t>哈哈，那就让吕灵雎嫁过去把。来人，速速回报袁术，我吕布愿与他结为儿女亲家。</t>
    <phoneticPr fontId="1" type="noConversion"/>
  </si>
  <si>
    <t>貂蝉</t>
    <phoneticPr fontId="1" type="noConversion"/>
  </si>
  <si>
    <t>奉先，小英雄已将灵雎追回！</t>
    <phoneticPr fontId="1" type="noConversion"/>
  </si>
  <si>
    <t>貂蝉姑娘拜托之事，在下自当竭力照搬！</t>
    <phoneticPr fontId="1" type="noConversion"/>
  </si>
  <si>
    <t>奉先，妾身以为，婚嫁之事，虽有父母之命媒妁之言，但灵雎的意愿也不可忽视。她若不愿意嫁，岂不误了终身</t>
    <phoneticPr fontId="1" type="noConversion"/>
  </si>
  <si>
    <t>吕布，你乃当时豪杰，何必用自己女儿做前程赌注。</t>
    <phoneticPr fontId="1" type="noConversion"/>
  </si>
  <si>
    <t>说得对！我吕布虎步江淮，何惧天下任何人！我吕布的女儿，自然是想嫁就嫁，想不嫁就不嫁！这就去问灵雎的意思。</t>
    <phoneticPr fontId="1" type="noConversion"/>
  </si>
  <si>
    <t>吕布</t>
    <phoneticPr fontId="1" type="noConversion"/>
  </si>
  <si>
    <t>小英雄这块名将令你且收下，若不是你，险些误了大事！</t>
    <phoneticPr fontId="1" type="noConversion"/>
  </si>
  <si>
    <t>好说好说！多谢啦！</t>
    <phoneticPr fontId="1" type="noConversion"/>
  </si>
  <si>
    <t>吕灵雎</t>
    <phoneticPr fontId="1" type="noConversion"/>
  </si>
  <si>
    <t>爹爹，我才不要嫁给袁术的儿子我要嫁给一个大英雄，才不要嫁给小怂包！</t>
    <phoneticPr fontId="1" type="noConversion"/>
  </si>
  <si>
    <t>灵雎，爹爹以后再也不强迫你嫁人了。你说，你想嫁给哪位英雄？</t>
    <phoneticPr fontId="1" type="noConversion"/>
  </si>
  <si>
    <t>我听说天子新封了一位扬威将军，年少有为，武艺高强，我想嫁给他！</t>
    <phoneticPr fontId="1" type="noConversion"/>
  </si>
  <si>
    <t>啊，你想嫁给我？（那样的话，那貂蝉岂不是成了我娘亲，万万不可！）</t>
    <phoneticPr fontId="1" type="noConversion"/>
  </si>
  <si>
    <t>吕灵雎</t>
    <phoneticPr fontId="1" type="noConversion"/>
  </si>
  <si>
    <t>扬威将军，你别逃，就算你逃到天涯海角，我也要嫁给你！</t>
    <phoneticPr fontId="1" type="noConversion"/>
  </si>
  <si>
    <t>多谢姑娘美意，我还年轻，不想成亲，告辞！</t>
    <phoneticPr fontId="1" type="noConversion"/>
  </si>
  <si>
    <t>玄德，我辕门射戟，救你大难，你何故假扮山贼，夺我一百五十匹好马？</t>
    <phoneticPr fontId="1" type="noConversion"/>
  </si>
  <si>
    <t>备因缺马，令人四下收买，安敢夺兄马匹。</t>
    <phoneticPr fontId="1" type="noConversion"/>
  </si>
  <si>
    <t>吕布，是我夺了你好马，你别诬陷我哥哥。</t>
    <phoneticPr fontId="1" type="noConversion"/>
  </si>
  <si>
    <t>环眼贼，你竟敢累次藐视我？</t>
    <phoneticPr fontId="1" type="noConversion"/>
  </si>
  <si>
    <t>我夺你马你便恼，你夺我哥哥的徐州便不说了？</t>
    <phoneticPr fontId="1" type="noConversion"/>
  </si>
  <si>
    <t>哼，那便各凭本事，我这便领军夺回我的马！</t>
    <phoneticPr fontId="1" type="noConversion"/>
  </si>
  <si>
    <t>关银屏</t>
    <phoneticPr fontId="1" type="noConversion"/>
  </si>
  <si>
    <t>主公，主公，不好了！那吕布领了兵马，正在攻打小沛！吕布兵马数倍于我爹爹，这可怎么办是好？</t>
    <phoneticPr fontId="1" type="noConversion"/>
  </si>
  <si>
    <t>张星彩</t>
    <phoneticPr fontId="1" type="noConversion"/>
  </si>
  <si>
    <t>肯定又是我爹爹坏事了！爹爹素来急躁鲁莽，又爱喝酒误事，这可怎么办啊？</t>
    <phoneticPr fontId="1" type="noConversion"/>
  </si>
  <si>
    <t>主角</t>
    <phoneticPr fontId="1" type="noConversion"/>
  </si>
  <si>
    <t>星彩，银屏，不要着急，我这就去解围！</t>
    <phoneticPr fontId="1" type="noConversion"/>
  </si>
  <si>
    <t>主角</t>
    <phoneticPr fontId="1" type="noConversion"/>
  </si>
  <si>
    <t>吕兄，我若帮你把马匹找回，你便撤兵，我若帮你找不回，你再发兵如何？</t>
    <phoneticPr fontId="1" type="noConversion"/>
  </si>
  <si>
    <t>吕布</t>
    <phoneticPr fontId="1" type="noConversion"/>
  </si>
  <si>
    <t>好，看小英雄面，那便如此。</t>
    <phoneticPr fontId="1" type="noConversion"/>
  </si>
  <si>
    <t>关羽</t>
    <phoneticPr fontId="1" type="noConversion"/>
  </si>
  <si>
    <t>四弟，你怎么帮着外人打大哥？</t>
    <phoneticPr fontId="1" type="noConversion"/>
  </si>
  <si>
    <t>主角</t>
    <phoneticPr fontId="1" type="noConversion"/>
  </si>
  <si>
    <t>二哥勿怪，我自有道理！</t>
    <phoneticPr fontId="1" type="noConversion"/>
  </si>
  <si>
    <t>四弟，你若胳膊肘往外拐，帮着那三姓家奴，休怪我不认你！</t>
    <phoneticPr fontId="1" type="noConversion"/>
  </si>
  <si>
    <t>三哥，你误会了。我是来帮你和大哥二哥三个的，这不过是缓兵之计。</t>
    <phoneticPr fontId="1" type="noConversion"/>
  </si>
  <si>
    <t>那吕布身边有陈宫，陈宫一向对大哥不力，趁吕布此刻提兵需要时间，我护着你们出城去，这小沛不要也罢！</t>
    <phoneticPr fontId="1" type="noConversion"/>
  </si>
  <si>
    <t>原来如此，三哥一向是个粗人，多有得罪之处，四弟你可别恼。</t>
    <phoneticPr fontId="1" type="noConversion"/>
  </si>
  <si>
    <t>爹爹，你也太爱喝酒了，喝酒误事，险些害死大家。以后可不许再喝酒了。</t>
    <phoneticPr fontId="1" type="noConversion"/>
  </si>
  <si>
    <t>不如弃城走许都，投奔曹操。</t>
    <phoneticPr fontId="1" type="noConversion"/>
  </si>
  <si>
    <t>四弟言之有理。</t>
    <phoneticPr fontId="1" type="noConversion"/>
  </si>
  <si>
    <t>谁要听你聒噪！嘚！吃我一矛！</t>
    <phoneticPr fontId="1" type="noConversion"/>
  </si>
  <si>
    <t>主角</t>
    <phoneticPr fontId="1" type="noConversion"/>
  </si>
  <si>
    <t>张星彩</t>
    <phoneticPr fontId="1" type="noConversion"/>
  </si>
  <si>
    <t>关银屏</t>
    <phoneticPr fontId="1" type="noConversion"/>
  </si>
  <si>
    <t>主公，我们去哪里？在中原呆了这么久，要不换换新鲜口味，去江东转转。</t>
    <phoneticPr fontId="1" type="noConversion"/>
  </si>
  <si>
    <t>自孙坚去世后，孙策跟着袁术，退居江南，礼贤下士，我们去看看，看能不能帮上忙吧。</t>
    <phoneticPr fontId="1" type="noConversion"/>
  </si>
  <si>
    <t>好啊，江东小霸王，又帅又霸气，我们就去找他.</t>
    <phoneticPr fontId="1" type="noConversion"/>
  </si>
  <si>
    <t>孙兄，好久不见，怎么看着不太高兴啊！</t>
    <phoneticPr fontId="1" type="noConversion"/>
  </si>
  <si>
    <t>袁术为人反复无常，言而无信，他许诺人名我为九江太守，却改用自己的亲信。后面又派我打庐江太守陆康，说要人名我为庐江太守，结果又改用自己的亲信刘勋。真是太让人失望了。</t>
    <phoneticPr fontId="1" type="noConversion"/>
  </si>
  <si>
    <t>我父亲孙坚如此英雄，我却寄人篱下，不能继承父亲的志向啊。</t>
    <phoneticPr fontId="1" type="noConversion"/>
  </si>
  <si>
    <t>孙策，那袁术不是什么好人，又如此言而无信。不如召集你父亲的旧部，趁机收取江东，往江东打下一片基业。</t>
    <phoneticPr fontId="1" type="noConversion"/>
  </si>
  <si>
    <t>只怕袁术不肯放我！</t>
    <phoneticPr fontId="1" type="noConversion"/>
  </si>
  <si>
    <t>袁术一直想当皇帝，你把你父亲留下的传国玉玺送给袁术，他自会同意。</t>
    <phoneticPr fontId="1" type="noConversion"/>
  </si>
  <si>
    <t>孙策</t>
    <phoneticPr fontId="1" type="noConversion"/>
  </si>
  <si>
    <t>此计可行！我舅舅丹阳太守吴景被扬州刺史刘瑶所逼，正好借这个机会。</t>
    <phoneticPr fontId="1" type="noConversion"/>
  </si>
  <si>
    <t>主角</t>
    <phoneticPr fontId="1" type="noConversion"/>
  </si>
  <si>
    <t>嘿嘿，如果他不同意，我就打得他同意。</t>
    <phoneticPr fontId="1" type="noConversion"/>
  </si>
  <si>
    <t>我袁术是所有人的爸爸，你们不能这样对我。</t>
    <phoneticPr fontId="1" type="noConversion"/>
  </si>
  <si>
    <t>主公的手下败将，也敢称自己是所有人的爸爸，看打！</t>
    <phoneticPr fontId="1" type="noConversion"/>
  </si>
  <si>
    <t>我今天就打得你喊我爸爸，你信不信。</t>
    <phoneticPr fontId="1" type="noConversion"/>
  </si>
  <si>
    <t>孙策</t>
    <phoneticPr fontId="1" type="noConversion"/>
  </si>
  <si>
    <t>此次能顺利回到江东，真是多亏了小英雄，策感激不尽！</t>
    <phoneticPr fontId="1" type="noConversion"/>
  </si>
  <si>
    <t>你我兄弟客气了！助人者天助</t>
    <phoneticPr fontId="1" type="noConversion"/>
  </si>
  <si>
    <t>一个好汉三个帮，你想在江东打下基业，先招募几个江东士族的人才。</t>
    <phoneticPr fontId="1" type="noConversion"/>
  </si>
  <si>
    <t>主角</t>
    <phoneticPr fontId="1" type="noConversion"/>
  </si>
  <si>
    <t>吴郡的四大望族张朱陆顾，以张家的张昭为首。这张昭有经天纬地之才，只要你先拿下这张昭，再礼贤下士，其他望族自然前来投靠。</t>
    <phoneticPr fontId="1" type="noConversion"/>
  </si>
  <si>
    <t>关银屏</t>
    <phoneticPr fontId="1" type="noConversion"/>
  </si>
  <si>
    <t>主公快看，前面那人是谁？资质风流，仪容秀丽，好一个美男子！</t>
    <phoneticPr fontId="1" type="noConversion"/>
  </si>
  <si>
    <t>此人当真气度不凡，孙兄，你可认识？</t>
    <phoneticPr fontId="1" type="noConversion"/>
  </si>
  <si>
    <t>孙策</t>
    <phoneticPr fontId="1" type="noConversion"/>
  </si>
  <si>
    <t>这是我的旧时，周瑜，周公瑾。我在寿春之时，与他一见如故，推诚相待。我父亲经过荆州去讨伐董卓时，我孙氏一族便是居住在周瑜的宅院内。升堂拜母，互通有无，世称为“总角之好”</t>
    <phoneticPr fontId="1" type="noConversion"/>
  </si>
  <si>
    <t>啊，原来是名将周瑜！太好了，我先与他切磋一番！</t>
    <phoneticPr fontId="1" type="noConversion"/>
  </si>
  <si>
    <t>公瑾，这便是我曾向你提及的小英雄，天子已册封他为扬威 将军。我这次摆脱袁术控制，夺回我父亲旧部，也多亏了他。</t>
    <phoneticPr fontId="1" type="noConversion"/>
  </si>
  <si>
    <t>周瑜</t>
    <phoneticPr fontId="1" type="noConversion"/>
  </si>
  <si>
    <t>原来竟是扬威将军，久仰久仰。</t>
    <phoneticPr fontId="1" type="noConversion"/>
  </si>
  <si>
    <t>我们三人年纪相仿，一见如故，不如结拜为兄弟如何。</t>
    <phoneticPr fontId="1" type="noConversion"/>
  </si>
  <si>
    <t>我已经与刘备关羽张飞结拜为兄弟。不如你们两个结拜，我给你们做见证人。</t>
    <phoneticPr fontId="1" type="noConversion"/>
  </si>
  <si>
    <t>皇天在上,厚土在下，我孙策与周瑜今日在此结拜为兄弟,今后坦诚以对,肝胆相照。愿承父志，与公瑾共谋天下。</t>
    <phoneticPr fontId="1" type="noConversion"/>
  </si>
  <si>
    <t>皇天在上,厚土在下，我周瑜与孙策今日在此结拜为兄弟,今后坦诚以对,肝胆相照。周瑜愿施犬马之力，与伯符共图大事。</t>
    <phoneticPr fontId="1" type="noConversion"/>
  </si>
  <si>
    <t>这块名将令，便送给小兄弟，作为我二人结拜的见证礼！</t>
    <phoneticPr fontId="1" type="noConversion"/>
  </si>
  <si>
    <t>孙兄，我们这江东之战，从哪里先打起来？</t>
    <phoneticPr fontId="1" type="noConversion"/>
  </si>
  <si>
    <t>小英雄，我们先去打屯兵曲阿的扬州刺史刘繇。</t>
    <phoneticPr fontId="1" type="noConversion"/>
  </si>
  <si>
    <t>既是扬州刺史，为何会在曲阿，中间隔着一条江呢。</t>
    <phoneticPr fontId="1" type="noConversion"/>
  </si>
  <si>
    <t>小英雄有所不知，朝廷任命刘繇担任扬州刺史，治所是寿春，但如今诸侯割据，寿春早已被袁术占领。</t>
    <phoneticPr fontId="1" type="noConversion"/>
  </si>
  <si>
    <t>孙策</t>
    <phoneticPr fontId="1" type="noConversion"/>
  </si>
  <si>
    <t>我舅舅丹阳太守吴景和我堂兄孙贲，帮助刘繇在曲阿设立了治所。没想到刘繇站稳跟脚后，反倒恩将仇报，驱逐我的舅舅，抢占地盘。</t>
    <phoneticPr fontId="1" type="noConversion"/>
  </si>
  <si>
    <t>主角</t>
    <phoneticPr fontId="1" type="noConversion"/>
  </si>
  <si>
    <t>如此忘恩负义之人，孙兄你歇着，我帮你打！</t>
    <phoneticPr fontId="1" type="noConversion"/>
  </si>
  <si>
    <t>主角</t>
    <phoneticPr fontId="1" type="noConversion"/>
  </si>
  <si>
    <t>这扬州刺史刘繇不过尔尔。</t>
    <phoneticPr fontId="1" type="noConversion"/>
  </si>
  <si>
    <t>主公英明神武，区区一个刘繇怎么可能是主公的对手！</t>
    <phoneticPr fontId="1" type="noConversion"/>
  </si>
  <si>
    <t>但是刘繇那个手下，却是个人物。我想起来了，他不是那个帮孔融送信的太史慈吗，他怎么跟着刘繇了！</t>
    <phoneticPr fontId="1" type="noConversion"/>
  </si>
  <si>
    <t>主公好记性！正是他。太史慈猿臂善射，弦不虚发，是个真正的神射手。他跟刘繇是老乡，所以互相帮衬。</t>
    <phoneticPr fontId="1" type="noConversion"/>
  </si>
  <si>
    <t>原来如此。如果能收服这太史慈，倒是一员猛将。</t>
    <phoneticPr fontId="1" type="noConversion"/>
  </si>
  <si>
    <t>严白虎</t>
    <phoneticPr fontId="1" type="noConversion"/>
  </si>
  <si>
    <t>来者何人？吾乃东吴德王严白虎！怕了吧！</t>
    <phoneticPr fontId="1" type="noConversion"/>
  </si>
  <si>
    <t>白虎算什么？我左青龙,右白虎,老牛在腰间,龙头在胸口!人挡杀人,佛挡杀佛！</t>
    <phoneticPr fontId="1" type="noConversion"/>
  </si>
  <si>
    <t>小子，少说大话，也不怕风大闪了舌头！</t>
    <phoneticPr fontId="1" type="noConversion"/>
  </si>
  <si>
    <t>这严白虎乃是山贼出生，自封为东吴德王，占据吴郡，主公与他对战之时，可得小心哦！</t>
    <phoneticPr fontId="1" type="noConversion"/>
  </si>
  <si>
    <t>区区一个小山贼也敢占据吴郡，我要打得他落花流水，屁滚尿流！开战吧！</t>
    <phoneticPr fontId="1" type="noConversion"/>
  </si>
  <si>
    <t>王朗</t>
    <phoneticPr fontId="1" type="noConversion"/>
  </si>
  <si>
    <t>孙策小儿，既然败在你手上，要杀要剐但随君便，我王朗绝对不会追随于你。</t>
    <phoneticPr fontId="1" type="noConversion"/>
  </si>
  <si>
    <t>王朗，既然你不愿意追随于我，那便罢！我孙策从来不强迫任何人！那曹操已经上表征召你去许昌，我这便派人送你去许昌。</t>
    <phoneticPr fontId="1" type="noConversion"/>
  </si>
  <si>
    <t>王朗竟然不识抬举，孙兄你真是胸怀广阔，令人佩服！</t>
    <phoneticPr fontId="1" type="noConversion"/>
  </si>
  <si>
    <t>哈哈哈，不敢当不敢当。</t>
    <phoneticPr fontId="1" type="noConversion"/>
  </si>
  <si>
    <t>主角</t>
    <phoneticPr fontId="1" type="noConversion"/>
  </si>
  <si>
    <t>就剩下太史慈了。孙兄，我去帮你迎战太史慈！</t>
    <phoneticPr fontId="1" type="noConversion"/>
  </si>
  <si>
    <t>孙策</t>
    <phoneticPr fontId="1" type="noConversion"/>
  </si>
  <si>
    <t>上次神亭与太史慈一战，当时我抢得他背后手戟，而太史慈则夺去我的头盔，还未打得尽兴胜负未分，怎能轻易让给你？</t>
    <phoneticPr fontId="1" type="noConversion"/>
  </si>
  <si>
    <t>孙策</t>
    <phoneticPr fontId="1" type="noConversion"/>
  </si>
  <si>
    <t>哈哈哈，好，那就一战！</t>
    <phoneticPr fontId="1" type="noConversion"/>
  </si>
  <si>
    <t>太史慈</t>
    <phoneticPr fontId="1" type="noConversion"/>
  </si>
  <si>
    <t>扬威将军果然厉害，某佩服之极，这枚名将令愿送给小将军。</t>
    <phoneticPr fontId="1" type="noConversion"/>
  </si>
  <si>
    <t>多谢多谢！</t>
    <phoneticPr fontId="1" type="noConversion"/>
  </si>
  <si>
    <t>孙策</t>
    <phoneticPr fontId="1" type="noConversion"/>
  </si>
  <si>
    <t>子义真丈夫也！刘繇蠢辈，竟不能用为大将，才会大败。子义今后之路，我当与卿共闯。</t>
    <phoneticPr fontId="1" type="noConversion"/>
  </si>
  <si>
    <t>太史慈</t>
    <phoneticPr fontId="1" type="noConversion"/>
  </si>
  <si>
    <t>刘君新破，士卒离心，某欲自往收拾余众，以助明公。</t>
    <phoneticPr fontId="1" type="noConversion"/>
  </si>
  <si>
    <t>好，此诚策之所愿。明日日中，望公来还。（太史慈应诺而去）</t>
    <phoneticPr fontId="1" type="noConversion"/>
  </si>
  <si>
    <t>孙兄，你不怕太史慈去必不来了吗。</t>
    <phoneticPr fontId="1" type="noConversion"/>
  </si>
  <si>
    <t>子义乃信义之士，必不被我。</t>
    <phoneticPr fontId="1" type="noConversion"/>
  </si>
  <si>
    <t>不瞒你说，曹操闻太史慈威名，向他寄了一封书信，内无多物，而放了少量当归，寓意太史慈应当向其投诚。没想到，最后还是被孙兄你收了去。哈哈哈！</t>
    <phoneticPr fontId="1" type="noConversion"/>
  </si>
  <si>
    <t>我孙策一向疑人不用，用人不疑。这太史慈定是我东吴大将，哈哈！</t>
    <phoneticPr fontId="1" type="noConversion"/>
  </si>
  <si>
    <t>关银屏</t>
    <phoneticPr fontId="1" type="noConversion"/>
  </si>
  <si>
    <t>前边那个男子在做什么，练功吗？</t>
    <phoneticPr fontId="1" type="noConversion"/>
  </si>
  <si>
    <t>华佗</t>
    <phoneticPr fontId="1" type="noConversion"/>
  </si>
  <si>
    <t>（一边练五禽戏一边喃喃自语）虎举、虎扑；鹿抵、鹿奔；熊运、熊晃；猿提、猿摘；鸟伸、鸟飞……</t>
    <phoneticPr fontId="1" type="noConversion"/>
  </si>
  <si>
    <t>张星彩</t>
    <phoneticPr fontId="1" type="noConversion"/>
  </si>
  <si>
    <t>啊，那不是我师父吗！师父！真没想到能在这里见到你！</t>
    <phoneticPr fontId="1" type="noConversion"/>
  </si>
  <si>
    <t>哈哈，是乖徒儿星彩啊！为师一向云游四海四处行医，最近正巧到了江东。</t>
    <phoneticPr fontId="1" type="noConversion"/>
  </si>
  <si>
    <t>师父，这便是我家主公，主公，这便是我师父华佗！</t>
    <phoneticPr fontId="1" type="noConversion"/>
  </si>
  <si>
    <t>华佗</t>
    <phoneticPr fontId="1" type="noConversion"/>
  </si>
  <si>
    <t>哦，这位小英雄就是扬威将军！果然年少有为！（真不亏为那左慈所说天命之人啊！）</t>
    <phoneticPr fontId="1" type="noConversion"/>
  </si>
  <si>
    <t>幸会幸会，原来是名医华佗！</t>
    <phoneticPr fontId="1" type="noConversion"/>
  </si>
  <si>
    <t>星彩，这套五禽戏你且收好，可送给你家主公，可强身健体，延年益寿，永葆年轻。老夫有事在身要去会稽，先行告辞。</t>
    <phoneticPr fontId="1" type="noConversion"/>
  </si>
  <si>
    <t>星彩，你师父真年轻……咦，怎么就走了！还真是个怪人！</t>
    <phoneticPr fontId="1" type="noConversion"/>
  </si>
  <si>
    <t>师父一向如此，请主公和银屏姐姐不要见怪。</t>
    <phoneticPr fontId="1" type="noConversion"/>
  </si>
  <si>
    <t>张星彩</t>
    <phoneticPr fontId="1" type="noConversion"/>
  </si>
  <si>
    <t>快看，这宣城怎么被山贼给围住了！这么多山贼！</t>
    <phoneticPr fontId="1" type="noConversion"/>
  </si>
  <si>
    <t>宣城不是孙策之弟孙权镇守的吗！我们快进城去救孙权！</t>
    <phoneticPr fontId="1" type="noConversion"/>
  </si>
  <si>
    <t>关银屏</t>
    <phoneticPr fontId="1" type="noConversion"/>
  </si>
  <si>
    <t>这么多山贼！哈哈，杀山贼咯！</t>
    <phoneticPr fontId="1" type="noConversion"/>
  </si>
  <si>
    <t>周泰</t>
    <phoneticPr fontId="1" type="noConversion"/>
  </si>
  <si>
    <t>多谢相救！请诸位保护好孙权将军！（说完，周泰重伤倒地昏迷）</t>
    <phoneticPr fontId="1" type="noConversion"/>
  </si>
  <si>
    <t>孙权</t>
    <phoneticPr fontId="1" type="noConversion"/>
  </si>
  <si>
    <t>周泰将军！他是为了救我才受了这么多伤！</t>
    <phoneticPr fontId="1" type="noConversion"/>
  </si>
  <si>
    <t>这周泰真是一条汉子，我生平最敬重此等忠义之士！星彩，你快想办法医治他！</t>
    <phoneticPr fontId="1" type="noConversion"/>
  </si>
  <si>
    <t>张星彩</t>
    <phoneticPr fontId="1" type="noConversion"/>
  </si>
  <si>
    <t>让我看看，这周泰身中十二枪，伤得太重了，我只能用金针封穴，暂时帮他保住性命。想要彻底医治，还得请我师父华佗来。</t>
    <phoneticPr fontId="1" type="noConversion"/>
  </si>
  <si>
    <t>孙权</t>
    <phoneticPr fontId="1" type="noConversion"/>
  </si>
  <si>
    <t>多谢姑娘！敢问令师华佗现在何处！</t>
    <phoneticPr fontId="1" type="noConversion"/>
  </si>
  <si>
    <t>我们进城之前遇到过我师父，他说去会稽了。</t>
    <phoneticPr fontId="1" type="noConversion"/>
  </si>
  <si>
    <t>速速派人去会稽，请神医华佗来为周泰治病！</t>
    <phoneticPr fontId="1" type="noConversion"/>
  </si>
  <si>
    <t>华佗</t>
    <phoneticPr fontId="1" type="noConversion"/>
  </si>
  <si>
    <t>扬威将军果然了得！这块名将令愿送给将军！</t>
    <phoneticPr fontId="1" type="noConversion"/>
  </si>
  <si>
    <t>先得华神医送五禽戏，现在又赠名将令，真是太感谢了！</t>
    <phoneticPr fontId="1" type="noConversion"/>
  </si>
  <si>
    <t>将军乃是结束这乱世的天命之人！老夫研究的五禽戏，请将军勤加练习，必然能延年益寿，强身健体。</t>
    <phoneticPr fontId="1" type="noConversion"/>
  </si>
  <si>
    <t>请问，华神医这张脸如此年轻，可是练五禽戏练出来的？</t>
    <phoneticPr fontId="1" type="noConversion"/>
  </si>
  <si>
    <t>不错！</t>
    <phoneticPr fontId="1" type="noConversion"/>
  </si>
  <si>
    <t>我才不要找婆家，我要永远跟着主公！</t>
    <phoneticPr fontId="1" type="noConversion"/>
  </si>
  <si>
    <t>我也是，我也是！我要永远为主公战斗！</t>
    <phoneticPr fontId="1" type="noConversion"/>
  </si>
  <si>
    <t>哈哈哈哈！好好好！听说陈留又有黄巾余党了！走，我们去剿灭黄巾吧！</t>
    <phoneticPr fontId="1" type="noConversion"/>
  </si>
  <si>
    <t>2606</t>
    <phoneticPr fontId="1" type="noConversion"/>
  </si>
  <si>
    <t>话虽如此，但这口气我可咽不下去。大哥，你等着，我去找吕布，给你讨回公道！</t>
    <phoneticPr fontId="1" type="noConversion"/>
  </si>
  <si>
    <t>张星彩</t>
    <phoneticPr fontId="1" type="noConversion"/>
  </si>
  <si>
    <t>何进</t>
    <phoneticPr fontId="1" type="noConversion"/>
  </si>
  <si>
    <t>刘表</t>
    <phoneticPr fontId="1" type="noConversion"/>
  </si>
  <si>
    <t>王允</t>
    <phoneticPr fontId="1" type="noConversion"/>
  </si>
  <si>
    <t>严白虎</t>
    <phoneticPr fontId="1" type="noConversion"/>
  </si>
  <si>
    <t>扬威将军，你别逃，就算你逃到天涯海角，我也要和你做姐妹！</t>
    <phoneticPr fontId="1" type="noConversion"/>
  </si>
  <si>
    <t>多谢姑娘美意，我还有要事在身，告辞！</t>
    <phoneticPr fontId="1" type="noConversion"/>
  </si>
  <si>
    <t>不如我们切磋一番，胜者与太史慈交战，如何？</t>
    <phoneticPr fontId="1" type="noConversion"/>
  </si>
  <si>
    <t>哈哈哈，好，那就一战！</t>
    <phoneticPr fontId="1" type="noConversion"/>
  </si>
  <si>
    <t>这位少年将军花容月貌武艺高强，董相有子，欲配与将军，何如？</t>
    <phoneticPr fontId="1" type="noConversion"/>
  </si>
  <si>
    <t>这位少年将军仪表堂堂武艺高强，董相有女，欲配与将军，何如？</t>
    <phoneticPr fontId="1" type="noConversion"/>
  </si>
  <si>
    <t>董卓的儿子那么丑，怎么配得上我家主公！</t>
    <phoneticPr fontId="1" type="noConversion"/>
  </si>
  <si>
    <t>四妹息怒！吕布已将两位夫人及家眷尽数送还，还送了不少粮米缎匹。此事三弟确有过错。我已经与奉先和好如初，他拒徐州，我占小沛。</t>
  </si>
  <si>
    <t>四妹，这枚名将令你且收下。</t>
  </si>
  <si>
    <t>四妹，你怎么帮着外人打大哥？</t>
  </si>
  <si>
    <t>四妹，你若胳膊肘往外拐，帮着那三姓家奴，休怪我不认你！</t>
  </si>
  <si>
    <t>原来如此，三哥一向是个粗人，多有得罪之处，四妹你可别恼。</t>
  </si>
  <si>
    <t>四妹言之有理。</t>
  </si>
  <si>
    <t>陈珪</t>
    <phoneticPr fontId="1" type="noConversion"/>
  </si>
  <si>
    <t>闻将军僵尸，特来吊丧。</t>
    <phoneticPr fontId="1" type="noConversion"/>
  </si>
  <si>
    <t>吕布</t>
    <phoneticPr fontId="1" type="noConversion"/>
  </si>
  <si>
    <t>何出此言？</t>
    <phoneticPr fontId="1" type="noConversion"/>
  </si>
  <si>
    <t>袁术有称帝之意，等他称帝，则等同于造反。公与反贼结亲，到时候肯定为天下所不为容。</t>
    <phoneticPr fontId="1" type="noConversion"/>
  </si>
  <si>
    <t>主角</t>
    <phoneticPr fontId="1" type="noConversion"/>
  </si>
  <si>
    <t>我信你！陈宫误我！来人，速速将灵雎追回！</t>
    <phoneticPr fontId="1" type="noConversion"/>
  </si>
  <si>
    <t>事不宜迟，我去！</t>
    <phoneticPr fontId="1" type="noConversion"/>
  </si>
  <si>
    <t>严氏</t>
    <phoneticPr fontId="1" type="noConversion"/>
  </si>
  <si>
    <t>陈珪</t>
    <phoneticPr fontId="1" type="noConversion"/>
  </si>
  <si>
    <t>主角</t>
    <phoneticPr fontId="1" type="noConversion"/>
  </si>
  <si>
    <t>真是弓开如秋月行天，箭去似流星落地！好，既然是吕布大哥说和，那便罢了。纪灵，若你再敢来进犯，休怪我不客气。</t>
    <phoneticPr fontId="1" type="noConversion"/>
  </si>
  <si>
    <t>袁术</t>
    <phoneticPr fontId="1" type="noConversion"/>
  </si>
  <si>
    <t>多谢大哥。以后有我在，那袁术定不敢再来进犯！</t>
    <phoneticPr fontId="1" type="noConversion"/>
  </si>
  <si>
    <t>袁术派人来求亲，你们怎么看待这事？</t>
    <phoneticPr fontId="1" type="noConversion"/>
  </si>
  <si>
    <t>总算赶到了！吕布，听说你要将女儿嫁给袁术的儿子，万万不可！</t>
    <phoneticPr fontId="1" type="noConversion"/>
  </si>
  <si>
    <t>小英雄为何如此说？</t>
    <phoneticPr fontId="1" type="noConversion"/>
  </si>
  <si>
    <t>当初李傕郭汜之后，你投靠袁术，他却四处排挤于你，你忘了吗？袁术这等小人，你跟着他，将来必定招祸啊。</t>
    <phoneticPr fontId="1" type="noConversion"/>
  </si>
  <si>
    <t>吕布</t>
    <phoneticPr fontId="1" type="noConversion"/>
  </si>
  <si>
    <t>什么？你想与我结拜结脉？（那样的话，貂蝉姐姐岂不是成了我娘亲，万万不可！）</t>
    <phoneticPr fontId="1" type="noConversion"/>
  </si>
  <si>
    <t>我不想嫁人！听说天子新封了一位扬威将军，年少有为，英姿飒爽，我想与她结为姐妹共闯天下！</t>
    <phoneticPr fontId="1" type="noConversion"/>
  </si>
  <si>
    <t>刘备</t>
    <phoneticPr fontId="1" type="noConversion"/>
  </si>
  <si>
    <t>三哥，你别误会，听我把话说完。</t>
    <phoneticPr fontId="1" type="noConversion"/>
  </si>
  <si>
    <t>三哥，你别误会，听我把话说完。</t>
    <phoneticPr fontId="1" type="noConversion"/>
  </si>
  <si>
    <t>张飞</t>
    <phoneticPr fontId="1" type="noConversion"/>
  </si>
  <si>
    <t>四弟，是我误会你了，三哥送你一块名将令，你且消消气。</t>
    <phoneticPr fontId="1" type="noConversion"/>
  </si>
  <si>
    <t>四妹，是我误会你了，三哥送你一块名将令，你且消消气。</t>
    <phoneticPr fontId="1" type="noConversion"/>
  </si>
  <si>
    <t>最近一直帮着我爹爹他们，真是辛苦主公了。</t>
    <phoneticPr fontId="1" type="noConversion"/>
  </si>
  <si>
    <t>大哥他们已经在许都安定下来。星彩，银屏，我们好久没出去游历了，要不出去转转？</t>
    <phoneticPr fontId="1" type="noConversion"/>
  </si>
  <si>
    <t>孙策</t>
    <phoneticPr fontId="1" type="noConversion"/>
  </si>
  <si>
    <t>张星彩</t>
    <phoneticPr fontId="1" type="noConversion"/>
  </si>
  <si>
    <t>华佗</t>
    <phoneticPr fontId="1" type="noConversion"/>
  </si>
  <si>
    <t>主角</t>
    <phoneticPr fontId="1" type="noConversion"/>
  </si>
  <si>
    <t>诸葛亮</t>
    <phoneticPr fontId="1" type="noConversion"/>
  </si>
  <si>
    <t>蝉儿，自凤仪亭一别，奉先日日夜夜在想念你！</t>
  </si>
  <si>
    <t>我的蝉儿，让你受苦了！奉先疼你还来不及，怎会嫌弃你！</t>
  </si>
  <si>
    <t>很好看，劳蝉儿费心了！蝉儿，我看看你的手，怎么受伤了，还疼吗？</t>
  </si>
  <si>
    <t>蝉儿，你义父可是位列三公之一的司徒！我怎能让你义父看轻我！你再等等，等我加官进爵做了大将军，便去迎娶你。</t>
  </si>
  <si>
    <t>蝉儿，你等着我，等我成为将军的那一天，我便骑着绝世好马，身披红锦百花袍，来迎娶你！</t>
  </si>
  <si>
    <t>蝉儿所言极是。</t>
  </si>
  <si>
    <t>很好看，劳蝉儿费心了！蝉儿，我看看你的手，怎么受伤了，还疼吗？</t>
    <phoneticPr fontId="1" type="noConversion"/>
  </si>
  <si>
    <t>曹操所恨者，不过吕布。吕布之前打了他的兖州，让他险些丧命。</t>
    <phoneticPr fontId="1" type="noConversion"/>
  </si>
  <si>
    <t>曹操所恨者，不过吕布。吕布之前打了他的兖州，让他险些丧命。</t>
    <phoneticPr fontId="1" type="noConversion"/>
  </si>
  <si>
    <t>每个武将都有自己的#专属神兵#，比如我爹爹关羽的神兵是青龙偃月刀，大乔姐姐的神兵是莲华幽伞。</t>
    <phoneticPr fontId="3" type="noConversion"/>
  </si>
  <si>
    <t>听起来，锦囊很厉害啊。</t>
    <phoneticPr fontId="1" type="noConversion"/>
  </si>
  <si>
    <t>哇，恭喜主公升到58级！58级可以穿戴#锦囊#了呢！</t>
    <phoneticPr fontId="1" type="noConversion"/>
  </si>
  <si>
    <t>锦囊可以强化武将的特性，比如关银屏的定位是输出，穿戴关银屏锦囊就可以加攻击；貂蝉的定位是减怒，穿戴貂蝉锦囊就可以减怒。</t>
  </si>
  <si>
    <t>简单来说，锦囊提供了更多的特性搭配与选择，穿戴锦囊能让武将变得更加厉害。</t>
  </si>
  <si>
    <t>是呢！主公，让星彩给您穿戴一个锦囊试试吧。</t>
  </si>
  <si>
    <t>好厉害！穿戴关银屏锦囊后，主公您的攻击瞬间提升了1000点！</t>
    <phoneticPr fontId="1" type="noConversion"/>
  </si>
  <si>
    <t>主公，锦囊和官衔印一样，是通过拍卖获得的！军团boss、军团试炼、军团答题等活动都有概率出锦囊。</t>
    <phoneticPr fontId="1" type="noConversion"/>
  </si>
  <si>
    <t>锦囊这么厉害，那在哪能获得锦囊呢？</t>
    <phoneticPr fontId="1" type="noConversion"/>
  </si>
  <si>
    <t>主公真聪明！锦囊的资质越高，特性也就越厉害。</t>
    <phoneticPr fontId="1" type="noConversion"/>
  </si>
  <si>
    <t>哦，只要多多参加军团活动和拍卖，就能获得锦囊。</t>
    <phoneticPr fontId="1" type="noConversion"/>
  </si>
  <si>
    <t>这还只是紫将锦囊，那橙将锦囊岂不是更厉害？</t>
    <phoneticPr fontId="1" type="noConversion"/>
  </si>
  <si>
    <t>是呢，主公可以去锦囊图鉴看看，研究下如何搭配锦囊更厉害哦。</t>
    <phoneticPr fontId="1" type="noConversion"/>
  </si>
  <si>
    <t>关银屏</t>
    <phoneticPr fontId="1" type="noConversion"/>
  </si>
  <si>
    <t>主角</t>
    <phoneticPr fontId="1" type="noConversion"/>
  </si>
  <si>
    <t>关银屏</t>
    <phoneticPr fontId="1" type="noConversion"/>
  </si>
  <si>
    <t>主公，您看，这里就是神兽家园。</t>
    <phoneticPr fontId="1" type="noConversion"/>
  </si>
  <si>
    <t>主公加油，问鼎三国，指日可待！</t>
    <phoneticPr fontId="1" type="noConversion"/>
  </si>
  <si>
    <t>那是当然，我想要世界上最厉害的神兽！</t>
    <phoneticPr fontId="1" type="noConversion"/>
  </si>
  <si>
    <t>关银屏</t>
    <phoneticPr fontId="1" type="noConversion"/>
  </si>
  <si>
    <t>主公，这就是您的第一个神兽！</t>
    <phoneticPr fontId="1" type="noConversion"/>
  </si>
  <si>
    <t>主角</t>
    <phoneticPr fontId="1" type="noConversion"/>
  </si>
  <si>
    <t>关银屏</t>
    <phoneticPr fontId="1" type="noConversion"/>
  </si>
  <si>
    <t>主公，神兽在战斗时站在第7个阵位，相当于多了一个厉害的武将呢。</t>
    <phoneticPr fontId="1" type="noConversion"/>
  </si>
  <si>
    <t>主角</t>
    <phoneticPr fontId="1" type="noConversion"/>
  </si>
  <si>
    <t>主公可以在神兽商店用#兽魂#兑换神兽。</t>
    <phoneticPr fontId="1" type="noConversion"/>
  </si>
  <si>
    <t>那#兽魂#如何获得呢？</t>
    <phoneticPr fontId="1" type="noConversion"/>
  </si>
  <si>
    <t>神兽家园可以产出兽魂，让银屏带您去看看吧。</t>
    <phoneticPr fontId="1" type="noConversion"/>
  </si>
  <si>
    <t>居然是熊猫父子组合！大熊猫看起来很能打，小熊猫卖萌，太可爱了！</t>
    <phoneticPr fontId="1" type="noConversion"/>
  </si>
  <si>
    <t>银屏，熊猫只是蓝色资质，如果我想获得更厉害的神兽，应该去哪获得？</t>
    <phoneticPr fontId="1" type="noConversion"/>
  </si>
  <si>
    <t>我懂了！升级神树，能获得更多兽魂！有了兽魂，就可以去神兽商店兑换高级神兽。</t>
    <phoneticPr fontId="1" type="noConversion"/>
  </si>
  <si>
    <t>神兽家园里有一棵神树，此树吸取天地之灵气而成，能够凝结出吸引神兽的兽魂。神树等级越高，产出的兽魂越多。</t>
    <phoneticPr fontId="1" type="noConversion"/>
  </si>
  <si>
    <t>主公真厉害，一下就明白了，所以主公要记得给神树升级哦！</t>
    <phoneticPr fontId="1" type="noConversion"/>
  </si>
  <si>
    <t>张星彩</t>
    <phoneticPr fontId="1" type="noConversion"/>
  </si>
  <si>
    <t>曹操</t>
  </si>
  <si>
    <t>荀彧</t>
    <phoneticPr fontId="1" type="noConversion"/>
  </si>
  <si>
    <t>主角</t>
    <phoneticPr fontId="1" type="noConversion"/>
  </si>
  <si>
    <t>黄劭</t>
  </si>
  <si>
    <t>关银屏</t>
    <phoneticPr fontId="1" type="noConversion"/>
  </si>
  <si>
    <t>黄劭</t>
    <phoneticPr fontId="1" type="noConversion"/>
  </si>
  <si>
    <t>主角</t>
    <phoneticPr fontId="1" type="noConversion"/>
  </si>
  <si>
    <t>许褚</t>
    <phoneticPr fontId="1" type="noConversion"/>
  </si>
  <si>
    <t>关银屏</t>
    <phoneticPr fontId="1" type="noConversion"/>
  </si>
  <si>
    <t>主角</t>
    <phoneticPr fontId="1" type="noConversion"/>
  </si>
  <si>
    <t>主角</t>
    <phoneticPr fontId="1" type="noConversion"/>
  </si>
  <si>
    <t>曹操</t>
    <phoneticPr fontId="1" type="noConversion"/>
  </si>
  <si>
    <t>曹操</t>
    <phoneticPr fontId="1" type="noConversion"/>
  </si>
  <si>
    <t>主角</t>
    <phoneticPr fontId="1" type="noConversion"/>
  </si>
  <si>
    <t>这陈留也算中原腹地，怎么如此民不聊生，到处都是饥民？</t>
  </si>
  <si>
    <t>主公，这两年蝗灾很严重，庄稼都被蝗虫吃光了。关东一境，每谷一斛，直钱五十贯，人民相食，惨不忍睹啊。</t>
  </si>
  <si>
    <t>此地是曹操的势力范围，我们去找曹操要些粮食，救济灾民。</t>
  </si>
  <si>
    <t>曹兄，我一路从江东赶来陈留，却见到此地遍地是灾民，曹兄何不拿些粮食出来赈济灾民？</t>
  </si>
  <si>
    <t>两位，黄巾余党何仪、黄劭等，劫掠州郡，多有金帛、粮食，</t>
  </si>
  <si>
    <t>此等贼徒，又容易破；破而取其粮，以养三军，朝廷喜，百姓悦，乃顺天之事也。</t>
  </si>
  <si>
    <t>好主意，曹兄，剿灭黄巾，我为先锋，你等我胜利归来的好消息。</t>
  </si>
  <si>
    <t>主角</t>
    <phoneticPr fontId="1" type="noConversion"/>
  </si>
  <si>
    <t>我乃截天夜叉黄劭！尔等何人？</t>
  </si>
  <si>
    <t>我主公乃当今天子亲封的扬威将军，黄巾贼人，还不束手就擒！</t>
  </si>
  <si>
    <t>什么扬威将军，没听说过！管你是谁，胆敢进犯我黄巾天军，今日小爷要打得你们满地求饶！</t>
  </si>
  <si>
    <t>小的有眼不识扬威将军，将军饶命啊，饶命啊！</t>
  </si>
  <si>
    <t>现在知道找我家主公饶命了！哼！</t>
  </si>
  <si>
    <t>不瞒将军，我们寨中来了一位大汉，将我数百骑擒在寨中，将军想拿粮食金帛，须得赢过他才是。</t>
  </si>
  <si>
    <t>何方神圣，竟敢抢主公的东西。走，去看看！</t>
  </si>
  <si>
    <t>主公快看，就是这个大胖子抢了我们的东西。</t>
  </si>
  <si>
    <t>这位壮士身长八尺，腰大十围，看着好生了得。</t>
  </si>
  <si>
    <t>主公你太含蓄了，他不就是胖么。大胖子，快将黄巾余党交出！</t>
  </si>
  <si>
    <t>银屏，你靠后我来，别被他流星锤误伤了！</t>
  </si>
  <si>
    <t>哼哼，你们若赢得我手中这一百八十斤的流星锤，我便献出！如何？</t>
  </si>
  <si>
    <t>哼哼，你们若赢得我手中这一百八十斤的流星锤，我便献出！如何？</t>
    <phoneticPr fontId="1" type="noConversion"/>
  </si>
  <si>
    <t>主角</t>
    <phoneticPr fontId="1" type="noConversion"/>
  </si>
  <si>
    <t>我长期四处游历，你不如跟着曹操。</t>
  </si>
  <si>
    <t>曹兄，我为你引荐一员大将，此乃许褚，武艺与典韦不相上下。</t>
  </si>
  <si>
    <t>哈哈，操幸得两大虎卫，左典韦，右许褚，恐怕这世上再也无人可伤我也！</t>
  </si>
  <si>
    <t>曹操</t>
    <phoneticPr fontId="1" type="noConversion"/>
  </si>
  <si>
    <t>小英雄，张绣用贾诩为谋士，结连刘表，屯兵宛城，你怎么看这事？</t>
  </si>
  <si>
    <t>曹兄，我看不如派人劝降张绣。贾诩此人我接触过，有谋断，而且识时务。我来帮曹兄劝降，不废一兵一卒就能拿下宛城。</t>
  </si>
  <si>
    <t>如此甚好，那就多谢小英雄了！</t>
  </si>
  <si>
    <t>曹操</t>
    <phoneticPr fontId="1" type="noConversion"/>
  </si>
  <si>
    <t>邹氏</t>
  </si>
  <si>
    <t>夫人贵姓？</t>
  </si>
  <si>
    <t>妾乃张济之妻邹氏也。</t>
  </si>
  <si>
    <t>夫人识吾否？</t>
  </si>
  <si>
    <t>久闻丞相威名，今夕幸得瞻拜。</t>
  </si>
  <si>
    <t>吾为夫人故，特纳张绣之降；不然灭族矣。</t>
  </si>
  <si>
    <t>今日得见夫人，乃天幸也。今宵愿同枕席，随吾还都，安享富贵，何如？</t>
  </si>
  <si>
    <t>妾愿追随丞相。</t>
  </si>
  <si>
    <t>邹氏</t>
    <phoneticPr fontId="1" type="noConversion"/>
  </si>
  <si>
    <t>邹氏</t>
    <phoneticPr fontId="1" type="noConversion"/>
  </si>
  <si>
    <t>邹氏</t>
    <phoneticPr fontId="1" type="noConversion"/>
  </si>
  <si>
    <t>曹操</t>
    <phoneticPr fontId="1" type="noConversion"/>
  </si>
  <si>
    <t>张绣</t>
  </si>
  <si>
    <t>贾诩</t>
  </si>
  <si>
    <t>操竟侮辱我婶婶，辱我太甚！定要斩杀曹操，方才泄我心头之恨！</t>
  </si>
  <si>
    <t>此事不可泄漏。来日等操出帐议事，你可称降兵多有逃亡者，盾兵于中军。</t>
  </si>
  <si>
    <t>但那曹操手下典韦特别勇猛，该如何应付？</t>
  </si>
  <si>
    <t>有何难。明日可请他来吃酒，使尽醉而归。那时便派人偷入帐房，先盗其戟，此人不足畏矣。</t>
  </si>
  <si>
    <t>文和妙计妙计！我定要斩杀曹操</t>
  </si>
  <si>
    <t>贾诩</t>
    <phoneticPr fontId="1" type="noConversion"/>
  </si>
  <si>
    <t>张绣</t>
    <phoneticPr fontId="1" type="noConversion"/>
  </si>
  <si>
    <t>贾诩</t>
    <phoneticPr fontId="1" type="noConversion"/>
  </si>
  <si>
    <t>贾诩</t>
    <phoneticPr fontId="1" type="noConversion"/>
  </si>
  <si>
    <t>奇怪，这城中怎的如此混乱？张绣不是已经投降曹操了吗？</t>
  </si>
  <si>
    <t>主公不好了，那张绣本来已经投降。曹操入宛城后与张绣婶娘邹氏取乐，张绣知晓后，定下计谋，正对付曹操呢。</t>
  </si>
  <si>
    <t>那我们快去救曹操。</t>
  </si>
  <si>
    <t>关银屏</t>
    <phoneticPr fontId="1" type="noConversion"/>
  </si>
  <si>
    <t>我们来晚了一步，典韦为保护曹操已经身受重伤。</t>
  </si>
  <si>
    <t>星彩，你快帮典韦看看。</t>
  </si>
  <si>
    <t>主公，星彩无力回天了，典将军的伤势太重了！</t>
  </si>
  <si>
    <t>我拦住寨门，丞相从寨后骑马奔逃，但追兵甚多，极其危险。</t>
  </si>
  <si>
    <t>扬威将军，你与丞相一向亲厚！请你速速前往营救丞相，否则典韦死不瞑目！</t>
  </si>
  <si>
    <t>典将军放心，我一定会救出曹操！</t>
  </si>
  <si>
    <t>主公，快走……（典韦低呼一声，即死）</t>
  </si>
  <si>
    <t>张星彩</t>
    <phoneticPr fontId="1" type="noConversion"/>
  </si>
  <si>
    <t>典韦</t>
    <phoneticPr fontId="1" type="noConversion"/>
  </si>
  <si>
    <t>主角</t>
    <phoneticPr fontId="1" type="noConversion"/>
  </si>
  <si>
    <t>于禁</t>
  </si>
  <si>
    <t>张星彩</t>
    <phoneticPr fontId="1" type="noConversion"/>
  </si>
  <si>
    <t>主公，我们一路追赶为何没有看到曹操身影，莫非他不是走的这条路？</t>
  </si>
  <si>
    <t>扬威将军，听闻宛城又乱，你可曾看到丞相？</t>
  </si>
  <si>
    <t>竟有此等事情！劳烦将军，我这就回兖州调兵遣将来援！</t>
  </si>
  <si>
    <t>张绣人多势众，如此甚好，那我们兵分两路，我继续寻找丞相！</t>
  </si>
  <si>
    <t>于禁</t>
    <phoneticPr fontId="1" type="noConversion"/>
  </si>
  <si>
    <t>于禁</t>
    <phoneticPr fontId="1" type="noConversion"/>
  </si>
  <si>
    <t>曹昂</t>
  </si>
  <si>
    <t>父亲，您的马已经中了三箭，如今马眼又中了一箭，不能再跑了。父亲，您快骑孩儿的马快走吧！</t>
  </si>
  <si>
    <t>为父骑了你的马，你怎么办？</t>
  </si>
  <si>
    <t>父亲大可放心，我武艺高强，留下来断后！（说着一拍马的臀部，马儿驮着曹操疾驰而去，后面箭矢如雨，曹昂竭力厮杀）</t>
  </si>
  <si>
    <t>曹昂</t>
    <phoneticPr fontId="1" type="noConversion"/>
  </si>
  <si>
    <t>丁夫人</t>
    <phoneticPr fontId="1" type="noConversion"/>
  </si>
  <si>
    <t>（丁夫人听说曹昂战死，怒而回到故乡）曹操，你害死了我的儿子，从此我没什么可留恋的！</t>
  </si>
  <si>
    <t>夫人，我们一起坐车回家，可好？</t>
  </si>
  <si>
    <t>不！</t>
  </si>
  <si>
    <t>夫人，跟我回去可好？</t>
  </si>
  <si>
    <t>曹操</t>
    <phoneticPr fontId="1" type="noConversion"/>
  </si>
  <si>
    <t>曹操</t>
    <phoneticPr fontId="1" type="noConversion"/>
  </si>
  <si>
    <t>丁夫人</t>
    <phoneticPr fontId="1" type="noConversion"/>
  </si>
  <si>
    <t>扬威将军，我敬你和丞相亲厚，但你何故打杀我统领的青州兵？</t>
  </si>
  <si>
    <t>夏侯将军，竟敢来反问我？你的青州军，当初是我帮丞相收服的黄巾余党。</t>
  </si>
  <si>
    <t>我从宛城营救丞相，沿途却看到青州军劫掠民家，我便杀了！怎滴，将军不服？</t>
  </si>
  <si>
    <t>夏侯惇鲁莽！竟有如此事情，都怪夏侯惇治军不严！</t>
  </si>
  <si>
    <t>主角</t>
    <phoneticPr fontId="1" type="noConversion"/>
  </si>
  <si>
    <t>夏侯惇</t>
    <phoneticPr fontId="1" type="noConversion"/>
  </si>
  <si>
    <t>夏侯惇</t>
    <phoneticPr fontId="1" type="noConversion"/>
  </si>
  <si>
    <t>于禁，青州兵说你趁宛城之事，趁机造反，你可知罪！</t>
  </si>
  <si>
    <t>曹兄，此事乃天大的冤枉！</t>
  </si>
  <si>
    <t>哦？</t>
  </si>
  <si>
    <t>原来如此。于禁，险些错怪了你，为何不早些向我报备呢？</t>
  </si>
  <si>
    <t>当时情况紧急，敌人在后面追来，我首先抗敌，曹公是明智的人，正是谣言止于智者。</t>
  </si>
  <si>
    <t>将军在匆忙之中，能整兵坚垒，任谤任劳，使反败为胜，虽古之名将，何以加兹！</t>
  </si>
  <si>
    <t>曹兄英明！</t>
  </si>
  <si>
    <t>曹操</t>
    <phoneticPr fontId="1" type="noConversion"/>
  </si>
  <si>
    <t>曹操</t>
    <phoneticPr fontId="1" type="noConversion"/>
  </si>
  <si>
    <t>主角</t>
    <phoneticPr fontId="1" type="noConversion"/>
  </si>
  <si>
    <t>袁术</t>
  </si>
  <si>
    <t>昔汉高祖不过泗上一亭长，而有天下；今历年四百，气数已尽，海内鼎沸。</t>
  </si>
  <si>
    <t>吾家四世三公，百姓所归；吾效应天顺人，正位九五。尔众人以为何如？</t>
  </si>
  <si>
    <t>不可。昔周后稷积德累功，至于文王，三分天下有其二，犹以服事殷。明公家世虽贵，未若有周之盛；汉室虽微，未若殷纣之暴也。此事决不可行。</t>
  </si>
  <si>
    <t>吾袁姓出于陈。陈乃大舜之后。以土承火，正应其运。又谶云：代汉者，当涂高也。吾字公路，正应其谶。</t>
  </si>
  <si>
    <t>又有传国玉玺。若不为君，背天道也。吾意已决，多言者斩！</t>
  </si>
  <si>
    <t>阁象</t>
    <phoneticPr fontId="1" type="noConversion"/>
  </si>
  <si>
    <t>不可。昔周后稷积德累功，至于文王，三分天下有其二，犹以服事殷。明公家世虽贵，未若有周之盛；汉室虽微，未若殷纣之暴也。此事决不可行。</t>
    <phoneticPr fontId="1" type="noConversion"/>
  </si>
  <si>
    <t>袁术</t>
    <phoneticPr fontId="1" type="noConversion"/>
  </si>
  <si>
    <t>主公，听说那袁术胆大妄为，在寿春要称帝！</t>
  </si>
  <si>
    <t>袁术此人一向心术不正，竟然要称帝！呵呵哒！我家主公可是大汉天子亲封的扬威将军！</t>
  </si>
  <si>
    <t>袁术这个便宜皇帝要是能坐稳，我就脱光了在洛阳城上爬三圈！哼！</t>
  </si>
  <si>
    <t>主公，现在天气很冷，你脱光了在洛阳城上爬，会冻死的！</t>
  </si>
  <si>
    <t>星彩，你这个笑话太冷了！</t>
  </si>
  <si>
    <t>（尴尬大笑）走走走，找人一起打袁术去！</t>
  </si>
  <si>
    <t>主角</t>
    <phoneticPr fontId="1" type="noConversion"/>
  </si>
  <si>
    <t>关银屏</t>
    <phoneticPr fontId="1" type="noConversion"/>
  </si>
  <si>
    <t>袁术，你妄自称帝，被天下诸侯所不齿，我已联合曹操、刘备与吕布，三路大军正向向寿春开进，你必将成为众矢之的！</t>
  </si>
  <si>
    <t>玉玺在手，天下我有！谁敢拦我，我就灭了他！</t>
  </si>
  <si>
    <t>袁术</t>
    <phoneticPr fontId="1" type="noConversion"/>
  </si>
  <si>
    <t>这袁术，真是搞笑！主公你看他，打不赢就跑了！好在没白来，得了一块名将令！</t>
  </si>
  <si>
    <t>这袁术虽然被我们打败了，但他手底下势力范围还是很大，我们还得想想办法才行。</t>
  </si>
  <si>
    <t>当初孙坚从洛阳找到玉玺，带到了江东，后面被袁术抢了去，孙策原本就对袁术有一肚子意见！</t>
  </si>
  <si>
    <t>走，往江东走一趟，找孙策叙叙旧去！</t>
  </si>
  <si>
    <t>孙策</t>
  </si>
  <si>
    <t>小英雄难得来我江东，你帮过我这么多次，好比我的亲人！我定要好好招待！来人，招呼好酒好菜！</t>
  </si>
  <si>
    <t>孙兄客气，哈哈！那可得把你珍藏的佳酿拿出来，可别舍不得！</t>
  </si>
  <si>
    <t>好说好说，来，我敬你一杯！</t>
  </si>
  <si>
    <t>（酒意正憨）孙兄，我有一事相劝！</t>
  </si>
  <si>
    <t>你我不是外人，什么事情你尽管说！</t>
  </si>
  <si>
    <t>袁术僭号天子，众叛亲离，必将成为众矢之的，你还是与他断交的好。</t>
  </si>
  <si>
    <t>哈哈，真是英雄所见略同。袁术早就有意称帝，我就曾写信劝阻，谁料他不听。再听你今天这番话，我更要与他决裂！</t>
  </si>
  <si>
    <t>哈哈，孙兄有见地！</t>
  </si>
  <si>
    <t>我近日正要攻打庐江，一统江东六郡，小英雄可愿助我一臂之力？</t>
  </si>
  <si>
    <t>两肋插刀，在所不辞！</t>
  </si>
  <si>
    <t>哈哈！小英雄果然豪气千云！</t>
  </si>
  <si>
    <t>孙策</t>
    <phoneticPr fontId="1" type="noConversion"/>
  </si>
  <si>
    <t>主角</t>
    <phoneticPr fontId="1" type="noConversion"/>
  </si>
  <si>
    <t>庐江太守刘勋逃亡许昌投奔曹操去了。</t>
  </si>
  <si>
    <t>黄祖也被我们杀跑了，可惜没帮孙兄报父仇！</t>
  </si>
  <si>
    <t>不急在一时，等我一统江东，我迟早会砍了他的狗头，给我父祭天！</t>
  </si>
  <si>
    <t>还剩下一个豫章，走，一鼓作气，全部拿下！</t>
  </si>
  <si>
    <t>主角</t>
    <phoneticPr fontId="1" type="noConversion"/>
  </si>
  <si>
    <t>今天孙兄格外高兴啊！</t>
  </si>
  <si>
    <t>哈哈，虞翻劝降成功，这豫章不废一兵一卒就拿下，我自然高兴！</t>
  </si>
  <si>
    <t>孙兄手下真是人才济济，咦，前面那个少年是谁？一表人才，谈吐不凡，一看就是大家之后。</t>
  </si>
  <si>
    <t>难得有被小英雄如此夸的人物，走，我们上前仔细瞧瞧是谁。</t>
  </si>
  <si>
    <t>陆逊</t>
  </si>
  <si>
    <t>我是孙策，你是何人？</t>
  </si>
  <si>
    <t>回将军，小生陆逊，字伯言，乃吴郡人士。</t>
  </si>
  <si>
    <t>我听闻吴郡有四大家族陆、顾、朱、张。你可是来自陆家？</t>
  </si>
  <si>
    <t>正是。</t>
  </si>
  <si>
    <t>很好，谦谦君子，不卑不亢，有读书人的风范，我看你小子将来必有大成，可曾婚配？</t>
  </si>
  <si>
    <t>回将军，尚未婚配。</t>
  </si>
  <si>
    <t>哈哈，那好，你这个女婿我要定了！我将长女许给你，待她及笄，你便上门来迎娶。</t>
  </si>
  <si>
    <t>陆逊</t>
    <phoneticPr fontId="1" type="noConversion"/>
  </si>
  <si>
    <t>孙策</t>
    <phoneticPr fontId="1" type="noConversion"/>
  </si>
  <si>
    <t>小英雄，你看我新收的女婿如何？</t>
  </si>
  <si>
    <t>出生名门，谦谦君子，温润如玉，饱读诗书，前途不可限量。</t>
  </si>
  <si>
    <t>哈哈哈，我也觉得不错，今天真是高兴，来来来，趁着酒兴，我们一起出游打猎去！</t>
  </si>
  <si>
    <t>孙兄，如此喜欢出行，可得多带些随从。</t>
  </si>
  <si>
    <t>孙兄果然霸气，多谢多谢！</t>
  </si>
  <si>
    <t>孙策</t>
    <phoneticPr fontId="1" type="noConversion"/>
  </si>
  <si>
    <t>小英雄，可否请你再帮一个忙！</t>
  </si>
  <si>
    <t>孙兄可是为乔公的两个女儿大乔、小乔而来？</t>
  </si>
  <si>
    <t>小英雄还真是神机妙算。</t>
  </si>
  <si>
    <t>哈哈，我家星彩与这小乔乃是相识，她早就告诉我了！</t>
  </si>
  <si>
    <t>原来如此，孙某诚心实意请你帮忙，我与公瑾曾与姐妹二人偶遇，顿时惊为天人，看上了这对姐妹。</t>
  </si>
  <si>
    <t>但这乔公却因我破宛城之故，不愿意将两个女儿嫁给我们。你是当今天子亲封的扬威将军，你去替我二人求亲，他定不会推辞。</t>
  </si>
  <si>
    <t>好，我去试试，这顿喜酒我喝定了！</t>
  </si>
  <si>
    <t>主角</t>
    <phoneticPr fontId="1" type="noConversion"/>
  </si>
  <si>
    <t>孙策</t>
    <phoneticPr fontId="1" type="noConversion"/>
  </si>
  <si>
    <t>主角</t>
    <phoneticPr fontId="1" type="noConversion"/>
  </si>
  <si>
    <t>孙策</t>
    <phoneticPr fontId="1" type="noConversion"/>
  </si>
  <si>
    <t>咦，星彩怎么是你？</t>
  </si>
  <si>
    <t>主公，乔公说你得通过大小乔姐妹二人的比试，他才会答应这门亲事！</t>
  </si>
  <si>
    <t>哈哈，那倒简单，不用多费口舌，我这么厉害，通过比试轻轻松松啊！</t>
  </si>
  <si>
    <t>主公这么厉害，那就来迎战吧！</t>
  </si>
  <si>
    <t>主角</t>
    <phoneticPr fontId="1" type="noConversion"/>
  </si>
  <si>
    <t>孙尚香姐姐，你的武艺如此高强，将来一定要嫁个大英雄哦！</t>
  </si>
  <si>
    <t>小姐姐，你只有嫁给大英雄，才有机会帮夫君上战场啊！你若嫁个普通男儿，这辈子就只能相夫教子了！</t>
  </si>
  <si>
    <t>你说的也有几分道理，我去找我母亲，这辈子，非英雄我不嫁！</t>
  </si>
  <si>
    <t>大乔</t>
  </si>
  <si>
    <t>大乔姐姐，你好美啊，真是国色天香，楚楚动人啊！</t>
  </si>
  <si>
    <t>星彩妹妹，你也很可爱啊。</t>
  </si>
  <si>
    <t>我关银屏的大长腿才是天下第一！</t>
  </si>
  <si>
    <t>……关银屏！</t>
  </si>
  <si>
    <t>我，我，愿意嫁给孙郎！</t>
  </si>
  <si>
    <t>哈哈，那可太好了！郎才女貌，天生一对！</t>
  </si>
  <si>
    <t>大乔</t>
    <phoneticPr fontId="1" type="noConversion"/>
  </si>
  <si>
    <t>张星彩</t>
    <phoneticPr fontId="1" type="noConversion"/>
  </si>
  <si>
    <t>大乔</t>
    <phoneticPr fontId="1" type="noConversion"/>
  </si>
  <si>
    <t>张星彩</t>
    <phoneticPr fontId="1" type="noConversion"/>
  </si>
  <si>
    <t>小乔</t>
  </si>
  <si>
    <t>传说中的扬威将军，我终于见到你了！还请原谅小乔的莽撞！</t>
  </si>
  <si>
    <t>此话怎讲？</t>
  </si>
  <si>
    <t>其实我与公瑾早已相识，我的小白兔就是公瑾送的！拉姐姐和孙郎见面，是我的主意！定下这场比试，也是我的主意！</t>
  </si>
  <si>
    <t>小乔妹妹你真是调皮，人小鬼大，看不出来啊！</t>
  </si>
  <si>
    <t>人家定下这场比试，就是想见见传说中的扬威将军！</t>
  </si>
  <si>
    <t>扬威将军，小乔虽然远在江东，但早就听说过你的大名。</t>
  </si>
  <si>
    <t>今日一见，将军武艺非凡，姿容秀雅，好生厉害！公瑾说你喜欢名将令，我这有一块，愿意送给将军！</t>
  </si>
  <si>
    <t>哈哈，多谢！既然你们姐妹二人都愿意，那就早些成亲，请我们喝喜酒吧！</t>
  </si>
  <si>
    <t>小乔</t>
    <phoneticPr fontId="1" type="noConversion"/>
  </si>
  <si>
    <t>小乔</t>
    <phoneticPr fontId="1" type="noConversion"/>
  </si>
  <si>
    <t>小乔</t>
    <phoneticPr fontId="1" type="noConversion"/>
  </si>
  <si>
    <t>周瑜</t>
  </si>
  <si>
    <t>扬威将军，公瑾此次特来拜谢，若不是，恐怕这门亲事还没这么顺利。</t>
  </si>
  <si>
    <t>哈哈，自古佳人出江东，大小乔姐妹国色天香花容月貌，你和伯符抱得美人归，真令人艳羡。</t>
  </si>
  <si>
    <t>扬威将军说笑了……</t>
  </si>
  <si>
    <t>快给公瑾把酒满上！来来来，我先干为敬，你随意！</t>
  </si>
  <si>
    <t>将军怕是喝多了！</t>
  </si>
  <si>
    <t>没，我还没醉！走，那不是太史慈将军吗，我要找他切磋去！</t>
  </si>
  <si>
    <t>周瑜</t>
    <phoneticPr fontId="1" type="noConversion"/>
  </si>
  <si>
    <t>太史慈将军，我家主公喝醉了！想要与你切戳武艺！</t>
  </si>
  <si>
    <t>将军你想多了！我家主公本就厉害，喝醉之后只会更强！我是担心他醉后伤了你，特意来提醒你的！</t>
  </si>
  <si>
    <t>……那就谢谢姑娘提醒。</t>
  </si>
  <si>
    <t>太史慈</t>
    <phoneticPr fontId="1" type="noConversion"/>
  </si>
  <si>
    <t>主公，星彩为您准备了醒酒汤！喝过醒酒汤，舒服多了吧。</t>
  </si>
  <si>
    <t>谢谢星彩，我好多了！昨夜一时兴起喝太多了，哈哈哈。</t>
  </si>
  <si>
    <t>主公，门外有几位英雄求见，已等候多时了。</t>
  </si>
  <si>
    <t>哦，都是谁？</t>
  </si>
  <si>
    <t>这是他们的拜帖，请主公过目！</t>
  </si>
  <si>
    <t>原来是鲁肃、吕蒙，通知一下周瑜，我们一起去见见。</t>
  </si>
  <si>
    <t>鲁肃拜见将军！</t>
  </si>
  <si>
    <t>子敬兄，久仰久仰！我早听公瑾提过，你与他乃是旧时。</t>
  </si>
  <si>
    <t>当初我任居巢长，听闻子敬兄素来乐善好施，便请他资助一些粮食。子敬兄二话不说，立即将一整仓粮食，足足三千斛米，赠给了我。</t>
  </si>
  <si>
    <t>子敬兄当真豪爽！民间盛传你是乐善好施的财神爷，果不其然啊！</t>
  </si>
  <si>
    <t>哈哈！将军日后若有何难处大可以来找我，子敬定不推辞！</t>
  </si>
  <si>
    <t>鲁肃</t>
  </si>
  <si>
    <t>鲁肃</t>
    <phoneticPr fontId="1" type="noConversion"/>
  </si>
  <si>
    <t>吕蒙</t>
  </si>
  <si>
    <t>吕蒙拜见将军！</t>
  </si>
  <si>
    <t>将军过誉了！</t>
  </si>
  <si>
    <t>咦，你怎么随身带着船锚和竹简？</t>
  </si>
  <si>
    <t>这船锚乃是我特意打造的兵器，竹简则是兵书，子敬兄建议我熟读兵书，学以报国。</t>
  </si>
  <si>
    <t>了得了得！子明将来前途不可限量，江东果然人才济济！</t>
  </si>
  <si>
    <t>吕蒙</t>
    <phoneticPr fontId="1" type="noConversion"/>
  </si>
  <si>
    <t>扬威将军，请看！</t>
  </si>
  <si>
    <t>这是曹操写给你的信！</t>
  </si>
  <si>
    <t>曹操竟妄想游说于我，让我投奔于他。</t>
  </si>
  <si>
    <t>哈哈，公瑾文韬武略，乃当时英才，曹操想招揽你，再正常不过。</t>
  </si>
  <si>
    <t>话虽如此，但我与伯符的情谊岂容挑拨！如今曹操天子令诸侯，素有野心，恐怕将来迟早有一战。</t>
  </si>
  <si>
    <t>公瑾大可放心，时日尚早！现袁绍据冀州，袁术据淮南，又有吕布虎视眈眈，曹操三面受敌，难以应付，更何况与江东隔着一条长江！</t>
  </si>
  <si>
    <t>将军高瞻远瞩，心怀天下，令人佩服。将军此次来江东，帮了我们不少大忙，这块名将令，愿送给将军。</t>
  </si>
  <si>
    <t>周瑜</t>
    <phoneticPr fontId="1" type="noConversion"/>
  </si>
  <si>
    <t>丞相，若想荡平这乱世，需先降张绣，再定河北。</t>
  </si>
  <si>
    <t>张绣，何许人也？</t>
  </si>
  <si>
    <t>回丞相，张绣乃骠骑将军张济的从子，持名将令盘踞宛城。</t>
  </si>
  <si>
    <t>人称“北地枪王”，使一杆虎头金枪，其“百鸟朝凰枪”威震天下。</t>
  </si>
  <si>
    <t>此人乃当世英才，若能收入麾下，必有大作为。</t>
  </si>
  <si>
    <t>所言甚是，就依你所见即刻挥军南下。</t>
  </si>
  <si>
    <t>奉孝，一路麦已熟，为何大家都没有刈麦？</t>
  </si>
  <si>
    <t>郭嘉</t>
  </si>
  <si>
    <t>回丞相，可能是我们南征出兵至此，惊扰了民众。</t>
  </si>
  <si>
    <t>奉孝，速告村人父老及各处守境官吏。</t>
  </si>
  <si>
    <t>吾奉天子明诏，出兵讨逆，与民除害。</t>
  </si>
  <si>
    <t>方今麦熟之时，不得已而起兵，大小将校，凡过麦田，但有践踏者，并皆斩首。</t>
  </si>
  <si>
    <t>军法甚严，尔民勿得惊疑。</t>
  </si>
  <si>
    <t>此乃仁贤之举。</t>
  </si>
  <si>
    <t>刚田中一鸠，惊扰乘马，使其窜入麦中，践坏麦田，孤应受军法处置。</t>
  </si>
  <si>
    <t>丞相岂可议罪？</t>
  </si>
  <si>
    <t>吾自制法，吾自犯之，何以服众？</t>
  </si>
  <si>
    <t>古者《春秋》之义：法不加于尊。丞相总统大军，岂可自戕？</t>
  </si>
  <si>
    <t>既《春秋》有“法不加于尊”之义，吾姑免死。</t>
  </si>
  <si>
    <t>传示三军，今丞相践麦，本当斩首号令，今割发以代。</t>
  </si>
  <si>
    <t>荀攸</t>
  </si>
  <si>
    <t>吾欲攻吕布，不忧袁绍掣肘，只恐刘表、张绣议其后耳。</t>
  </si>
  <si>
    <t>二人新破，未敢轻动。吕布骁勇，若更结连袁术，纵横淮、泗，急难图矣。</t>
  </si>
  <si>
    <t>今可乘其初叛，众心未附，疾往击之。</t>
  </si>
  <si>
    <t>所言甚是，宣夏侯惇！</t>
  </si>
  <si>
    <t>臣在。</t>
  </si>
  <si>
    <t>速与夏侯渊、吕虔、李典领兵五万先行，自统大军陆续进发，简雍随行。</t>
  </si>
  <si>
    <t>高顺</t>
  </si>
  <si>
    <t>吕布</t>
  </si>
  <si>
    <t>奉先，曹操欲派兵救援刘备攻击你。</t>
  </si>
  <si>
    <t>已命夏侯惇与夏侯渊、吕虔、李典领兵五万先行。</t>
  </si>
  <si>
    <t>不足为惧！我命侯成、郝萌、曹性引二百余骑接应于你。</t>
  </si>
  <si>
    <t>于沛城三十里外迎战曹军，我自引大军随后接应。</t>
  </si>
  <si>
    <t>吾这便前去。</t>
  </si>
  <si>
    <t>前方敌将何人？</t>
  </si>
  <si>
    <t>吕布帐下中郎将高顺是也。</t>
  </si>
  <si>
    <t>就问你敢不敢与我引马对战？</t>
  </si>
  <si>
    <t>竟敢小瞧于我，放马过来吧！</t>
  </si>
  <si>
    <t>高顺，往哪里逃？</t>
  </si>
  <si>
    <t>穷寇莫追，小心阵中小人的暗箭。</t>
  </si>
  <si>
    <t>啊！哪位小人暗箭伤我左目。</t>
  </si>
  <si>
    <t>父精母血，不可弃也！（随即用手拔箭，不想连眼珠拨出，便把眼睛放进嘴里吃掉了。）</t>
  </si>
  <si>
    <t>原来是曹性小人，看我取你首级。</t>
  </si>
  <si>
    <t>吾大军已到，夏侯惇你已被围，乖乖束手就擒吧。</t>
  </si>
  <si>
    <t>惇，我来助你脱围，快随我杀出敌阵。</t>
  </si>
  <si>
    <t>感谢你舍命相救。</t>
  </si>
  <si>
    <t>貂蝉</t>
  </si>
  <si>
    <t>陈宫</t>
  </si>
  <si>
    <t>战事顺利，已成功拿下徐州与小沛两城。</t>
  </si>
  <si>
    <t>吕布退往下邳坚守。</t>
  </si>
  <si>
    <t>犒赏三军，休整各部，早日取得下邳。</t>
  </si>
  <si>
    <t>貂蝉，快帮我把酒满上。</t>
  </si>
  <si>
    <t>奉先，慢着点喝，慢着点。</t>
  </si>
  <si>
    <t>此刻乃战争最关键的时候，不可轻敌懈怠，沉迷酒色。</t>
  </si>
  <si>
    <t>公台，曹贼攻我下邳两月未果，必将退兵，莫慌莫慌。</t>
  </si>
  <si>
    <t>攻下邳两月之久，士卒疲。</t>
  </si>
  <si>
    <t>吾欲舍布还都，暂且息战，何如？</t>
  </si>
  <si>
    <t>吕布锐气已堕，沉迷酒色无战心。陈宫虽有谋，但布不取，仍有机会取得下邳。</t>
  </si>
  <si>
    <t>我有一计，下邳城可立破。</t>
  </si>
  <si>
    <t>莫非决沂、泗之水乎？</t>
  </si>
  <si>
    <t>正是此意！</t>
  </si>
  <si>
    <t>好计好计，快令各军士决两河之水。</t>
  </si>
  <si>
    <t>曹贼决沂、泗之水，欲淹下邳！</t>
  </si>
  <si>
    <t>吾有赤兔马，渡水如平地，又何惧哉！</t>
  </si>
  <si>
    <t>待我与妻妾痛饮美酒再战也不迟，哈哈哈哈。</t>
  </si>
  <si>
    <t>别这样奉先，众人都在呢。</t>
  </si>
  <si>
    <t>孟德，吕布部将候成盗赤兔马来献。</t>
  </si>
  <si>
    <t>并言，下邳守将宋宪、魏续愿插白旗为号，准备献门。</t>
  </si>
  <si>
    <t>速令军士押榜数十张射入城去。</t>
  </si>
  <si>
    <t>榜上写：将军曹，特奉明诏，征伐吕布。</t>
  </si>
  <si>
    <t>如有抗拒大军者，破城之日，满门诛戮。</t>
  </si>
  <si>
    <t>上至将校，下至庶民，有能擒吕布来献，或献其首级者，重加官赏。</t>
  </si>
  <si>
    <t>何事喊声震地？</t>
  </si>
  <si>
    <t>昨夜侯成盗赤兔马，投降了曹贼，曹贼射榜入城。</t>
  </si>
  <si>
    <t>今日一早，曹兵便开始攻城！</t>
  </si>
  <si>
    <t>提我戟来，我去杀他个片甲不留！</t>
  </si>
  <si>
    <t>吕布武功超群，谁愿前去将他制服？</t>
  </si>
  <si>
    <t>我愿请命前去，生擒了那吕布！</t>
  </si>
  <si>
    <t>那我于白门楼上静候佳音。</t>
  </si>
  <si>
    <t>丞相，吕布、张辽、陈宫一干人等皆被我生擒！</t>
  </si>
  <si>
    <t>真是武艺精湛旷世英才！</t>
  </si>
  <si>
    <t>传令，吕布缢死，然后枭首！</t>
  </si>
  <si>
    <t>陈宫生死无二志，丈夫何壮哉，不从金石论，空负栋梁材，厚葬之。</t>
  </si>
  <si>
    <t>众亲家，张辽当如何处置？</t>
  </si>
  <si>
    <t>文远乃忠义之士赤心之人，正当留用。</t>
  </si>
  <si>
    <t>我亦知文远忠义，故戏之耳。</t>
  </si>
  <si>
    <t>甚好，传令下去，拜张辽为中郎将，赐爵关内侯，使招安臧霸。</t>
  </si>
  <si>
    <t>刘备</t>
  </si>
  <si>
    <t>公孙瓒</t>
  </si>
  <si>
    <t>传闻，吾兄长公孙瓒被袁绍围困于幽州，该如何是好？</t>
  </si>
  <si>
    <t>玄德莫慌，在下愿领兵前往救援。</t>
  </si>
  <si>
    <t>有劳阁下。</t>
  </si>
  <si>
    <t>哈哈哈哈，昔日白马将军也有今天。</t>
  </si>
  <si>
    <t>别高兴太早，待我救兵一到，内外夹攻，定取你首级。</t>
  </si>
  <si>
    <t>何来的救兵，你的求援书信早已被我所截。</t>
  </si>
  <si>
    <t>你就乖乖束手就擒吧。</t>
  </si>
  <si>
    <t>即便如此，我已修筑城池，筑十丈易京楼，囤积了三十万石粮食。</t>
  </si>
  <si>
    <t>量你袁绍老儿也攻不进来。</t>
  </si>
  <si>
    <t>前方来将何意？</t>
  </si>
  <si>
    <t>救白马将军公孙瓒！</t>
  </si>
  <si>
    <t>众将士速将其拦下！</t>
  </si>
  <si>
    <t>谁能拦我！（随即冲过敌阵，入城会伯圭。）</t>
  </si>
  <si>
    <t>伯圭，袁绍军已掘地三尺，马上就要攻陷这易京楼了。</t>
  </si>
  <si>
    <t>时间紧迫，快随我杀出阵去。</t>
  </si>
  <si>
    <t>何出此言？</t>
  </si>
  <si>
    <t>吾军马折大半，大势已去，自知天命。</t>
  </si>
  <si>
    <t>这名将令就赠予阁下，速速离去，荡平这乱世就靠你了。</t>
  </si>
  <si>
    <t>伯圭，珍重！</t>
  </si>
  <si>
    <t>汉献帝</t>
  </si>
  <si>
    <t>程昱</t>
  </si>
  <si>
    <t>关羽</t>
  </si>
  <si>
    <t>卿祖何人？</t>
  </si>
  <si>
    <t>臣乃中山靖王之后，孝景皇帝阁下玄孙，刘雄之孙，刘弘之子也。</t>
  </si>
  <si>
    <t>传令下去，拜玄德为左将军、宜城亭侯。</t>
  </si>
  <si>
    <t>玄德谢帝皇恩。</t>
  </si>
  <si>
    <t>天子认刘备为叔，恐无益于明公。</t>
  </si>
  <si>
    <t>既认为皇叔，吾以天子之诏令之，彼愈不敢不服矣。</t>
  </si>
  <si>
    <t>况吾留彼在许都，名虽近君，实在吾掌握之内，吾何惧哉？</t>
  </si>
  <si>
    <t>吾所虑者，太尉杨彪系袁术亲戚，倘与二袁为内应，为害不浅。当即除之。</t>
  </si>
  <si>
    <t>今明公威名日盛，何不乘此时行王霸之事？</t>
  </si>
  <si>
    <t>朝廷股肱尚多，未可轻动。吾当请天子田猎，以观动静。</t>
  </si>
  <si>
    <t>吾已拣选良马、名鹰、俊犬，弓矢俱备，聚兵城外。</t>
  </si>
  <si>
    <t>恳请天子一同田猎。</t>
  </si>
  <si>
    <t>田猎恐非正道……</t>
  </si>
  <si>
    <t>古之帝王，春搜夏苗，秋狝冬狩，四时出郊，以示武于天下。</t>
  </si>
  <si>
    <t>今四海扰攘之时，正当借田猎以讲武。</t>
  </si>
  <si>
    <t>那就如卿家所言。（帝不敢不从。）</t>
  </si>
  <si>
    <t>不过朕要邀玄德与关、张一同前往。</t>
  </si>
  <si>
    <t>朕今欲看皇叔射猎。</t>
  </si>
  <si>
    <t>玄德这就领命上马。（随即一箭正中田中野兔。）</t>
  </si>
  <si>
    <t>孟德何不也来射猎一番？</t>
  </si>
  <si>
    <t>操贼欺君罔上，今日不杀此贼，后必为祸。（田猎后私语刘备。）</t>
  </si>
  <si>
    <t>且宜秘之，不可轻言。</t>
  </si>
  <si>
    <t>夏侯渊</t>
    <phoneticPr fontId="1" type="noConversion"/>
  </si>
  <si>
    <t>候成</t>
    <phoneticPr fontId="1" type="noConversion"/>
  </si>
  <si>
    <t>好。</t>
    <phoneticPr fontId="1" type="noConversion"/>
  </si>
  <si>
    <t>好。</t>
    <phoneticPr fontId="1" type="noConversion"/>
  </si>
  <si>
    <t>吕布</t>
    <phoneticPr fontId="1" type="noConversion"/>
  </si>
  <si>
    <t>还有那个貂蝉，记得给孤也带来。</t>
    <phoneticPr fontId="1" type="noConversion"/>
  </si>
  <si>
    <t>还有那个貂蝉，记得给孤也带来。</t>
    <phoneticPr fontId="1" type="noConversion"/>
  </si>
  <si>
    <t>小兄弟你有所不知，最近蝗灾严重，我军中也没多少粮食，况且刚与吕布交战，我这边也正在发愁呢？</t>
  </si>
  <si>
    <t>小兄弟你有所不知，最近蝗灾严重，我军中也没多少粮食，况且刚与吕布交战，我这边也正在发愁呢？</t>
    <phoneticPr fontId="1" type="noConversion"/>
  </si>
  <si>
    <t>行，不要你的命也行，把你寨中粮食金帛一并交出，可饶你不死。</t>
  </si>
  <si>
    <t>行，不要你的命也行，把你寨中粮食金帛一并交出，可饶你不死。</t>
    <phoneticPr fontId="1" type="noConversion"/>
  </si>
  <si>
    <t>许褚输的心服口服，这枚名将令，愿献给将军！许褚愿意追随将军！</t>
  </si>
  <si>
    <t>许褚输的心服口服，这枚名将令，愿献给将军！许褚愿意追随将军！</t>
    <phoneticPr fontId="1" type="noConversion"/>
  </si>
  <si>
    <t>我刚打宛城出来，那张绣突然叛变，典韦将军已经战死，丞相不知逃向何方。</t>
  </si>
  <si>
    <t>我刚打宛城出来，那张绣突然叛变，典韦将军已经战死，丞相不知逃向何方。</t>
    <phoneticPr fontId="1" type="noConversion"/>
  </si>
  <si>
    <t>那青州黄巾原本是黄巾贼，你可还记得。他们中有些人贼性不改，趁乱打家劫舍，我和于禁将军见到，便狠狠教训了这些人。</t>
  </si>
  <si>
    <t>那青州黄巾原本是黄巾贼，你可还记得。他们中有些人贼性不改，趁乱打家劫舍，我和于禁将军见到，便狠狠教训了这些人。</t>
    <phoneticPr fontId="1" type="noConversion"/>
  </si>
  <si>
    <t>宛城一役，吾折长子、爱侄，俱无深痛，独号泣典韦也！</t>
  </si>
  <si>
    <t>宛城一役，吾折长子、爱侄，俱无深痛，独号泣典韦也！</t>
    <phoneticPr fontId="1" type="noConversion"/>
  </si>
  <si>
    <t>弓马何须忌红妆？嫁人做什么，我要上战场杀敌！</t>
  </si>
  <si>
    <t>弓马何须忌红妆？嫁人做什么，我要上战场杀敌！</t>
    <phoneticPr fontId="1" type="noConversion"/>
  </si>
  <si>
    <t>黄劭</t>
    <phoneticPr fontId="1" type="noConversion"/>
  </si>
  <si>
    <t>黄劭</t>
    <phoneticPr fontId="1" type="noConversion"/>
  </si>
  <si>
    <t>黄劭</t>
    <phoneticPr fontId="1" type="noConversion"/>
  </si>
  <si>
    <t>何进</t>
    <phoneticPr fontId="1" type="noConversion"/>
  </si>
  <si>
    <t>候成</t>
    <phoneticPr fontId="1" type="noConversion"/>
  </si>
  <si>
    <t>丁夫人</t>
    <phoneticPr fontId="1" type="noConversion"/>
  </si>
  <si>
    <t>何太后</t>
    <phoneticPr fontId="1" type="noConversion"/>
  </si>
  <si>
    <t>阁象</t>
    <phoneticPr fontId="1" type="noConversion"/>
  </si>
  <si>
    <t>王允</t>
    <phoneticPr fontId="1" type="noConversion"/>
  </si>
  <si>
    <t>也许是曹操骑着马慌不择路，不知道跑向哪边去了。莫慌，迎面那人好像是曹操手下的于禁。</t>
  </si>
  <si>
    <t>也许是曹操骑着马慌不择路，不知道跑向哪边去了。莫慌，迎面那人好像是曹操手下的于禁。</t>
    <phoneticPr fontId="1" type="noConversion"/>
  </si>
  <si>
    <t>于禁</t>
    <phoneticPr fontId="1" type="noConversion"/>
  </si>
  <si>
    <t>袁术占据了富庶的南阳、汝南和江淮一带，地盘大，人口多，钱粮充足，得想办法削弱他的势力才行。</t>
  </si>
  <si>
    <t>袁术占据了富庶的南阳、汝南和江淮一带，地盘大，人口多，钱粮充足，得想办法削弱他的势力才行。</t>
    <phoneticPr fontId="1" type="noConversion"/>
  </si>
  <si>
    <t>无妨！袁术的势力，别的不说，江东这一块，我可以给他消灭了！</t>
  </si>
  <si>
    <t>无妨！袁术的势力，别的不说，江东这一块，我可以给他消灭了！</t>
    <phoneticPr fontId="1" type="noConversion"/>
  </si>
  <si>
    <t>怕什么，我可是小霸王孙策！如今我已平定六郡，江东都是我的地界！还有谁敢对我不利！我知道你喜欢名将令，命人四处搜集得了一块赠你！</t>
  </si>
  <si>
    <t>怕什么，我可是小霸王孙策！如今我已平定六郡，江东都是我的地界！还有谁敢对我不利！我知道你喜欢名将令，命人四处搜集得了一块赠你！</t>
    <phoneticPr fontId="1" type="noConversion"/>
  </si>
  <si>
    <t>银屏姑娘放心，我一定点到为止，定不会伤害到你家主公！</t>
  </si>
  <si>
    <t>银屏姑娘放心，我一定点到为止，定不会伤害到你家主公！</t>
    <phoneticPr fontId="1" type="noConversion"/>
  </si>
  <si>
    <t>来，候成陪我喝几杯。</t>
  </si>
  <si>
    <t>来，候成陪我喝几杯。</t>
    <phoneticPr fontId="1" type="noConversion"/>
  </si>
  <si>
    <t>不必救在下了…</t>
    <phoneticPr fontId="1" type="noConversion"/>
  </si>
  <si>
    <t>刘雄之孙，刘弘之子…，那玄德乃帝之叔也。</t>
  </si>
  <si>
    <t>刘雄之孙，刘弘之子…，那玄德乃帝之叔也。</t>
    <phoneticPr fontId="1" type="noConversion"/>
  </si>
  <si>
    <t>那就如卿家所言。（帝不敢不从。）</t>
    <phoneticPr fontId="1" type="noConversion"/>
  </si>
  <si>
    <t>操贼欺君罔上，今日不杀此贼，后必为祸。（私语刘备。）</t>
    <phoneticPr fontId="1" type="noConversion"/>
  </si>
  <si>
    <t>刘备</t>
    <phoneticPr fontId="1" type="noConversion"/>
  </si>
  <si>
    <t>那你尽管放心，我保证每天早练一遍，晚练一遍！青春不老，永远年轻！哈哈！星彩、银屏，你们跟我一起练，将来给你们找个好婆家！</t>
  </si>
  <si>
    <t>那你尽管放心，我保证每天早练一遍，晚练一遍！青春不老，永远年轻！哈哈！星彩、银屏，你们跟我一起练，将来给你们找个好婆家！</t>
    <phoneticPr fontId="1" type="noConversion"/>
  </si>
  <si>
    <t>张梁</t>
    <phoneticPr fontId="1" type="noConversion"/>
  </si>
  <si>
    <t>叔父，叔父，不好了！</t>
  </si>
  <si>
    <t>公达，何事慌张？</t>
  </si>
  <si>
    <t>当年，中常侍唐衡将他的养女许配你为妻，眼下此女已到及笄之年。</t>
  </si>
  <si>
    <t>我们颍川荀氏，乃圣人荀子之后，世代为世家大族，若真娶宦官之女为妻，岂不惹人非议？叔父，如今那唐衡早已过世，不如退婚可好？</t>
  </si>
  <si>
    <t>荒唐！亲事既已定下，怎可退婚，失信于人！</t>
  </si>
  <si>
    <t>仕者，自当有气节。唐衡虽为中常侍，但其女儿无辜。我荀彧年少成名，行得方正，何须顾忌他人议论。</t>
  </si>
  <si>
    <t>叔父教训的是。</t>
  </si>
  <si>
    <t>荀彧</t>
    <phoneticPr fontId="1" type="noConversion"/>
  </si>
  <si>
    <t>荀攸</t>
    <phoneticPr fontId="1" type="noConversion"/>
  </si>
  <si>
    <t>如今天子车驾已还洛阳，诸位何议？</t>
  </si>
  <si>
    <t>昔晋文公纳周襄王，而诸侯服从；汉高祖为义帝发丧，而天下归心。</t>
  </si>
  <si>
    <t>今天子蒙尘，将军诚因此时首倡义兵，奉天子以从众望，不世之略也。若不早图，人将先我而为之矣。</t>
  </si>
  <si>
    <t>哈哈，荀令君所言大善，正合我意。我这就领兵去洛阳，奉迎天子，迁都许昌！</t>
  </si>
  <si>
    <t>荀彧</t>
    <phoneticPr fontId="1" type="noConversion"/>
  </si>
  <si>
    <t>曹操</t>
    <phoneticPr fontId="1" type="noConversion"/>
  </si>
  <si>
    <t>荀攸</t>
    <phoneticPr fontId="1" type="noConversion"/>
  </si>
  <si>
    <t>如今我军扼守官渡，自八月起，至九月终，军力渐乏，粮草不继。我意欲弃官渡退回许昌，诸位何议？</t>
  </si>
  <si>
    <t>将军何不写信询问我叔父？</t>
  </si>
  <si>
    <t>来人，速速派人赴许昌，将此信带到。</t>
  </si>
  <si>
    <t>将军，我叔父已来信。请看！</t>
  </si>
  <si>
    <t>（读荀彧来信）袁绍悉众聚于官渡，欲与明公决胜负，公以至弱当至强，若不能制，必为所乘，是天下之大机也。</t>
  </si>
  <si>
    <t>绍军虽众，而不能用。公今画地而守，扼其喉而使不能进，情见势竭，必将有变。此用奇之时，断不可失。</t>
  </si>
  <si>
    <t>哈哈，荀令君果然王佐之才。诸将听令，死守官渡！静待时机！</t>
  </si>
  <si>
    <t>董昭</t>
    <phoneticPr fontId="1" type="noConversion"/>
  </si>
  <si>
    <t>董昭</t>
    <phoneticPr fontId="1" type="noConversion"/>
  </si>
  <si>
    <t>不可。丞相本兴义兵，匡扶汉室，当秉忠贞之志，守谦退之节。君子爱人以德，不宜如此。</t>
  </si>
  <si>
    <t>岂可以一人而阻众望？</t>
  </si>
  <si>
    <t>吾不想今日见此事！</t>
  </si>
  <si>
    <t>...（操勃然变色，心中深恨荀彧）</t>
  </si>
  <si>
    <t>荀彧</t>
    <phoneticPr fontId="1" type="noConversion"/>
  </si>
  <si>
    <t>荀令君托病于寿春，来人，速将此食盒送到寿春去！</t>
  </si>
  <si>
    <t>叔父，曹操派人送了食盒来，上面有他的亲笔封记。</t>
  </si>
  <si>
    <t>（打开食盒，并无一物）我跟随曹操多年，经历了无数的风浪和波折，彼此的了解，恐怕常人无法得知。</t>
  </si>
  <si>
    <t>叔父，这是何意？</t>
  </si>
  <si>
    <t>荀彧今日终无汉禄可食，荀彧明白，又何必多此一举。（荀彧遣散旁人，遂服毒自杀，时49岁。）</t>
  </si>
  <si>
    <t>曹操</t>
    <phoneticPr fontId="1" type="noConversion"/>
  </si>
  <si>
    <t>荀令君托病于寿春，来人，速将此食盒送到寿春去！</t>
    <phoneticPr fontId="1" type="noConversion"/>
  </si>
  <si>
    <t>荀攸</t>
    <phoneticPr fontId="1" type="noConversion"/>
  </si>
  <si>
    <t>荀攸</t>
    <phoneticPr fontId="1" type="noConversion"/>
  </si>
  <si>
    <t>沙摩柯</t>
  </si>
  <si>
    <t>小娘子</t>
    <phoneticPr fontId="1" type="noConversion"/>
  </si>
  <si>
    <t>小娘子</t>
    <phoneticPr fontId="1" type="noConversion"/>
  </si>
  <si>
    <t>邹氏</t>
    <phoneticPr fontId="1" type="noConversion"/>
  </si>
  <si>
    <t>咳咳，因前几日染了风寒，手中无钱财，请小娘子好心，施舍些钱银，让我去找大夫医治把。</t>
  </si>
  <si>
    <t>这次疫情颇重，听闻大贤良师张角的符水，能治病，你不如去求他。</t>
  </si>
  <si>
    <t>多谢小娘子指点。大贤良师，请你行行好，救救我吧！</t>
  </si>
  <si>
    <t>我张角得南华老仙传授《太平要术》，自创立太平道，已有弟子三十六万！</t>
  </si>
  <si>
    <t>尔等若加入我太平道，定能驱病除灾，保你平安！</t>
  </si>
  <si>
    <t>那太好了，我要加入太平道！</t>
  </si>
  <si>
    <t>沙摩柯</t>
    <phoneticPr fontId="1" type="noConversion"/>
  </si>
  <si>
    <t>张角</t>
    <phoneticPr fontId="1" type="noConversion"/>
  </si>
  <si>
    <t>至难得者，民心也。今民心已顺，若不乘势取天下，诚为可惜。从今日起，我便自称天公将军。</t>
  </si>
  <si>
    <t>大哥大哥，那我呢？</t>
  </si>
  <si>
    <t>你为地公将军。</t>
  </si>
  <si>
    <t>你为人公将军。</t>
  </si>
  <si>
    <t>今汉运将终，大圣人出。汝等皆宜顺天从正，以乐太平。</t>
  </si>
  <si>
    <t>哈哈！苍天已死，黄天当立，岁在甲子，天下大吉！以我之真气，合天地之造化！</t>
  </si>
  <si>
    <t>张角</t>
    <phoneticPr fontId="1" type="noConversion"/>
  </si>
  <si>
    <t>张宝</t>
    <phoneticPr fontId="1" type="noConversion"/>
  </si>
  <si>
    <t>张角</t>
    <phoneticPr fontId="1" type="noConversion"/>
  </si>
  <si>
    <t>张梁</t>
    <phoneticPr fontId="1" type="noConversion"/>
  </si>
  <si>
    <t>张梁</t>
    <phoneticPr fontId="1" type="noConversion"/>
  </si>
  <si>
    <t>张梁</t>
    <phoneticPr fontId="1" type="noConversion"/>
  </si>
  <si>
    <t>张角，今日便是你的死期，速速受死吧。</t>
  </si>
  <si>
    <t>黄天……也死了!</t>
  </si>
  <si>
    <t>主角</t>
    <phoneticPr fontId="1" type="noConversion"/>
  </si>
  <si>
    <t>袁术手下</t>
    <phoneticPr fontId="1" type="noConversion"/>
  </si>
  <si>
    <t>听闻那孙坚讨伐黄巾有功，不知底细如何？</t>
  </si>
  <si>
    <t>孙氏世代在吴地作官，家在富春。听闻这孙坚出生前，孙氏祖坟数有光怪，五色云气，上连于天，蔓延数里远近。</t>
  </si>
  <si>
    <t>哦，还有这等奇事。</t>
  </si>
  <si>
    <t>当地父老们都说：“这不是一般景象，孙家恐怕要强盛起来了。”等到孙坚出生，果然容貌不凡。</t>
  </si>
  <si>
    <t>孙坚年少时曾历任三县县丞，甚有声望，后来绞杀叛军有功，便升了长沙太守。</t>
  </si>
  <si>
    <t>他再怎么能耐，怎比得过我袁家四世三公。</t>
  </si>
  <si>
    <t>主公，既然此人有些能耐，不如收入麾下，一起打董卓。</t>
  </si>
  <si>
    <t>也好，那就表奏他为破虏将军，兼领豫州刺史。</t>
  </si>
  <si>
    <t>王异</t>
    <phoneticPr fontId="1" type="noConversion"/>
  </si>
  <si>
    <t>袁术手下</t>
    <phoneticPr fontId="1" type="noConversion"/>
  </si>
  <si>
    <t>袁术手下</t>
    <phoneticPr fontId="1" type="noConversion"/>
  </si>
  <si>
    <t>袁术</t>
    <phoneticPr fontId="1" type="noConversion"/>
  </si>
  <si>
    <t>袁术</t>
    <phoneticPr fontId="1" type="noConversion"/>
  </si>
  <si>
    <t>孙坚</t>
  </si>
  <si>
    <t>孙文台，何故经过我荆州？</t>
  </si>
  <si>
    <t>十八路诸侯尔虞我诈勾心斗角，孙某决定返回江东。</t>
  </si>
  <si>
    <t>当初我与袁绍袁术同举义兵，目的是挽救江山社稷。如今逆贼将被扫灭，内部却如此争斗，我跟谁戮力同心，回天转日呢？</t>
  </si>
  <si>
    <t>你要回江东便回江东，可玉玺乃朝廷重宝，你却匿之而去，意欲何为？</t>
  </si>
  <si>
    <t>（大怒）要战便战，干你何事？</t>
  </si>
  <si>
    <t>孙坚</t>
    <phoneticPr fontId="1" type="noConversion"/>
  </si>
  <si>
    <t>刘表</t>
    <phoneticPr fontId="1" type="noConversion"/>
  </si>
  <si>
    <t>刘表</t>
    <phoneticPr fontId="1" type="noConversion"/>
  </si>
  <si>
    <t>孙坚</t>
    <phoneticPr fontId="1" type="noConversion"/>
  </si>
  <si>
    <t>将军，今日狂风骤起，将中军帅字旗竿吹折，此非吉兆，可暂班师。</t>
  </si>
  <si>
    <t>吾屡战屡胜，取襄阳只在旦夕；岂可因风折旗竿，遽尔罢兵！</t>
  </si>
  <si>
    <t>如今襄阳被围，谁敢突围而出？</t>
  </si>
  <si>
    <t>某愿往！</t>
  </si>
  <si>
    <t>汝既敢去，可听吾计。给你五百军马，多带能射者冲出阵去，即奔岘山。</t>
  </si>
  <si>
    <t>孙坚必引军来赶，汝分一百人上山，寻石子准备；一百人执弓弩伏于林中。将敌人引到埋伏之处，矢石俱发。</t>
  </si>
  <si>
    <t>好计策！</t>
  </si>
  <si>
    <t>某夜观天象，见一将星欲坠。以分野度之，当应在孙坚。主公可速致书袁绍，求其相助。</t>
    <phoneticPr fontId="1" type="noConversion"/>
  </si>
  <si>
    <t>韩当</t>
  </si>
  <si>
    <t>蒯良</t>
    <phoneticPr fontId="1" type="noConversion"/>
  </si>
  <si>
    <t>诸葛恪</t>
    <phoneticPr fontId="1" type="noConversion"/>
  </si>
  <si>
    <t>蒯良</t>
    <phoneticPr fontId="1" type="noConversion"/>
  </si>
  <si>
    <t>吕公</t>
    <phoneticPr fontId="1" type="noConversion"/>
  </si>
  <si>
    <t>郭淮</t>
    <phoneticPr fontId="1" type="noConversion"/>
  </si>
  <si>
    <t>吕公</t>
    <phoneticPr fontId="1" type="noConversion"/>
  </si>
  <si>
    <t>吕公</t>
    <phoneticPr fontId="1" type="noConversion"/>
  </si>
  <si>
    <t>军士</t>
    <phoneticPr fontId="1" type="noConversion"/>
  </si>
  <si>
    <t>军士</t>
    <phoneticPr fontId="1" type="noConversion"/>
  </si>
  <si>
    <t>军士</t>
    <phoneticPr fontId="1" type="noConversion"/>
  </si>
  <si>
    <t>军士</t>
    <phoneticPr fontId="1" type="noConversion"/>
  </si>
  <si>
    <t>将军，有一彪人马杀将出来，望岘山而去。</t>
  </si>
  <si>
    <t>我带一路人马速去追！</t>
  </si>
  <si>
    <t>将军，小心有埋伏！</t>
  </si>
  <si>
    <t>（不顾劝谏骑马追赶）敌将休走！</t>
  </si>
  <si>
    <t>将军！（山上石子乱下，林中乱箭齐发，孙坚中箭而亡，时三十七岁）</t>
  </si>
  <si>
    <t>孙坚</t>
    <phoneticPr fontId="1" type="noConversion"/>
  </si>
  <si>
    <t>军士</t>
    <phoneticPr fontId="1" type="noConversion"/>
  </si>
  <si>
    <t>孙坚</t>
    <phoneticPr fontId="1" type="noConversion"/>
  </si>
  <si>
    <t>军士</t>
    <phoneticPr fontId="1" type="noConversion"/>
  </si>
  <si>
    <t>韩当</t>
    <phoneticPr fontId="1" type="noConversion"/>
  </si>
  <si>
    <t>黄县郡守</t>
  </si>
  <si>
    <t>黄县郡守</t>
    <phoneticPr fontId="1" type="noConversion"/>
  </si>
  <si>
    <t>黄县郡守</t>
    <phoneticPr fontId="1" type="noConversion"/>
  </si>
  <si>
    <t>黄县郡守</t>
    <phoneticPr fontId="1" type="noConversion"/>
  </si>
  <si>
    <t>侍妾</t>
  </si>
  <si>
    <t>侍妾</t>
    <phoneticPr fontId="1" type="noConversion"/>
  </si>
  <si>
    <t>侍妾</t>
    <phoneticPr fontId="1" type="noConversion"/>
  </si>
  <si>
    <t>现在州郡之间有纠纷，定了让洛阳的有司（掌刑赏之官吏）来判决。</t>
  </si>
  <si>
    <t>谁能将奏章先送到有司手里，先入为主，就会对谁比较有利。</t>
  </si>
  <si>
    <t>如此一来，谁可去送如此重要的奏章呢？</t>
  </si>
  <si>
    <t>大人我向你举荐一人。听闻那太史慈二十一岁，身长七尺七寸，猿臂善射，弦不虚发，是个真正的神射手，大人可派他去。</t>
  </si>
  <si>
    <t>好，那就听你的，派太史慈速速前往洛阳递送奏章！（太史慈日夜兼程，抵达洛阳）</t>
  </si>
  <si>
    <t>州吏</t>
  </si>
  <si>
    <t>州吏</t>
    <phoneticPr fontId="1" type="noConversion"/>
  </si>
  <si>
    <t>州吏</t>
    <phoneticPr fontId="1" type="noConversion"/>
  </si>
  <si>
    <t>（久候再公门前）君也是前来欲求通章的吗？</t>
  </si>
  <si>
    <t>是的。</t>
  </si>
  <si>
    <t>奏章在哪里？奏章题署之处确然无误吗？可否取来一视。（待州吏取出后，太史慈提刀将其州章截而毁之）</t>
  </si>
  <si>
    <t>你何故毁坏我的奏章！</t>
  </si>
  <si>
    <t>假使你没有取出奏章给我，我也不能将其损坏，我们恐怕都会受到责罚。与其坐而待毙，不若我们一起逃亡，至少可以保存性命。</t>
  </si>
  <si>
    <t>好吧。</t>
  </si>
  <si>
    <t>那你我一同速速出城逃命去吧。（后来太史慈遁回洛阳通传郡章，完成使命，并因此知名于世。）</t>
  </si>
  <si>
    <t>此时不捉孙策，更待何时！有胆气者，都跟我来！</t>
  </si>
  <si>
    <t>你是何人？</t>
  </si>
  <si>
    <t>我便是东莱太史慈也，特来捉孙策！哪个是孙策？</t>
  </si>
  <si>
    <t>只我便是。你两个一齐来并我一个，我不惧你！我若怕你，非孙伯符也！</t>
  </si>
  <si>
    <t>你便众人都来，我亦不怕！（太史慈纵马横枪直取孙策，策挺枪来迎，战五十合，不分胜负，端的是厉害。）</t>
  </si>
  <si>
    <t>乔公</t>
  </si>
  <si>
    <t>姐姐，姐姐！你将来想嫁给什么样的男子？</t>
  </si>
  <si>
    <t>妹妹真是调皮。</t>
  </si>
  <si>
    <t>姐姐，姐姐，你脸红了？你说你是不是已经有了意中人？</t>
  </si>
  <si>
    <t>小乔，你姐姐一向脸皮薄，别说笑你姐姐了。眼看宛城就要破城，你们就待在府中不要出去，以免惹来事端。</t>
  </si>
  <si>
    <t>是，谨遵父亲大人教诲。</t>
  </si>
  <si>
    <t>成日待在府中，好生无聊，趁爹爹不在，我要偷偷溜出去玩玩！</t>
  </si>
  <si>
    <t>妹妹，快随我回府去，父亲大人寻不到你，十分着急。</t>
  </si>
  <si>
    <t>这位姑娘，好生美丽，不知府上何在，我骑马送你一程，如何？</t>
  </si>
  <si>
    <t>（大乔偷看一眼孙策，顿时脸红）不便麻烦公子。妹妹，我们速速回府！</t>
  </si>
  <si>
    <t>伯符，别吓到人家！</t>
  </si>
  <si>
    <t>妹妹，我们速速回府！（大乔拉着小乔急急回到乔府）</t>
  </si>
  <si>
    <t>宛城已破，父亲大人不得已将我许配给敌方大将孙策……</t>
  </si>
  <si>
    <t>哎，真不知那孙策是何许人也，我竟连一面都没见过，就要嫁给此人。</t>
  </si>
  <si>
    <t>姑娘，可还记得我？自那日一见后，我便对你念念不忘，你可愿意嫁给我，永结秦晋之好？</t>
  </si>
  <si>
    <t>姑娘大可放心，倘若你不愿意，我孙伯符绝不会勉强于你。</t>
  </si>
  <si>
    <t>（无比娇羞）……</t>
  </si>
  <si>
    <t>姑娘可是害羞，不敢言语。无妨，你若愿意，变点点头，你若不愿意，便摇摇头。</t>
  </si>
  <si>
    <t>（轻轻的点点头，用很轻的声音道）公子用真心待我，大乔愿还以真心，永不变心！</t>
  </si>
  <si>
    <t>乔公</t>
    <phoneticPr fontId="1" type="noConversion"/>
  </si>
  <si>
    <t>大乔</t>
    <phoneticPr fontId="1" type="noConversion"/>
  </si>
  <si>
    <t>小乔</t>
    <phoneticPr fontId="1" type="noConversion"/>
  </si>
  <si>
    <t>大乔</t>
    <phoneticPr fontId="1" type="noConversion"/>
  </si>
  <si>
    <t>小乔</t>
    <phoneticPr fontId="1" type="noConversion"/>
  </si>
  <si>
    <t>乔公</t>
    <phoneticPr fontId="1" type="noConversion"/>
  </si>
  <si>
    <t>大乔</t>
    <phoneticPr fontId="1" type="noConversion"/>
  </si>
  <si>
    <t>小乔</t>
    <phoneticPr fontId="1" type="noConversion"/>
  </si>
  <si>
    <t>孙策</t>
    <phoneticPr fontId="1" type="noConversion"/>
  </si>
  <si>
    <t>大乔</t>
    <phoneticPr fontId="1" type="noConversion"/>
  </si>
  <si>
    <t>孙策</t>
    <phoneticPr fontId="1" type="noConversion"/>
  </si>
  <si>
    <t>我的乖女儿，我今日为你定了一门好亲事！</t>
  </si>
  <si>
    <t>父亲，女儿的终身大事，你怎可如此莽撞！</t>
  </si>
  <si>
    <t>为父为你定的这门亲事，你肯定满意。此人名叫公孙瓒，出身辽西贵族公孙氏。</t>
  </si>
  <si>
    <t>这公孙瓒相貌俊美，声音洪亮，机智善辩，将来前途不可限量。</t>
  </si>
  <si>
    <t>既然如此，那全凭父亲做主！</t>
  </si>
  <si>
    <t>好好好，我女儿以后就是公孙夫人了，哈哈！</t>
  </si>
  <si>
    <t>公孙瓒，你这家伙，运气真好！</t>
  </si>
  <si>
    <t>刘备，你可是中山靖王之后，我哪里能跟你比！</t>
  </si>
  <si>
    <t>这得了便宜还卖乖哈！你刚做了涿郡太守的女婿，你岳父又给你弄了个文书，让你去卢植为师，真是前途不可限量啊。</t>
  </si>
  <si>
    <t>哈哈，你不是也要拜卢植为师吗！好说好说，你我同窗又是同乡，以后彼此照应就是。</t>
  </si>
  <si>
    <t>吾乃白马将军公孙瓒！受朝廷重任，守护边境。乌恒的贼子们，你们屡屡来犯，出来受死吧！</t>
  </si>
  <si>
    <t>将军，你我都是奉命行事，何必打打杀杀，彼此睁只眼闭只眼不是更好。</t>
  </si>
  <si>
    <t>放你娘的春秋狗屁！你们这些贼子胆敢来犯，我公孙瓒手起刀落，来一个杀一个！绝不姑息纵容！二郎们，给我上！</t>
  </si>
  <si>
    <t>这么猛，没想到汉人之中也有此等英雄好汉？!行行行，我们乌恒人最是敬重勇士，大家伙，快撤！</t>
  </si>
  <si>
    <t>以后看到这群骑白马的，我们就赶紧撤！劫财事小，保命事大！</t>
  </si>
  <si>
    <t>乌恒王</t>
  </si>
  <si>
    <t>涿郡太守</t>
    <phoneticPr fontId="1" type="noConversion"/>
  </si>
  <si>
    <t>公孙夫人</t>
    <phoneticPr fontId="1" type="noConversion"/>
  </si>
  <si>
    <t>涿郡太守</t>
    <phoneticPr fontId="1" type="noConversion"/>
  </si>
  <si>
    <t>公孙夫人</t>
    <phoneticPr fontId="1" type="noConversion"/>
  </si>
  <si>
    <t>涿郡太守</t>
    <phoneticPr fontId="1" type="noConversion"/>
  </si>
  <si>
    <t>涿郡太守</t>
    <phoneticPr fontId="1" type="noConversion"/>
  </si>
  <si>
    <t>公孙夫人</t>
    <phoneticPr fontId="1" type="noConversion"/>
  </si>
  <si>
    <t>公孙瓒</t>
    <phoneticPr fontId="1" type="noConversion"/>
  </si>
  <si>
    <t>刘备</t>
    <phoneticPr fontId="1" type="noConversion"/>
  </si>
  <si>
    <t>乌恒王</t>
    <phoneticPr fontId="1" type="noConversion"/>
  </si>
  <si>
    <t>李傕</t>
  </si>
  <si>
    <t>李傕</t>
    <phoneticPr fontId="1" type="noConversion"/>
  </si>
  <si>
    <t>乌恒王</t>
    <phoneticPr fontId="1" type="noConversion"/>
  </si>
  <si>
    <t>叛乱的氐人</t>
  </si>
  <si>
    <t>今天运气好，抓了十来个汉人，杀了他们，我们可不亏！哈哈哈！</t>
  </si>
  <si>
    <t>（运气真不好，在回乡途中竟遇到这伙强盗！我贾诩可不能死在这，我要想办法自救！）</t>
  </si>
  <si>
    <t>（这伙人抓了我们，图什么呢？劫财还是害命！有了！）你们知道我是谁吗？</t>
  </si>
  <si>
    <t>你这汉人说什么呢？</t>
  </si>
  <si>
    <t>大名鼎鼎的段公你们认识吗？</t>
  </si>
  <si>
    <t>你说的可是汉朝鼎鼎大名的段颎，与皇甫规、张奂并称凉州三明的那位将军。</t>
  </si>
  <si>
    <t>不错！我便是段公的外孙，你们别伤害我，我家一定用重金来赎，你们得了钱财可以远走高飞。</t>
  </si>
  <si>
    <t>你们汉人狡猾，你发个重誓我就放你走！（贾诩发下重誓，氐人放了他，其余的人全都遇害，贾诩靠机智救了自己一命）</t>
  </si>
  <si>
    <t>王允老匹夫，竟不肯放过，既然如此，我们赶紧逃命去吧！</t>
  </si>
  <si>
    <t>诸君若弃军单行，则一亭长能缚君矣。不若诱集陕人并本部军马，杀入长安与董卓报仇。</t>
  </si>
  <si>
    <t>万一失败了怎么办？</t>
  </si>
  <si>
    <t>事济，奉朝廷以正天下；若其不胜，走亦未迟。</t>
  </si>
  <si>
    <t>还是文和厉害，我们这就杀回长安！</t>
  </si>
  <si>
    <t>孤欲立后嗣，当立谁？</t>
  </si>
  <si>
    <t>正有所思，故不能即答耳。</t>
  </si>
  <si>
    <t>思袁本初、刘景升父子也。</t>
  </si>
  <si>
    <t>哈哈哈，文和的意思孤已了然！（袁绍刘表皆因废长立幼而乱，自此曹操确定了立曹丕为世子的决心）</t>
  </si>
  <si>
    <t>贾诩</t>
    <phoneticPr fontId="1" type="noConversion"/>
  </si>
  <si>
    <t>贾诩</t>
    <phoneticPr fontId="1" type="noConversion"/>
  </si>
  <si>
    <t>叛乱的氐人</t>
    <phoneticPr fontId="1" type="noConversion"/>
  </si>
  <si>
    <t>张让</t>
  </si>
  <si>
    <t>孙权</t>
  </si>
  <si>
    <t>孔融</t>
  </si>
  <si>
    <t>石韬</t>
  </si>
  <si>
    <t>徐庶</t>
  </si>
  <si>
    <t>张飞</t>
  </si>
  <si>
    <t>华佗</t>
  </si>
  <si>
    <t>张苞</t>
  </si>
  <si>
    <t>夏侯涓</t>
  </si>
  <si>
    <t>黄忠</t>
  </si>
  <si>
    <t>夏侯渊</t>
  </si>
  <si>
    <t>周泰</t>
  </si>
  <si>
    <t>杨修</t>
  </si>
  <si>
    <t>甄姬</t>
  </si>
  <si>
    <t>崔琰</t>
  </si>
  <si>
    <t>曹丕</t>
  </si>
  <si>
    <t>曹植</t>
  </si>
  <si>
    <t>南蛮勇士</t>
  </si>
  <si>
    <t>孟获</t>
  </si>
  <si>
    <t>诸葛亮</t>
  </si>
  <si>
    <t>祝融</t>
  </si>
  <si>
    <t>陈群</t>
  </si>
  <si>
    <t>石韬</t>
    <phoneticPr fontId="1" type="noConversion"/>
  </si>
  <si>
    <t>董卓作乱京师而导致中州四处兵起。</t>
  </si>
  <si>
    <t>元直有何打算。</t>
  </si>
  <si>
    <t>乱世之下，当寻明主。</t>
  </si>
  <si>
    <t>刘备乃汉室皇亲，而且信义著于四海。</t>
  </si>
  <si>
    <t>我们应前往投奔。</t>
  </si>
  <si>
    <t>元直去矣！吾将奈何？</t>
  </si>
  <si>
    <t>母亲被曹操囚禁，我不得不去。</t>
  </si>
  <si>
    <t>有一大贤，襄阳城二十里隆中，君可邀其出山？</t>
  </si>
  <si>
    <t>徐母不能杀。</t>
  </si>
  <si>
    <t>徐母一死，徐庶知之，必死心塌地以助刘备，而尽力报仇也。</t>
  </si>
  <si>
    <t>昱自有一计，必赚徐庶至此，以辅丞相也。</t>
  </si>
  <si>
    <t>就依仲德所言。</t>
  </si>
  <si>
    <t>公乃高明之士，何故屈身而事刘备乎？</t>
  </si>
  <si>
    <t>某幼逃难，流落江湖，偶至新野，遂与玄德交厚。</t>
  </si>
  <si>
    <t>闻玄德信义，故辅之。</t>
  </si>
  <si>
    <t>元直既然来了，今日起何不辅佐我呢。</t>
  </si>
  <si>
    <t>老母在此，幸蒙慈念，不胜愧感，今不得不投奔于你。</t>
  </si>
  <si>
    <t>曹操派我前来劝降。</t>
  </si>
  <si>
    <t>他将兵分八路攻你樊城，玄德应早作准备。</t>
  </si>
  <si>
    <t>元直今日既然来了，何不留下来。</t>
  </si>
  <si>
    <t>吾已为曹操谋士，今日来劝降却自降，恐天下人耻笑。</t>
  </si>
  <si>
    <t>而且今日玄德已有诸葛亮辅佐，足以。</t>
  </si>
  <si>
    <t>请玄德放心，自己虽然身在曹操营，但发誓不为曹操献一谋。</t>
  </si>
  <si>
    <t>刘备</t>
    <phoneticPr fontId="1" type="noConversion"/>
  </si>
  <si>
    <t>程昱</t>
    <phoneticPr fontId="1" type="noConversion"/>
  </si>
  <si>
    <t>程昱</t>
    <phoneticPr fontId="1" type="noConversion"/>
  </si>
  <si>
    <t>徐庶</t>
    <phoneticPr fontId="1" type="noConversion"/>
  </si>
  <si>
    <t>曹操</t>
    <phoneticPr fontId="1" type="noConversion"/>
  </si>
  <si>
    <t>徐庶</t>
    <phoneticPr fontId="1" type="noConversion"/>
  </si>
  <si>
    <t>刘备</t>
    <phoneticPr fontId="1" type="noConversion"/>
  </si>
  <si>
    <t>刘备</t>
    <phoneticPr fontId="1" type="noConversion"/>
  </si>
  <si>
    <t>刘禅</t>
  </si>
  <si>
    <t>刘禅</t>
    <phoneticPr fontId="1" type="noConversion"/>
  </si>
  <si>
    <t>谁也不许伤害我的宝贝女儿张星彩！</t>
  </si>
  <si>
    <t>爹爹！</t>
  </si>
  <si>
    <t>女儿没这么好欺负，可以自己照顾自己！</t>
  </si>
  <si>
    <t>星彩聪颖有悟性，在医道上定有所成。</t>
  </si>
  <si>
    <t>谢谢师傅夸奖。</t>
  </si>
  <si>
    <t>放心，您的医术我肯定可以传承下去。</t>
  </si>
  <si>
    <t>星彩妹妹最可爱了。</t>
  </si>
  <si>
    <t>她将来可是我刘禅的皇后呢！</t>
  </si>
  <si>
    <t>讨厌，阿斗这个岂能儿戏！</t>
  </si>
  <si>
    <t>我可是要上战场的！</t>
  </si>
  <si>
    <t>我妹妹自小就得到全家的宠爱！</t>
  </si>
  <si>
    <t>漂亮，聪明，上得了战场，下得了厅堂。</t>
  </si>
  <si>
    <t>哥哥的总结。</t>
  </si>
  <si>
    <t>妹妹觉得非常合适。</t>
  </si>
  <si>
    <t>时间过得真快，星彩也长大了。</t>
  </si>
  <si>
    <t>也到了适婚的年龄了呀。</t>
  </si>
  <si>
    <t>爹爹，我不要！</t>
  </si>
  <si>
    <t>不想长大，不想嫁人，只想一直追随主公！</t>
  </si>
  <si>
    <t>张星彩</t>
    <phoneticPr fontId="1" type="noConversion"/>
  </si>
  <si>
    <t>华佗</t>
    <phoneticPr fontId="1" type="noConversion"/>
  </si>
  <si>
    <t>张星彩</t>
    <phoneticPr fontId="1" type="noConversion"/>
  </si>
  <si>
    <t>张星彩</t>
    <phoneticPr fontId="1" type="noConversion"/>
  </si>
  <si>
    <t>刘禅</t>
    <phoneticPr fontId="1" type="noConversion"/>
  </si>
  <si>
    <t>刘禅</t>
    <phoneticPr fontId="1" type="noConversion"/>
  </si>
  <si>
    <t>张苞</t>
    <phoneticPr fontId="1" type="noConversion"/>
  </si>
  <si>
    <t>张飞</t>
    <phoneticPr fontId="1" type="noConversion"/>
  </si>
  <si>
    <t>张飞</t>
    <phoneticPr fontId="1" type="noConversion"/>
  </si>
  <si>
    <t>妙才。</t>
  </si>
  <si>
    <t>儿时吾年少无知，犯下罪状，还是兄长你替我认了罪。</t>
  </si>
  <si>
    <t>感激涕零，无以回报。</t>
  </si>
  <si>
    <t>孟德，言重了。</t>
  </si>
  <si>
    <t>我夏侯家愿为魏鞠躬尽瘁死而后已。</t>
  </si>
  <si>
    <t>吾自幼孤儿，碰上豫州大乱，幸得伯父夏侯渊仁德无边，才长到成人。</t>
  </si>
  <si>
    <t>伯父之情小女子无以回报。</t>
  </si>
  <si>
    <t>愿为父，受女儿一拜。</t>
  </si>
  <si>
    <t>使不得使不得，快起来。</t>
  </si>
  <si>
    <t>儁乂，快来陪我喝酒。</t>
  </si>
  <si>
    <t>我说妙才，你已经喝掉我不少藏酒了，而且每次喝完还话多。</t>
  </si>
  <si>
    <t>又是什么老一套，女儿啊，儿子啊，媳妇啊，老哥啊，小时候啥的。</t>
  </si>
  <si>
    <t>对对对，那我们这回再说一说我的养女夏侯涓吧。</t>
  </si>
  <si>
    <t>只可惜被那张飞老儿掳去当了媳妇。</t>
  </si>
  <si>
    <t>夏侯渊，你分军一半往救张郃。</t>
  </si>
  <si>
    <t>如今身陷这定军山，快快束手就擒。</t>
  </si>
  <si>
    <t>何惧之有，尽管放马过来。</t>
  </si>
  <si>
    <t>我戎马一生，今日竟要陨落，可气可气！</t>
  </si>
  <si>
    <t>妙才，你从女既我妻。</t>
  </si>
  <si>
    <t>怎么说我们也是亲家，无奈各为其主。</t>
  </si>
  <si>
    <t>放心，你战死后我定会厚葬于你。</t>
  </si>
  <si>
    <t>夏侯渊</t>
    <phoneticPr fontId="1" type="noConversion"/>
  </si>
  <si>
    <t>曹操</t>
    <phoneticPr fontId="1" type="noConversion"/>
  </si>
  <si>
    <t>曹操</t>
    <phoneticPr fontId="1" type="noConversion"/>
  </si>
  <si>
    <t>夏侯渊</t>
    <phoneticPr fontId="1" type="noConversion"/>
  </si>
  <si>
    <t>夏侯涓</t>
    <phoneticPr fontId="1" type="noConversion"/>
  </si>
  <si>
    <t>夏侯涓</t>
    <phoneticPr fontId="1" type="noConversion"/>
  </si>
  <si>
    <t>张郃</t>
    <phoneticPr fontId="1" type="noConversion"/>
  </si>
  <si>
    <t>夏侯渊</t>
    <phoneticPr fontId="1" type="noConversion"/>
  </si>
  <si>
    <t>张郃</t>
    <phoneticPr fontId="1" type="noConversion"/>
  </si>
  <si>
    <t>黄忠</t>
    <phoneticPr fontId="1" type="noConversion"/>
  </si>
  <si>
    <t>谢元化救命之恩。</t>
  </si>
  <si>
    <t>还能让我这将死之人还能享受天伦之乐。</t>
  </si>
  <si>
    <t>郡守言重</t>
  </si>
  <si>
    <t>救死扶伤乃医者之命。</t>
  </si>
  <si>
    <t>元化，快救救幼平。</t>
  </si>
  <si>
    <t>黄巾余党夜袭宣城。</t>
  </si>
  <si>
    <t>幼平为救我，身中十二枪，金疮发胀，命在旦夕。</t>
  </si>
  <si>
    <t>快让幼平躺下。</t>
  </si>
  <si>
    <t>谢神医相助。</t>
  </si>
  <si>
    <t>闻元化在宣城妙手救周泰。</t>
  </si>
  <si>
    <t>你看孤这头痛之症，非你华佗不可医治啊！</t>
  </si>
  <si>
    <t>孟德你积苦头风眩。</t>
  </si>
  <si>
    <t>稍微施针，头疾即可随手而差。</t>
  </si>
  <si>
    <t>那还等何时，快给孤施针。</t>
  </si>
  <si>
    <t>云长，何疾缠身？</t>
  </si>
  <si>
    <t>吾遭毒箭射中右臂，毒已渗入骨头，箭伤逐渐加重。</t>
  </si>
  <si>
    <t>立一柱子，柱子上吊一环，将胳膊套入环中，用绳子捆紧。</t>
  </si>
  <si>
    <t>再盖住你的眼睛，给你开刀治疗。</t>
  </si>
  <si>
    <t>不用大费周章，我不害怕，随你治吧。</t>
  </si>
  <si>
    <t>快倒下美酒，与我下棋。</t>
  </si>
  <si>
    <t>元化，为何孤头疾越来越重了？</t>
  </si>
  <si>
    <t>施针只能缓解头疾而无法根治。</t>
  </si>
  <si>
    <t>病根在脑袋中，需开颅将淤取出。</t>
  </si>
  <si>
    <t>利斧开颅，简直儿戏！</t>
  </si>
  <si>
    <t>这是要杀害孤，来人！将其带下严刑拷打。</t>
  </si>
  <si>
    <t>何进</t>
    <phoneticPr fontId="1" type="noConversion"/>
  </si>
  <si>
    <t>何进</t>
    <phoneticPr fontId="1" type="noConversion"/>
  </si>
  <si>
    <t>华佗</t>
    <phoneticPr fontId="1" type="noConversion"/>
  </si>
  <si>
    <t>孙权</t>
    <phoneticPr fontId="1" type="noConversion"/>
  </si>
  <si>
    <t>华佗</t>
    <phoneticPr fontId="1" type="noConversion"/>
  </si>
  <si>
    <t>曹操</t>
    <phoneticPr fontId="1" type="noConversion"/>
  </si>
  <si>
    <t>华佗</t>
    <phoneticPr fontId="1" type="noConversion"/>
  </si>
  <si>
    <t>关羽</t>
    <phoneticPr fontId="1" type="noConversion"/>
  </si>
  <si>
    <t>华佗</t>
    <phoneticPr fontId="1" type="noConversion"/>
  </si>
  <si>
    <t>华佗</t>
    <phoneticPr fontId="1" type="noConversion"/>
  </si>
  <si>
    <t>华佗</t>
    <phoneticPr fontId="1" type="noConversion"/>
  </si>
  <si>
    <t>我儿孙策，自幼便随我出征。</t>
  </si>
  <si>
    <t>阔达好武，日后必成大器！</t>
  </si>
  <si>
    <t>吾父乃破虏将军，威武神勇。</t>
  </si>
  <si>
    <t>子承父业，理所应当。</t>
  </si>
  <si>
    <t>伯符，让妾身为你跳一支舞吧！</t>
  </si>
  <si>
    <t>妾身如花似玉，倾城佳人，能歌善舞。</t>
  </si>
  <si>
    <t>吾得大乔，人生大快。</t>
  </si>
  <si>
    <t>伯符嘴真甜。</t>
  </si>
  <si>
    <t>公瑾，世人称我们为江东双璧。</t>
  </si>
  <si>
    <t>你怎么看啊。</t>
  </si>
  <si>
    <t>你我将吴国从衰败走向富强。</t>
  </si>
  <si>
    <t>伯符你娶大乔，我得小乔，称我俩为此名号也很恰当啊。</t>
  </si>
  <si>
    <t>哈哈哈哈哈，言之有理言之有理。</t>
  </si>
  <si>
    <t>吾符水以治病，为百姓治病，甚得人心。</t>
  </si>
  <si>
    <t>汝为何要杀我？</t>
  </si>
  <si>
    <t>幻惑众心，远使诸将不复相顾君臣之礼，尽委策下楼拜之。</t>
  </si>
  <si>
    <t>怎能不除了你。</t>
  </si>
  <si>
    <t>举江东之众，决机于两阵之间，与天下争衡。</t>
  </si>
  <si>
    <t>卿不如我。</t>
  </si>
  <si>
    <t>至于举贤任能，各尽其心，以保江东。</t>
  </si>
  <si>
    <t>我不如卿。</t>
  </si>
  <si>
    <t>我必能守住江东基业！</t>
  </si>
  <si>
    <t>孙坚</t>
    <phoneticPr fontId="1" type="noConversion"/>
  </si>
  <si>
    <t>大乔</t>
    <phoneticPr fontId="1" type="noConversion"/>
  </si>
  <si>
    <t>周瑜</t>
    <phoneticPr fontId="1" type="noConversion"/>
  </si>
  <si>
    <t>周瑜</t>
    <phoneticPr fontId="1" type="noConversion"/>
  </si>
  <si>
    <t>于吉</t>
    <phoneticPr fontId="1" type="noConversion"/>
  </si>
  <si>
    <t>于吉</t>
    <phoneticPr fontId="1" type="noConversion"/>
  </si>
  <si>
    <t>孙权</t>
    <phoneticPr fontId="1" type="noConversion"/>
  </si>
  <si>
    <t>孙策</t>
    <phoneticPr fontId="1" type="noConversion"/>
  </si>
  <si>
    <t>你虽是我哥，但我是嫡出。</t>
  </si>
  <si>
    <t>而你是庶出！</t>
  </si>
  <si>
    <t>那又如何，吾素质、人缘、水平都比你好。</t>
  </si>
  <si>
    <t>大家都更拥护我。</t>
  </si>
  <si>
    <t>你张让搜刮暴敛、骄纵贪婪，祸害朝纲！</t>
  </si>
  <si>
    <t>今天我就要斩了你。</t>
  </si>
  <si>
    <t>少帝刘辩、陈留王刘协在我手里。</t>
  </si>
  <si>
    <t>让我渡过黄河如何？</t>
  </si>
  <si>
    <t>妄想，无舟船渡河，速速放人留你全尸。</t>
  </si>
  <si>
    <t>我等灭绝，天下必将大乱！</t>
  </si>
  <si>
    <t>甄官井上，晨有五彩云气浮动，</t>
  </si>
  <si>
    <t>吾命人下至井内，打捞出了这传国玉玺。</t>
  </si>
  <si>
    <t>今日我将其交付给你，公路可否资助兵马让我去平那江东？</t>
  </si>
  <si>
    <t>伯符，你乃才俊，汝父当初也是我手下的得力干将。</t>
  </si>
  <si>
    <t>我这也算是欠你一个底盘，这兵马我借给你。</t>
  </si>
  <si>
    <t>我出生高贵，名门之后。</t>
  </si>
  <si>
    <t>大家也说，人中吕布，马中赤兔。</t>
  </si>
  <si>
    <t>不如结个盟，让吾儿娶汝女如何？</t>
  </si>
  <si>
    <t>沛相陈珪说你袁术意图篡逆。</t>
  </si>
  <si>
    <t>而且我也怨恨你袁术之前的失信。</t>
  </si>
  <si>
    <t>这门亲事我不答应。</t>
  </si>
  <si>
    <t>我出生高贵，又有玉玺，天生就是帝王之命！</t>
  </si>
  <si>
    <t>汝称帝的行为，已被天下诸侯所不齿，众叛亲离！</t>
  </si>
  <si>
    <t>不可能不可能！</t>
  </si>
  <si>
    <t>汝已失广陵、江东等大片土地，部曲陈兰、雷薄叛变。</t>
  </si>
  <si>
    <t>你大势已去。</t>
  </si>
  <si>
    <t>吾袁术怎么会到这个地步！</t>
  </si>
  <si>
    <t>袁绍</t>
    <phoneticPr fontId="1" type="noConversion"/>
  </si>
  <si>
    <t>袁术</t>
    <phoneticPr fontId="1" type="noConversion"/>
  </si>
  <si>
    <t>张让</t>
    <phoneticPr fontId="1" type="noConversion"/>
  </si>
  <si>
    <t>张让</t>
    <phoneticPr fontId="1" type="noConversion"/>
  </si>
  <si>
    <t>袁术</t>
    <phoneticPr fontId="1" type="noConversion"/>
  </si>
  <si>
    <t>袁绍</t>
    <phoneticPr fontId="1" type="noConversion"/>
  </si>
  <si>
    <t>袁术</t>
    <phoneticPr fontId="1" type="noConversion"/>
  </si>
  <si>
    <t>孙策</t>
    <phoneticPr fontId="1" type="noConversion"/>
  </si>
  <si>
    <t>吕布</t>
    <phoneticPr fontId="1" type="noConversion"/>
  </si>
  <si>
    <t>袁术</t>
    <phoneticPr fontId="1" type="noConversion"/>
  </si>
  <si>
    <t>刘备</t>
    <phoneticPr fontId="1" type="noConversion"/>
  </si>
  <si>
    <t>曹昂战死，曹彰好为将，吾与兄曹丕将争世子之位。</t>
  </si>
  <si>
    <t>杨修快来助我。</t>
  </si>
  <si>
    <t>你才华盖世，曹丕完全不及你。</t>
  </si>
  <si>
    <t>不用担心，关键时候还有我在。</t>
  </si>
  <si>
    <t>念君常苦悲，夜夜不能寐！</t>
  </si>
  <si>
    <t>好句，出至何处？</t>
  </si>
  <si>
    <t>出至吾著诗歌《塘上行》。</t>
  </si>
  <si>
    <t>于悲恸伤绝中又生沉致之姿，风采殊绝。</t>
  </si>
  <si>
    <t>汝女为我妻。</t>
  </si>
  <si>
    <t>夺嫡之争可否支持我？</t>
  </si>
  <si>
    <t>汝虽娶我崔氏之女，但废长立幼不可取。</t>
  </si>
  <si>
    <t>我崔琰愿引颈就戮支持曹丕。</t>
  </si>
  <si>
    <t>子建，父亲纵然再喜欢你，也还是要立我为储的！</t>
  </si>
  <si>
    <t>我看你还是不必与我想争了。</t>
  </si>
  <si>
    <t>子桓，你刻薄寡恩、阴险毒辣。</t>
  </si>
  <si>
    <t>为一己之私可以做到六亲不认。</t>
  </si>
  <si>
    <t>父早就对你心有芥蒂。</t>
  </si>
  <si>
    <t>那你就等着瞧吧。</t>
  </si>
  <si>
    <t>父病逝，吾继王位，若不是母后卞氏相求。</t>
  </si>
  <si>
    <t>你早已随父而去。</t>
  </si>
  <si>
    <t>煮豆燃豆萁，漉豉以为汁，</t>
  </si>
  <si>
    <t>萁在釜下燃，豆在釜中泣，</t>
  </si>
  <si>
    <t>本是同根生，相煎何太急！</t>
  </si>
  <si>
    <t>杨修</t>
    <phoneticPr fontId="1" type="noConversion"/>
  </si>
  <si>
    <t>曹植</t>
    <phoneticPr fontId="1" type="noConversion"/>
  </si>
  <si>
    <t>曹植</t>
    <phoneticPr fontId="1" type="noConversion"/>
  </si>
  <si>
    <t>甄姬</t>
    <phoneticPr fontId="1" type="noConversion"/>
  </si>
  <si>
    <t>崔琰</t>
    <phoneticPr fontId="1" type="noConversion"/>
  </si>
  <si>
    <t>曹植</t>
    <phoneticPr fontId="1" type="noConversion"/>
  </si>
  <si>
    <t>曹丕</t>
    <phoneticPr fontId="1" type="noConversion"/>
  </si>
  <si>
    <t>曹丕</t>
    <phoneticPr fontId="1" type="noConversion"/>
  </si>
  <si>
    <t>曹丕</t>
    <phoneticPr fontId="1" type="noConversion"/>
  </si>
  <si>
    <t>曹植</t>
    <phoneticPr fontId="1" type="noConversion"/>
  </si>
  <si>
    <t>南蛮勇士</t>
    <phoneticPr fontId="1" type="noConversion"/>
  </si>
  <si>
    <t>祝融乃我南疆第一美女。</t>
  </si>
  <si>
    <t>这美女当配勇士，你看我够不够？</t>
  </si>
  <si>
    <t>我祝融当配勇士，这是肯定的。</t>
  </si>
  <si>
    <t>但你是不是这个勇士就不一定了。</t>
  </si>
  <si>
    <t>我少时曾到南疆采木。</t>
  </si>
  <si>
    <t>用于发明我的木狗、木虎、木人。</t>
  </si>
  <si>
    <t>那时便与祝融结识，关系甚是要好。</t>
  </si>
  <si>
    <t>也不曾想，过了这么多年再见。</t>
  </si>
  <si>
    <t>你都成了卧龙的妻子。</t>
  </si>
  <si>
    <t>第一次是我自己不小心，中了你的计，怎么能叫人心服？</t>
  </si>
  <si>
    <t>胜败乃兵家常事，抓住这第二次也不算！</t>
  </si>
  <si>
    <t>孔明，有本事，你再放我一次！</t>
  </si>
  <si>
    <t>好。</t>
  </si>
  <si>
    <t>弟弟孟优饮酒误事害我被擒，我不服。</t>
  </si>
  <si>
    <t>有本事再放我一次。</t>
  </si>
  <si>
    <t>我再放你一次又何妨！</t>
  </si>
  <si>
    <t>孟获你家伙笨死了，居然被孔明擒了七次！</t>
  </si>
  <si>
    <t>之前有约定，如果我被擒七次，便真心投降。</t>
  </si>
  <si>
    <t>如今只能归蜀了，妻子你如何打算？</t>
  </si>
  <si>
    <t>嫁鸡随鸡嫁狗随狗。</t>
  </si>
  <si>
    <t>你说我还能如何，也只能跟随夫君归入蜀汉了。</t>
  </si>
  <si>
    <t>祝融</t>
    <phoneticPr fontId="1" type="noConversion"/>
  </si>
  <si>
    <t>祝融</t>
    <phoneticPr fontId="1" type="noConversion"/>
  </si>
  <si>
    <t>黄月英</t>
    <phoneticPr fontId="1" type="noConversion"/>
  </si>
  <si>
    <t>黄月英</t>
    <phoneticPr fontId="1" type="noConversion"/>
  </si>
  <si>
    <t>诸葛亮</t>
    <phoneticPr fontId="1" type="noConversion"/>
  </si>
  <si>
    <t>诸葛亮</t>
    <phoneticPr fontId="1" type="noConversion"/>
  </si>
  <si>
    <t>孟获</t>
    <phoneticPr fontId="1" type="noConversion"/>
  </si>
  <si>
    <t>孟获</t>
    <phoneticPr fontId="1" type="noConversion"/>
  </si>
  <si>
    <t>孟获</t>
    <phoneticPr fontId="1" type="noConversion"/>
  </si>
  <si>
    <t>我要废掉汉少帝刘辩，你们谁敢有异议？</t>
  </si>
  <si>
    <t>你这分明是祸乱朝纲。</t>
  </si>
  <si>
    <t>不要以为你是孔门之后就能在这与我争辩！</t>
  </si>
  <si>
    <t>明日起，你孔融就到北海国为国相吧。</t>
  </si>
  <si>
    <t>现今贼围甚密，众人皆说难以突围。</t>
  </si>
  <si>
    <t>你虽有壮志，但这始终是太艰难的事罢？</t>
  </si>
  <si>
    <t>昔日府君倾意照料家母，家母感戴府君恩遇。</t>
  </si>
  <si>
    <t>如今众人说不可突围，若果我也说不可，但有恩就要报答。</t>
  </si>
  <si>
    <t>望府君不要怀疑。</t>
  </si>
  <si>
    <t>孔融被黄巾军将领管亥所围，情势紧急。</t>
  </si>
  <si>
    <t>玄德请派兵相助。</t>
  </si>
  <si>
    <t>孔北海竟知道天下还有个刘备。</t>
  </si>
  <si>
    <t>不可补救，吾这就发兵。</t>
  </si>
  <si>
    <t>古云武王伐纣，把妲己赏赐给周公。</t>
  </si>
  <si>
    <t>古又云大将军远征，萧条海外。</t>
  </si>
  <si>
    <t>从前肃慎不进贡木苦矢，丁零偷盗苏武的牛羊，可以一并讨伐啊！</t>
  </si>
  <si>
    <t>你孔融三番两次借典故羞辱于我！</t>
  </si>
  <si>
    <t>董卓袁绍碍于你是孔门之后而不杀你，我可不会这样！</t>
  </si>
  <si>
    <t>我就定你个招合徒众、欲图不轨、谤讪朝廷、不遵超仪之罪！</t>
  </si>
  <si>
    <t>株连全家！</t>
  </si>
  <si>
    <t>汝乃孔门之后，忠孝为先，名士之风，仁义高洁。</t>
  </si>
  <si>
    <t>吾将迁都许昌，征召汝孔融为将作大匠。</t>
  </si>
  <si>
    <t>献帝仁厚，吾必尽力辅佐。</t>
  </si>
  <si>
    <t>孔融</t>
    <phoneticPr fontId="1" type="noConversion"/>
  </si>
  <si>
    <t>董卓</t>
    <phoneticPr fontId="1" type="noConversion"/>
  </si>
  <si>
    <t>孔融</t>
    <phoneticPr fontId="1" type="noConversion"/>
  </si>
  <si>
    <t>孔融</t>
    <phoneticPr fontId="1" type="noConversion"/>
  </si>
  <si>
    <t>太史慈</t>
    <phoneticPr fontId="1" type="noConversion"/>
  </si>
  <si>
    <t>孔融</t>
    <phoneticPr fontId="1" type="noConversion"/>
  </si>
  <si>
    <t>孔融</t>
    <phoneticPr fontId="1" type="noConversion"/>
  </si>
  <si>
    <t>汉献帝</t>
    <phoneticPr fontId="1" type="noConversion"/>
  </si>
  <si>
    <t>郭嘉，你为何弃我而去？</t>
  </si>
  <si>
    <t>袁公你只知仿效周公礼贤下士，却不知如何用人。</t>
  </si>
  <si>
    <t>思虑多端而缺乏要领，喜欢谋划又没有决断。</t>
  </si>
  <si>
    <t>与你共同拯救国家危难，称霸大业，实在很难。</t>
  </si>
  <si>
    <t>奉孝，你离开袁绍一直赋闲六年，雄才伟略一直无法施展。</t>
  </si>
  <si>
    <t>正巧，我主曹操欲寻一谋士助其成就大业。</t>
  </si>
  <si>
    <t>我准备将你推荐给他，可好？</t>
  </si>
  <si>
    <t>曹操此人如何？</t>
  </si>
  <si>
    <t>当世枭雄，知人善察，重贤爱才，不拘微贱，知人善用。</t>
  </si>
  <si>
    <t>知人善用，甚好。</t>
  </si>
  <si>
    <t>孤与你连夜谈论天下形势，如荀彧所言，世之奇士。</t>
  </si>
  <si>
    <t>使孤成大业者，必汝奉孝也。</t>
  </si>
  <si>
    <t>重贤爱才，不拘微贱，吾当竭尽全力。</t>
  </si>
  <si>
    <t>助君荡平这乱世。</t>
  </si>
  <si>
    <t>主公，郭嘉此人在这帐里有诸多不拘礼节的行为。</t>
  </si>
  <si>
    <t>与你行则同车，坐则同席，毫无君臣礼数。</t>
  </si>
  <si>
    <t>陈群你检举有功，不过。</t>
  </si>
  <si>
    <t>郭嘉乃非常之人，不宜以常理拘之。</t>
  </si>
  <si>
    <t>不必在意。</t>
  </si>
  <si>
    <t>袁尚已如丧家之犬，关外胡人不会支援他们的。</t>
  </si>
  <si>
    <t>如果做远征，刘备必然会挑拨刘表袭击许昌。</t>
  </si>
  <si>
    <t>袁绍对胡人有恩，袁尚还活着，他们一定帮忙。</t>
  </si>
  <si>
    <t>刘表是个政客，能力不及刘备，必对刘备有所防备而不会来袭。</t>
  </si>
  <si>
    <t>胡人自恃偏远，必然没有防备，突然发动攻击，必能将其消灭。</t>
  </si>
  <si>
    <t>现在虽然是虚国远征，但一劳永逸，就再也没有后患了</t>
  </si>
  <si>
    <t>一针见血，使孤茅塞顿开，立刻进兵柳城。</t>
  </si>
  <si>
    <t>轻兵速进，攻其不备。</t>
  </si>
  <si>
    <t>郭嘉</t>
    <phoneticPr fontId="1" type="noConversion"/>
  </si>
  <si>
    <t>郭嘉</t>
    <phoneticPr fontId="1" type="noConversion"/>
  </si>
  <si>
    <t>郭嘉</t>
    <phoneticPr fontId="1" type="noConversion"/>
  </si>
  <si>
    <t>荀彧</t>
    <phoneticPr fontId="1" type="noConversion"/>
  </si>
  <si>
    <t>曹操</t>
    <phoneticPr fontId="1" type="noConversion"/>
  </si>
  <si>
    <t>陈群</t>
    <phoneticPr fontId="1" type="noConversion"/>
  </si>
  <si>
    <t>陈群</t>
    <phoneticPr fontId="1" type="noConversion"/>
  </si>
  <si>
    <t>陈群</t>
    <phoneticPr fontId="1" type="noConversion"/>
  </si>
  <si>
    <t>郭嘉</t>
    <phoneticPr fontId="1" type="noConversion"/>
  </si>
  <si>
    <t>沙摩柯</t>
    <phoneticPr fontId="1" type="noConversion"/>
  </si>
  <si>
    <t>沙摩柯</t>
    <phoneticPr fontId="1" type="noConversion"/>
  </si>
  <si>
    <t>好了，别互相吹捧了！大乔姐姐，主公让我问你，你愿意嫁给孙策吗？</t>
  </si>
  <si>
    <t>好了，别互相吹捧了！大乔姐姐，主公让我问你，你愿意嫁给孙策吗？</t>
    <phoneticPr fontId="1" type="noConversion"/>
  </si>
  <si>
    <t>子明年纪轻轻，却如此不凡，果真是英雄出少年！</t>
  </si>
  <si>
    <t>子明年纪轻轻，却如此不凡，果真是英雄出少年！</t>
    <phoneticPr fontId="1" type="noConversion"/>
  </si>
  <si>
    <t>于禁，三军是否调配完毕？</t>
  </si>
  <si>
    <t>回丞相，已调配完毕随时可以出征。</t>
  </si>
  <si>
    <t>传令下去，即刻出征不得耽误。</t>
  </si>
  <si>
    <t>传令下去，即刻出征不得耽误。</t>
    <phoneticPr fontId="1" type="noConversion"/>
  </si>
  <si>
    <t>于禁，三军是否集结完毕？</t>
    <phoneticPr fontId="1" type="noConversion"/>
  </si>
  <si>
    <t>回丞相，已集结完毕随时可以出征。</t>
    <phoneticPr fontId="1" type="noConversion"/>
  </si>
  <si>
    <t>只剩得东门无水，其余各门，都被水淹。</t>
  </si>
  <si>
    <t>只剩得东门无水，其余各门，都被水淹。</t>
    <phoneticPr fontId="1" type="noConversion"/>
  </si>
  <si>
    <t>自古以来，人臣未有如丞相之功者。栉风沐雨，三十余年，扫荡群凶，与百姓除害，使汉室复存。合受魏公之位，加九锡以彰功德。</t>
  </si>
  <si>
    <t>自古以来，人臣未有如丞相之功者。栉风沐雨，三十余年，扫荡群凶，与百姓除害，使汉室复存。合受魏公之位，加九锡以彰功德。</t>
    <phoneticPr fontId="1" type="noConversion"/>
  </si>
  <si>
    <t>阿斗</t>
    <phoneticPr fontId="1" type="noConversion"/>
  </si>
  <si>
    <t>以表心意。</t>
  </si>
  <si>
    <t>谢仲谋好意。</t>
  </si>
  <si>
    <t>一定一定…</t>
  </si>
  <si>
    <t>这不难，将巨象放于大船上，在水面所达到的地方做上记号。</t>
  </si>
  <si>
    <t>再让船重新装上重物，让水面达到刚才记号位置。</t>
  </si>
  <si>
    <t>最后称一下这些重物，便能知道巨象的重量了。</t>
  </si>
  <si>
    <t>哈哈哈哈。</t>
  </si>
  <si>
    <t>可恶，当初见他年青勇猛，武力超群。</t>
  </si>
  <si>
    <t>赠赤兔马，收其为义子，没想到他竟是如此之人！</t>
  </si>
  <si>
    <t>放心，我为你做主！</t>
  </si>
  <si>
    <t>奉先，我情钟于你。</t>
  </si>
  <si>
    <t>枉我称其一声义父！</t>
  </si>
  <si>
    <t>董卓老贼竟霸占我的貂蝉，我要杀了他！</t>
  </si>
  <si>
    <t>何人敢行刺我！（董卓车队行至北掖门外时某人持长戟冲出。）</t>
  </si>
  <si>
    <t>幸得我朝服下的铠甲，行刺我没这么简单！</t>
  </si>
  <si>
    <t>快来人！吕布何在？</t>
  </si>
  <si>
    <t>吕布何在？</t>
  </si>
  <si>
    <t>有诏讨贼臣！（不慌不忙掏出准备好的诏书，示意董卓。）</t>
  </si>
  <si>
    <t>庸狗敢如是邪！</t>
  </si>
  <si>
    <t>田景快来救我！</t>
  </si>
  <si>
    <t>给我杀！贼臣一个不留！（随即斩杀董卓、田景及其仆人。）</t>
  </si>
  <si>
    <t>督官陈勤虽为你所杀，但我并不会治你罪。</t>
  </si>
  <si>
    <t>其一，他醉酒辱骂你和你父亲凌操，乱了军纪。</t>
  </si>
  <si>
    <t>其二，你勇敢奋战，助我拿下麻屯，算是将功赎罪了。</t>
  </si>
  <si>
    <t>今日来你吕蒙住处宴会，甚是开心。</t>
  </si>
  <si>
    <t>不过光喝酒多没意思，我来给大家助助兴。（说罢便以刀起舞。）</t>
  </si>
  <si>
    <t>我能以双戟为舞！</t>
  </si>
  <si>
    <t>你虽然可以，不如我的舞巧妙。（吕蒙见状立刻操刀持盾分开凌统与甘宁。）</t>
  </si>
  <si>
    <t>公绩，主公一直托我调和你与甘宁之间的嫌隙。</t>
  </si>
  <si>
    <t>你父亲被甘宁所杀，但在这乱世谁都身不由己。</t>
  </si>
  <si>
    <t>虽心有不甘，但我答应你便是。</t>
  </si>
  <si>
    <t>我要斩了那于吉妖人。</t>
  </si>
  <si>
    <t>使不得使不得。</t>
  </si>
  <si>
    <t>此人从东方而来，立精舍，烧香读道书，制符水以治病。</t>
  </si>
  <si>
    <t>深得人心。</t>
  </si>
  <si>
    <t>什么深得人心，那是迷惑江东人心。</t>
  </si>
  <si>
    <t>我何罪之有？</t>
  </si>
  <si>
    <t>你扰我江东，蛊惑民心，你也不看看这是谁的江山。</t>
  </si>
  <si>
    <t>来人，给我斩了这妖道。</t>
  </si>
  <si>
    <t>是谁！（镜中左右闪现人影，回头张望却不见任何人。）</t>
  </si>
  <si>
    <t>是谁在捉弄我！</t>
  </si>
  <si>
    <t>我死得好惨死得好冤啊！</t>
  </si>
  <si>
    <t>是谁！</t>
  </si>
  <si>
    <t>啊啊啊！原来是你这妖道，快出来！</t>
  </si>
  <si>
    <t>给我出来！（大怒摔破镜子，奋力大吼，脸上的箭伤崩裂流血。）</t>
  </si>
  <si>
    <t>你觉得我哥如何？</t>
  </si>
  <si>
    <t>你哥仲谋聪明仁智，雄略之主。</t>
  </si>
  <si>
    <t>我哪里知道...（羞涩地回应。）</t>
  </si>
  <si>
    <t>夫人陪伴吾身边数十载，宽容慈惠，善解人意。</t>
  </si>
  <si>
    <t>为我诞下全公主和朱公主，吾真是三生有幸啊！</t>
  </si>
  <si>
    <t>就会嘴贫。</t>
  </si>
  <si>
    <t>当初庐江被你攻陷，我与母亲东渡长江，若没有被你看到。</t>
  </si>
  <si>
    <t>讨厌！</t>
  </si>
  <si>
    <t>曹冲</t>
  </si>
  <si>
    <t>凌统</t>
  </si>
  <si>
    <t>甘宁</t>
  </si>
  <si>
    <t>张昭</t>
  </si>
  <si>
    <t>步练师</t>
  </si>
  <si>
    <t>曹操</t>
    <phoneticPr fontId="1" type="noConversion"/>
  </si>
  <si>
    <t>孙权</t>
    <phoneticPr fontId="1" type="noConversion"/>
  </si>
  <si>
    <t>曹操</t>
    <phoneticPr fontId="1" type="noConversion"/>
  </si>
  <si>
    <t>曹操</t>
    <phoneticPr fontId="1" type="noConversion"/>
  </si>
  <si>
    <t>曹操</t>
    <phoneticPr fontId="1" type="noConversion"/>
  </si>
  <si>
    <t>曹冲</t>
    <phoneticPr fontId="1" type="noConversion"/>
  </si>
  <si>
    <t>曹冲</t>
    <phoneticPr fontId="1" type="noConversion"/>
  </si>
  <si>
    <t>董卓</t>
    <phoneticPr fontId="1" type="noConversion"/>
  </si>
  <si>
    <t>貂蝉</t>
    <phoneticPr fontId="1" type="noConversion"/>
  </si>
  <si>
    <t>貂蝉</t>
    <phoneticPr fontId="1" type="noConversion"/>
  </si>
  <si>
    <t>吕布</t>
    <phoneticPr fontId="1" type="noConversion"/>
  </si>
  <si>
    <t>吕布</t>
    <phoneticPr fontId="1" type="noConversion"/>
  </si>
  <si>
    <t>董卓</t>
    <phoneticPr fontId="1" type="noConversion"/>
  </si>
  <si>
    <t>吕布</t>
    <phoneticPr fontId="1" type="noConversion"/>
  </si>
  <si>
    <t>董卓</t>
    <phoneticPr fontId="1" type="noConversion"/>
  </si>
  <si>
    <t>孙权</t>
    <phoneticPr fontId="1" type="noConversion"/>
  </si>
  <si>
    <t>凌统</t>
    <phoneticPr fontId="1" type="noConversion"/>
  </si>
  <si>
    <t>凌统</t>
    <phoneticPr fontId="1" type="noConversion"/>
  </si>
  <si>
    <t>甘宁</t>
    <phoneticPr fontId="1" type="noConversion"/>
  </si>
  <si>
    <t>凌统</t>
    <phoneticPr fontId="1" type="noConversion"/>
  </si>
  <si>
    <t>凌统</t>
    <phoneticPr fontId="1" type="noConversion"/>
  </si>
  <si>
    <t>吕蒙</t>
    <phoneticPr fontId="1" type="noConversion"/>
  </si>
  <si>
    <t>张昭</t>
    <phoneticPr fontId="1" type="noConversion"/>
  </si>
  <si>
    <t>孙策</t>
    <phoneticPr fontId="1" type="noConversion"/>
  </si>
  <si>
    <t>孙策</t>
    <phoneticPr fontId="1" type="noConversion"/>
  </si>
  <si>
    <t>张昭</t>
    <phoneticPr fontId="1" type="noConversion"/>
  </si>
  <si>
    <t>张昭</t>
    <phoneticPr fontId="1" type="noConversion"/>
  </si>
  <si>
    <t>于吉</t>
    <phoneticPr fontId="1" type="noConversion"/>
  </si>
  <si>
    <t>孙策</t>
    <phoneticPr fontId="1" type="noConversion"/>
  </si>
  <si>
    <t>步练师</t>
    <phoneticPr fontId="1" type="noConversion"/>
  </si>
  <si>
    <t>孙尚香</t>
    <phoneticPr fontId="1" type="noConversion"/>
  </si>
  <si>
    <t>步练师</t>
    <phoneticPr fontId="1" type="noConversion"/>
  </si>
  <si>
    <t>孙尚香</t>
    <phoneticPr fontId="1" type="noConversion"/>
  </si>
  <si>
    <t>步练师</t>
    <phoneticPr fontId="1" type="noConversion"/>
  </si>
  <si>
    <t>本初，前方有新人结婚，我们一起抢新娘去如何？</t>
  </si>
  <si>
    <t>夜宴酒过三巡后行事。</t>
  </si>
  <si>
    <t>本初，新娘已经掳到，我们快走。</t>
  </si>
  <si>
    <t>不好，我的衣服被树枝挂到了，快来帮忙。</t>
  </si>
  <si>
    <t>你怎么笨手笨脚的。</t>
  </si>
  <si>
    <t>贼在这里！（大声喊到。）</t>
  </si>
  <si>
    <t>你怎么贼喊抓贼啊！（一紧张扯破衣服挣脱了树枝。）</t>
  </si>
  <si>
    <t>我不吓你，你怎么挣脱，快逃。</t>
  </si>
  <si>
    <t>昔日我弟之死，祸起于你袁绍。</t>
  </si>
  <si>
    <t>今你又起兵与我抢翼州。</t>
  </si>
  <si>
    <t>这新仇旧恨我要一并报了！</t>
  </si>
  <si>
    <t>好！我就命麴义领精兵八百与你战于界桥，如何？</t>
  </si>
  <si>
    <t>八百精兵对我三万精兵，可笑！</t>
  </si>
  <si>
    <t>一战便知！</t>
  </si>
  <si>
    <t>自曾祖父起，吾袁氏四代有五人位居三公。</t>
  </si>
  <si>
    <t>而我也居三公之上，岂是你们比得上的！</t>
  </si>
  <si>
    <t>吕伯奢乃你故人，又是你救命恩人！</t>
  </si>
  <si>
    <t>你竟如此心狠手辣，只因自己臆想就杀尽吕氏一家。</t>
  </si>
  <si>
    <t>错杀又如何！</t>
  </si>
  <si>
    <t>宁教我负天下人，休教天下人负我！</t>
  </si>
  <si>
    <t>这样便互为犄角之势，可以破曹军包围之势。</t>
  </si>
  <si>
    <t>谁能挡我战神吕布！</t>
  </si>
  <si>
    <t>守着这下邳城，等曹贼自己送上门便可，无需惧怕。</t>
  </si>
  <si>
    <t>吕布已死，张辽投降于我。</t>
  </si>
  <si>
    <t>你陈宫是否不计前嫌，回来当我谋士？</t>
  </si>
  <si>
    <t>吾决定以死明志，不入曹营。</t>
  </si>
  <si>
    <t>宫闻孝治天下者不绝人之亲，仁施四海者不乏人之祀，老母在公，不在宫也。</t>
  </si>
  <si>
    <t>昔鲍信招募你讨伐黄巾军。</t>
  </si>
  <si>
    <t>你作战勇猛，立下汗马功劳。</t>
  </si>
  <si>
    <t>谢将军知遇之恩。</t>
  </si>
  <si>
    <t>记得建安二年，你随我征战至宛州。</t>
  </si>
  <si>
    <t>张绣假降旋即复叛，吾遭袭击，险些丧命。</t>
  </si>
  <si>
    <t>幸得有你于禁，临危不乱，才保我性命。</t>
  </si>
  <si>
    <t>丞相言重，臣乃职责所在。</t>
  </si>
  <si>
    <t>高顺哪里跑，再与我大战五十回合！</t>
  </si>
  <si>
    <t>别跑！</t>
  </si>
  <si>
    <t>我弓已满弦，高顺快低头！</t>
  </si>
  <si>
    <t>这次战事吾又失败了，对不起孟德。</t>
  </si>
  <si>
    <t>没事元让，多大个事儿啊，下次，下次赢回来。</t>
  </si>
  <si>
    <t>汝乃我堂兄弟，我最信任你，不然也不会同车同眠,，形影不离。</t>
  </si>
  <si>
    <t>胜败乃兵家常事，没有功劳也有苦劳啊，莫自责。</t>
  </si>
  <si>
    <t>父亲方才弹奏的曲目时，音律略有不对之处。</t>
  </si>
  <si>
    <t>是否是琴的第二根弦断了所致。</t>
  </si>
  <si>
    <t>确实是那第二根弦！（说罢偷偷弄断第四根琴弦弹奏起来。）</t>
  </si>
  <si>
    <t>这次断的是第四根弦。</t>
  </si>
  <si>
    <t>妙哉妙哉，真是天生通音律呀。</t>
  </si>
  <si>
    <t>董卓、李傕作乱关中，我们才能趁机劫掠，哈哈哈哈。</t>
  </si>
  <si>
    <t>今天运气好，抢到一个美丽的汉人女子。</t>
  </si>
  <si>
    <t>正好献给左贤王。</t>
  </si>
  <si>
    <t>谁来救救我！</t>
  </si>
  <si>
    <t>吾儿时常常拜访老师蔡邕家。</t>
  </si>
  <si>
    <t>蔡邕之女蔡文姬通晓音律才气逼人，与我要好。</t>
  </si>
  <si>
    <t>文姬何故赤脚下跪？</t>
  </si>
  <si>
    <t>夫董祀虽有罪，但罪不至死，请丞相饶他一命。</t>
  </si>
  <si>
    <t>我一言既出，驷马难追，董祀的罪我已定了。</t>
  </si>
  <si>
    <t>您的马房里，良驹千匹，能人如树林一样密密麻麻，只要您肯派出一个人。</t>
  </si>
  <si>
    <t>最不可能的事，那个人也一定能做到。</t>
  </si>
  <si>
    <t>听说你家有书千册？</t>
  </si>
  <si>
    <t>孤遣十个人与你前去家中做记录。</t>
  </si>
  <si>
    <t>不用，您给我一支笔，我一个人就能默写出来</t>
  </si>
  <si>
    <t>王朗</t>
  </si>
  <si>
    <t>曹性</t>
  </si>
  <si>
    <t>蔡文姬</t>
  </si>
  <si>
    <t>蔡邕</t>
  </si>
  <si>
    <t>匈奴劫匪</t>
  </si>
  <si>
    <t>蔡邕</t>
    <phoneticPr fontId="1" type="noConversion"/>
  </si>
  <si>
    <t>刘表</t>
    <phoneticPr fontId="1" type="noConversion"/>
  </si>
  <si>
    <t>匈奴劫匪</t>
    <phoneticPr fontId="1" type="noConversion"/>
  </si>
  <si>
    <t>匈奴劫匪</t>
    <phoneticPr fontId="1" type="noConversion"/>
  </si>
  <si>
    <t>曹性</t>
    <phoneticPr fontId="1" type="noConversion"/>
  </si>
  <si>
    <t>徐盛</t>
    <phoneticPr fontId="1" type="noConversion"/>
  </si>
  <si>
    <t>袁绍</t>
    <phoneticPr fontId="1" type="noConversion"/>
  </si>
  <si>
    <t>袁绍</t>
    <phoneticPr fontId="1" type="noConversion"/>
  </si>
  <si>
    <t>袁绍</t>
    <phoneticPr fontId="1" type="noConversion"/>
  </si>
  <si>
    <t>曹操</t>
    <phoneticPr fontId="1" type="noConversion"/>
  </si>
  <si>
    <t>袁绍</t>
    <phoneticPr fontId="1" type="noConversion"/>
  </si>
  <si>
    <t>公孙瓒</t>
    <phoneticPr fontId="1" type="noConversion"/>
  </si>
  <si>
    <t>公孙瓒</t>
    <phoneticPr fontId="1" type="noConversion"/>
  </si>
  <si>
    <t>陈宫</t>
    <phoneticPr fontId="1" type="noConversion"/>
  </si>
  <si>
    <t>吕布</t>
    <phoneticPr fontId="1" type="noConversion"/>
  </si>
  <si>
    <t>陈宫</t>
    <phoneticPr fontId="1" type="noConversion"/>
  </si>
  <si>
    <t>曹操</t>
    <phoneticPr fontId="1" type="noConversion"/>
  </si>
  <si>
    <t>于禁</t>
    <phoneticPr fontId="1" type="noConversion"/>
  </si>
  <si>
    <t>王朗</t>
    <phoneticPr fontId="1" type="noConversion"/>
  </si>
  <si>
    <t>夏侯惇</t>
    <phoneticPr fontId="1" type="noConversion"/>
  </si>
  <si>
    <t>夏侯惇</t>
    <phoneticPr fontId="1" type="noConversion"/>
  </si>
  <si>
    <t>夏侯惇</t>
    <phoneticPr fontId="1" type="noConversion"/>
  </si>
  <si>
    <t>夏侯惇</t>
    <phoneticPr fontId="1" type="noConversion"/>
  </si>
  <si>
    <t>蔡邕</t>
    <phoneticPr fontId="1" type="noConversion"/>
  </si>
  <si>
    <t>蔡邕</t>
    <phoneticPr fontId="1" type="noConversion"/>
  </si>
  <si>
    <t>蔡文姬</t>
    <phoneticPr fontId="1" type="noConversion"/>
  </si>
  <si>
    <t>蔡文姬</t>
    <phoneticPr fontId="1" type="noConversion"/>
  </si>
  <si>
    <t>蔡文姬</t>
    <phoneticPr fontId="1" type="noConversion"/>
  </si>
  <si>
    <t>匈奴劫匪</t>
    <phoneticPr fontId="1" type="noConversion"/>
  </si>
  <si>
    <t>曹操</t>
    <phoneticPr fontId="1" type="noConversion"/>
  </si>
  <si>
    <t>蔡文姬</t>
    <phoneticPr fontId="1" type="noConversion"/>
  </si>
  <si>
    <t>蔡文姬</t>
    <phoneticPr fontId="1" type="noConversion"/>
  </si>
  <si>
    <t>你真会辩解，孤会亲批赦免文书的。</t>
  </si>
  <si>
    <t>你真会辩解，孤会亲批赦免文书的。</t>
    <phoneticPr fontId="1" type="noConversion"/>
  </si>
  <si>
    <t>他力气巨大，可拽牛的尾巴行走百余步。</t>
  </si>
  <si>
    <t>还打杀我几百名部下，快跑！</t>
  </si>
  <si>
    <t>马超率步骑万余偷袭，箭矢如雨。</t>
  </si>
  <si>
    <t>贼兵多，我方部队已经全部过河，您快上船。</t>
  </si>
  <si>
    <t>仲康，你也快上船。</t>
  </si>
  <si>
    <t>玄德，臣已尽力。</t>
  </si>
  <si>
    <t>为此竖子，几损我一员大将！</t>
  </si>
  <si>
    <t>颇思蜀否？</t>
  </si>
  <si>
    <t>此间乐，不思蜀。</t>
  </si>
  <si>
    <t>曹公的士兵英勇善战，他们一定会击溃淳於琼等人。</t>
  </si>
  <si>
    <t>淳於琼一旦失败，那么将军的大业就完了，您应该尽快带兵援救。</t>
  </si>
  <si>
    <t>张郃说的不是好主意，我军不如进攻曹操的大营。</t>
  </si>
  <si>
    <t>这样曹操势必回救，这样淳於琼的危难便不救自解。</t>
  </si>
  <si>
    <t>曹公的营盘牢固，仓促间肯定攻不下来。</t>
  </si>
  <si>
    <t>马超从张鲁处求兵，北取凉州围祁山。</t>
  </si>
  <si>
    <t>张郃你先率步骑兵五千人为先锋，抄近路由陈仓小道进兵。</t>
  </si>
  <si>
    <t>我督运粮草，大军随后出发。</t>
  </si>
  <si>
    <t>是！</t>
  </si>
  <si>
    <t>大军已到，战事如何？</t>
  </si>
  <si>
    <t>马超已退，诸县都已投降平定。</t>
  </si>
  <si>
    <t>仅靠五千步骑退马超，张将军，实乃国家名将！</t>
  </si>
  <si>
    <t>天下纷争，我等应举义伐各方草寇。</t>
  </si>
  <si>
    <t>我公覆有壮志，愿随文台一同举义。</t>
  </si>
  <si>
    <t>公覆历任我父、兄二朝，为人严谨，作战勇猛。</t>
  </si>
  <si>
    <t>乃江东元勋、国之栋梁。</t>
  </si>
  <si>
    <t>公覆自幼家族分离，生活困难。</t>
  </si>
  <si>
    <t>幸得文台赏识，随其转战南北，攻城略地。</t>
  </si>
  <si>
    <t>今后也当为孙吴身先士卒。</t>
  </si>
  <si>
    <t>曹操带百万大军，乘船南下至赤壁，准备一举歼灭蜀吴联军。</t>
  </si>
  <si>
    <t>我方才区区五万兵力，该如何是好？</t>
  </si>
  <si>
    <t>大人，我可以假装投奔曹操，让曹操放松警惕。</t>
  </si>
  <si>
    <t>之后再用满载薪草膏油的蒙冲、斗舰，点火撞向曹船。</t>
  </si>
  <si>
    <t>国贼董卓、李傕等人祸害，关中一带大饥荒。</t>
  </si>
  <si>
    <t>今后该如何是好？</t>
  </si>
  <si>
    <t>闻益州牧刘璋，厚道人，在乱世之中还能秉持道德操守。</t>
  </si>
  <si>
    <t>你我一身抱负，不如先去他那看看情况。</t>
  </si>
  <si>
    <t>好，就依你所言。</t>
  </si>
  <si>
    <t>阁下命世英才，刘璋无明主之能，以张松为内应，夺取益州。</t>
  </si>
  <si>
    <t>以益州的富庶为根本，凭借天府之国的险阻来成就大业，易如反掌。</t>
  </si>
  <si>
    <t>承蒙孝直肯定，我即刻率军入蜀。</t>
  </si>
  <si>
    <t>夏侯渊驻守南线据点走马谷，张郃驻守东线据点广石。</t>
  </si>
  <si>
    <t>如何破之？</t>
  </si>
  <si>
    <t>依臣所见，应遣万余精兵分作十队，趁夜轮番进攻广石，张郃必向夏侯渊求援。</t>
  </si>
  <si>
    <t>趁夏侯渊分兵就张郃，立即偷袭走马谷，放火毁曹军阵地。</t>
  </si>
  <si>
    <t>趁火全力全力进攻夏侯渊，必破之。</t>
  </si>
  <si>
    <t>黄巾头目</t>
  </si>
  <si>
    <t>赵云</t>
  </si>
  <si>
    <t>司马昭</t>
  </si>
  <si>
    <t>阿斗</t>
  </si>
  <si>
    <t>郭图</t>
  </si>
  <si>
    <t>黄盖</t>
  </si>
  <si>
    <t>孟达</t>
  </si>
  <si>
    <t>法正</t>
  </si>
  <si>
    <t>许褚</t>
    <phoneticPr fontId="1" type="noConversion"/>
  </si>
  <si>
    <t>又是许褚那厮！</t>
  </si>
  <si>
    <t>崔琰</t>
    <phoneticPr fontId="1" type="noConversion"/>
  </si>
  <si>
    <t>黄巾头目</t>
    <phoneticPr fontId="1" type="noConversion"/>
  </si>
  <si>
    <t>曹操</t>
    <phoneticPr fontId="1" type="noConversion"/>
  </si>
  <si>
    <t>许褚</t>
    <phoneticPr fontId="1" type="noConversion"/>
  </si>
  <si>
    <t>刘备</t>
    <phoneticPr fontId="1" type="noConversion"/>
  </si>
  <si>
    <t>赵云</t>
    <phoneticPr fontId="1" type="noConversion"/>
  </si>
  <si>
    <t>阿斗</t>
    <phoneticPr fontId="1" type="noConversion"/>
  </si>
  <si>
    <t>司马昭</t>
    <phoneticPr fontId="1" type="noConversion"/>
  </si>
  <si>
    <t>张郃</t>
    <phoneticPr fontId="1" type="noConversion"/>
  </si>
  <si>
    <t>张郃</t>
    <phoneticPr fontId="1" type="noConversion"/>
  </si>
  <si>
    <t>张郃</t>
    <phoneticPr fontId="1" type="noConversion"/>
  </si>
  <si>
    <t>夏侯渊</t>
    <phoneticPr fontId="1" type="noConversion"/>
  </si>
  <si>
    <t>张郃</t>
    <phoneticPr fontId="1" type="noConversion"/>
  </si>
  <si>
    <t>黄盖</t>
    <phoneticPr fontId="1" type="noConversion"/>
  </si>
  <si>
    <t>孙坚</t>
    <phoneticPr fontId="1" type="noConversion"/>
  </si>
  <si>
    <t>黄盖</t>
    <phoneticPr fontId="1" type="noConversion"/>
  </si>
  <si>
    <t>黄盖</t>
    <phoneticPr fontId="1" type="noConversion"/>
  </si>
  <si>
    <t>周瑜</t>
    <phoneticPr fontId="1" type="noConversion"/>
  </si>
  <si>
    <t>周瑜</t>
    <phoneticPr fontId="1" type="noConversion"/>
  </si>
  <si>
    <t>周瑜</t>
    <phoneticPr fontId="1" type="noConversion"/>
  </si>
  <si>
    <t>法正</t>
    <phoneticPr fontId="1" type="noConversion"/>
  </si>
  <si>
    <t>法正</t>
    <phoneticPr fontId="1" type="noConversion"/>
  </si>
  <si>
    <t>孟达</t>
    <phoneticPr fontId="1" type="noConversion"/>
  </si>
  <si>
    <t>法正</t>
    <phoneticPr fontId="1" type="noConversion"/>
  </si>
  <si>
    <t>刘备</t>
    <phoneticPr fontId="1" type="noConversion"/>
  </si>
  <si>
    <t>你要为妾身做主啊！</t>
  </si>
  <si>
    <t>你要为妾身做主啊！</t>
    <phoneticPr fontId="1" type="noConversion"/>
  </si>
  <si>
    <t>太师，吕布他欺负我…</t>
  </si>
  <si>
    <t>太师，吕布他欺负我…</t>
    <phoneticPr fontId="1" type="noConversion"/>
  </si>
  <si>
    <t>太师却不让我与你想好，囚禁我。</t>
  </si>
  <si>
    <t>太师却不让我与你想好，囚禁我。</t>
    <phoneticPr fontId="1" type="noConversion"/>
  </si>
  <si>
    <t>奉先，我情钟于你。</t>
    <phoneticPr fontId="1" type="noConversion"/>
  </si>
  <si>
    <t>奉先，你要为我做主啊！</t>
  </si>
  <si>
    <t>奉先，你要为我做主啊！</t>
    <phoneticPr fontId="1" type="noConversion"/>
  </si>
  <si>
    <t>吾战前砍了督官陈勤，致他受伤感染而亡。</t>
  </si>
  <si>
    <t>吾战前砍了督官陈勤，致他受伤感染而亡。</t>
    <phoneticPr fontId="1" type="noConversion"/>
  </si>
  <si>
    <t>本想战死沙场谢罪，未想大败敌人而归，现请按军法处置我。</t>
  </si>
  <si>
    <t>本想战死沙场谢罪，未想大败敌人而归，现请按军法处置我。</t>
    <phoneticPr fontId="1" type="noConversion"/>
  </si>
  <si>
    <t>督官陈勤虽为你所杀，但我并不会治你罪。</t>
    <phoneticPr fontId="1" type="noConversion"/>
  </si>
  <si>
    <t>现在大家都是同僚，昨日宴时舞刀之举不能再有了，如何？</t>
  </si>
  <si>
    <t>现在大家都是同僚，昨日宴时舞刀之举不能再有了，如何？</t>
    <phoneticPr fontId="1" type="noConversion"/>
  </si>
  <si>
    <t>什么深得人心，那是迷惑江东人心。</t>
    <phoneticPr fontId="1" type="noConversion"/>
  </si>
  <si>
    <t>我要世人知道，一统江东的是我孙策，岂容这私在这给我搅乱。</t>
  </si>
  <si>
    <t>我要世人知道，一统江东的是我孙策，岂容这私在这给我搅乱。</t>
    <phoneticPr fontId="1" type="noConversion"/>
  </si>
  <si>
    <t>吾无罪，杀了我小心得到报应！</t>
  </si>
  <si>
    <t>吾无罪，杀了我小心得到报应！</t>
    <phoneticPr fontId="1" type="noConversion"/>
  </si>
  <si>
    <t>来人，给我斩了这妖道。</t>
    <phoneticPr fontId="1" type="noConversion"/>
  </si>
  <si>
    <t>我死得好惨啊！</t>
  </si>
  <si>
    <t>我死得好惨啊！</t>
    <phoneticPr fontId="1" type="noConversion"/>
  </si>
  <si>
    <t>那你猜，我哥觉得你如何嘛？</t>
  </si>
  <si>
    <t>那你猜，我哥觉得你如何嘛？</t>
    <phoneticPr fontId="1" type="noConversion"/>
  </si>
  <si>
    <t>我哥对你一见钟情甚是喜欢，哈哈哈哈。</t>
  </si>
  <si>
    <t>我哥对你一见钟情甚是喜欢，哈哈哈哈。</t>
    <phoneticPr fontId="1" type="noConversion"/>
  </si>
  <si>
    <t>还不是因为夫人出落美丽，似那江上美景嘛。</t>
  </si>
  <si>
    <t>还不是因为夫人出落美丽，似那江上美景嘛。</t>
    <phoneticPr fontId="1" type="noConversion"/>
  </si>
  <si>
    <t>听起来挺好玩的。</t>
  </si>
  <si>
    <t>听起来挺好玩的。</t>
    <phoneticPr fontId="1" type="noConversion"/>
  </si>
  <si>
    <t>好！</t>
  </si>
  <si>
    <t>好！</t>
    <phoneticPr fontId="1" type="noConversion"/>
  </si>
  <si>
    <t>你我不相为谋！</t>
  </si>
  <si>
    <t>你我不相为谋！</t>
    <phoneticPr fontId="1" type="noConversion"/>
  </si>
  <si>
    <t>下邳将会被围，吾认为现在应带一支部队，到城外驻扎。</t>
  </si>
  <si>
    <t>下邳将会被围，吾认为现在应带一支部队，到城外驻扎。</t>
    <phoneticPr fontId="1" type="noConversion"/>
  </si>
  <si>
    <t>你就这么死了，那你的母亲妻子儿女怎么办？</t>
  </si>
  <si>
    <t>你就这么死了，那你的母亲妻子儿女怎么办？</t>
    <phoneticPr fontId="1" type="noConversion"/>
  </si>
  <si>
    <t>我准备向曹丞相举荐你于禁。</t>
  </si>
  <si>
    <t>我准备向曹丞相举荐你于禁。</t>
    <phoneticPr fontId="1" type="noConversion"/>
  </si>
  <si>
    <t>取你夏侯惇小命，看箭！</t>
  </si>
  <si>
    <t>取你夏侯惇小命，看箭！</t>
    <phoneticPr fontId="1" type="noConversion"/>
  </si>
  <si>
    <t>战乱之中都被毁尽，我倒是能背出四百多篇。</t>
  </si>
  <si>
    <t>战乱之中都被毁尽，我倒是能背出四百多篇。</t>
    <phoneticPr fontId="1" type="noConversion"/>
  </si>
  <si>
    <t>你们哪里跑！</t>
  </si>
  <si>
    <t>你们哪里跑！</t>
    <phoneticPr fontId="1" type="noConversion"/>
  </si>
  <si>
    <t>讨韩遂、马超于潼关。</t>
  </si>
  <si>
    <t>讨韩遂、马超于潼关。</t>
    <phoneticPr fontId="1" type="noConversion"/>
  </si>
  <si>
    <t>船超重将没，我不能再上船了。（说罢跳入河中左手举马鞍挡箭，右手推船渡河。）</t>
  </si>
  <si>
    <t>船超重将没，我不能再上船了。（说罢跳入河中左手举马鞍挡箭，右手推船渡河。）</t>
    <phoneticPr fontId="1" type="noConversion"/>
  </si>
  <si>
    <t>将阿斗带回，可是糜夫人…</t>
  </si>
  <si>
    <t>将阿斗带回，可是糜夫人…</t>
    <phoneticPr fontId="1" type="noConversion"/>
  </si>
  <si>
    <t>你能回来就好，回来就好。（说罢接过赵云怀中的阿斗，摔于地上。）</t>
  </si>
  <si>
    <t>你能回来就好，回来就好。（说罢接过赵云怀中的阿斗，摔于地上。）</t>
    <phoneticPr fontId="1" type="noConversion"/>
  </si>
  <si>
    <t>此间乐，不思蜀。</t>
    <phoneticPr fontId="1" type="noConversion"/>
  </si>
  <si>
    <t>不知…</t>
  </si>
  <si>
    <t>不知…</t>
    <phoneticPr fontId="1" type="noConversion"/>
  </si>
  <si>
    <t>安乐公迁居洛阳有段时日。</t>
  </si>
  <si>
    <t>安乐公迁居洛阳有段时日。</t>
    <phoneticPr fontId="1" type="noConversion"/>
  </si>
  <si>
    <t>阿斗</t>
    <phoneticPr fontId="1" type="noConversion"/>
  </si>
  <si>
    <t>阿斗</t>
    <phoneticPr fontId="1" type="noConversion"/>
  </si>
  <si>
    <t>马超从张鲁处求兵，北取凉州围祁山。</t>
    <phoneticPr fontId="1" type="noConversion"/>
  </si>
  <si>
    <t>吾有你相助，日后必建功立业。</t>
  </si>
  <si>
    <t>吾有你相助，日后必建功立业。</t>
    <phoneticPr fontId="1" type="noConversion"/>
  </si>
  <si>
    <t>把曹操的大军一举拿下！</t>
  </si>
  <si>
    <t>把曹操的大军一举拿下！</t>
    <phoneticPr fontId="1" type="noConversion"/>
  </si>
  <si>
    <t>是个好计策，这就依计行事。</t>
  </si>
  <si>
    <t>是个好计策，这就依计行事。</t>
    <phoneticPr fontId="1" type="noConversion"/>
  </si>
  <si>
    <t>阁下命世英才，刘璋无明主之能，以张松为内应，夺取益州。</t>
    <phoneticPr fontId="1" type="noConversion"/>
  </si>
  <si>
    <t>鲁肃</t>
    <phoneticPr fontId="1" type="noConversion"/>
  </si>
  <si>
    <t>居巢缺粮，形势严峻。</t>
  </si>
  <si>
    <t>居巢缺粮，形势严峻。</t>
    <phoneticPr fontId="1" type="noConversion"/>
  </si>
  <si>
    <t>莫说借字，这一仓三千斛粮食赠你便是。</t>
  </si>
  <si>
    <t>周瑜</t>
    <phoneticPr fontId="1" type="noConversion"/>
  </si>
  <si>
    <t>子敬之情，周郎铭记于心。</t>
  </si>
  <si>
    <t>子敬之情，周郎铭记于心。</t>
    <phoneticPr fontId="1" type="noConversion"/>
  </si>
  <si>
    <t>鲁肃</t>
    <phoneticPr fontId="1" type="noConversion"/>
  </si>
  <si>
    <t>子敬是否可以借一些粮食给我。</t>
  </si>
  <si>
    <t>子敬是否可以借一些粮食给我。</t>
    <phoneticPr fontId="1" type="noConversion"/>
  </si>
  <si>
    <t>莫说借字，这一仓三千斛粮食赠你便是。</t>
    <phoneticPr fontId="1" type="noConversion"/>
  </si>
  <si>
    <t>此话怎讲？</t>
    <phoneticPr fontId="1" type="noConversion"/>
  </si>
  <si>
    <t>子敬说得在理。</t>
  </si>
  <si>
    <t>子敬说得在理。</t>
    <phoneticPr fontId="1" type="noConversion"/>
  </si>
  <si>
    <t>孙权</t>
    <phoneticPr fontId="1" type="noConversion"/>
  </si>
  <si>
    <t>其二，刘备乃我东吴外，唯一敢于抗衡曹操之人，敌人的敌人便是我的朋友。</t>
  </si>
  <si>
    <t>其二，刘备乃我东吴外，唯一敢于抗衡曹操之人，敌人的敌人便是我的朋友。</t>
    <phoneticPr fontId="1" type="noConversion"/>
  </si>
  <si>
    <t>这具有重大的战略价值，远远超过区区几地的价值。</t>
  </si>
  <si>
    <t>这具有重大的战略价值，远远超过区区几地的价值。</t>
    <phoneticPr fontId="1" type="noConversion"/>
  </si>
  <si>
    <t>这个玄德，两次三番向我请求，用半个江夏换吾手上荆州的半个南郡，让其发展。</t>
  </si>
  <si>
    <t>这个玄德，两次三番向我请求，用半个江夏换吾手上荆州的半个南郡，让其发展。</t>
    <phoneticPr fontId="1" type="noConversion"/>
  </si>
  <si>
    <t>臣有不同的看法，这荆州应该借于他。</t>
  </si>
  <si>
    <t>臣有不同的看法，这荆州应该借于他。</t>
    <phoneticPr fontId="1" type="noConversion"/>
  </si>
  <si>
    <t>其一，虽说是借荆州，但实则只需出借南郡、襄阳小小两地。</t>
  </si>
  <si>
    <t>其一，虽说是借荆州，但实则只需出借南郡、襄阳小小两地。</t>
    <phoneticPr fontId="1" type="noConversion"/>
  </si>
  <si>
    <t>孙权</t>
    <phoneticPr fontId="1" type="noConversion"/>
  </si>
  <si>
    <t>鲁肃</t>
    <phoneticPr fontId="1" type="noConversion"/>
  </si>
  <si>
    <t>关羽</t>
    <phoneticPr fontId="1" type="noConversion"/>
  </si>
  <si>
    <t>关羽</t>
    <phoneticPr fontId="1" type="noConversion"/>
  </si>
  <si>
    <t>与我单刀赴会，你就不怕我砍了你嘛。</t>
  </si>
  <si>
    <t>子敬，你居然提议将兵马置百步外。</t>
  </si>
  <si>
    <t>子敬，你居然提议将兵马置百步外。</t>
    <phoneticPr fontId="1" type="noConversion"/>
  </si>
  <si>
    <t>与我单刀赴会，你就不怕我砍了你嘛。</t>
    <phoneticPr fontId="1" type="noConversion"/>
  </si>
  <si>
    <t>现在你们已经取得益州，既然没有奉还荆州意思，那么就只求你们归还三郡。</t>
  </si>
  <si>
    <t>现在你们已经取得益州，既然没有奉还荆州意思，那么就只求你们归还三郡。</t>
    <phoneticPr fontId="1" type="noConversion"/>
  </si>
  <si>
    <t>天下土地，惟有德者居之，岂独是汝东吴当有耶？</t>
  </si>
  <si>
    <t>天下土地，惟有德者居之，岂独是汝东吴当有耶？</t>
    <phoneticPr fontId="1" type="noConversion"/>
  </si>
  <si>
    <t>周仓</t>
    <phoneticPr fontId="1" type="noConversion"/>
  </si>
  <si>
    <t>这是国家大事，休得多嘴，快快给我退下！</t>
  </si>
  <si>
    <t>这是国家大事，休得多嘴，快快给我退下！</t>
    <phoneticPr fontId="1" type="noConversion"/>
  </si>
  <si>
    <t>子敬，今天饮酒，我已经醉了，莫要再提荆州之事，担心我这刀伤了故旧之情。</t>
  </si>
  <si>
    <t>子敬，今天饮酒，我已经醉了，莫要再提荆州之事，担心我这刀伤了故旧之情。</t>
    <phoneticPr fontId="1" type="noConversion"/>
  </si>
  <si>
    <t>改日我再请到荆州赴会，再作商议。</t>
  </si>
  <si>
    <t>改日我再请到荆州赴会，再作商议。</t>
    <phoneticPr fontId="1" type="noConversion"/>
  </si>
  <si>
    <t>若怕了，便不敢来了。昔日你们兵败而来，无有立足之地，我江东真心诚意将土地借给你们。</t>
  </si>
  <si>
    <t>若怕了，便不敢来了。昔日你们兵败而来，无有立足之地，我江东真心诚意将土地借给你们。</t>
    <phoneticPr fontId="1" type="noConversion"/>
  </si>
  <si>
    <t>庞统</t>
    <phoneticPr fontId="1" type="noConversion"/>
  </si>
  <si>
    <t>鲁肃曾书信我，说你乃百里之才。</t>
  </si>
  <si>
    <t>鲁肃曾书信我，说你乃百里之才。</t>
    <phoneticPr fontId="1" type="noConversion"/>
  </si>
  <si>
    <t>刘备</t>
    <phoneticPr fontId="1" type="noConversion"/>
  </si>
  <si>
    <t>士元不才，能得子敬与孔明肯定。</t>
  </si>
  <si>
    <t>士元不才，能得子敬与孔明肯定。</t>
    <phoneticPr fontId="1" type="noConversion"/>
  </si>
  <si>
    <t>庞统</t>
    <phoneticPr fontId="1" type="noConversion"/>
  </si>
  <si>
    <t>玄德抬爱，士元愿效犬马之劳。</t>
  </si>
  <si>
    <t>玄德抬爱，士元愿效犬马之劳。</t>
    <phoneticPr fontId="1" type="noConversion"/>
  </si>
  <si>
    <t>卧龙先生也常常和我说起你的才华。</t>
  </si>
  <si>
    <t>卧龙先生也常常和我说起你的才华。</t>
    <phoneticPr fontId="1" type="noConversion"/>
  </si>
  <si>
    <t>不知先生是否愿意归入我帐下，为我出谋划策？</t>
  </si>
  <si>
    <t>不知先生是否愿意归入我帐下，为我出谋划策？</t>
    <phoneticPr fontId="1" type="noConversion"/>
  </si>
  <si>
    <t>庞统</t>
    <phoneticPr fontId="1" type="noConversion"/>
  </si>
  <si>
    <t>刘备</t>
    <phoneticPr fontId="1" type="noConversion"/>
  </si>
  <si>
    <t>刘备</t>
    <phoneticPr fontId="1" type="noConversion"/>
  </si>
  <si>
    <t>荆州荒芜残败，人物流失殆尽。</t>
  </si>
  <si>
    <t>荆州荒芜残败，人物流失殆尽。</t>
    <phoneticPr fontId="1" type="noConversion"/>
  </si>
  <si>
    <t>东有孙权，北有曹操，难以有大的发展。</t>
  </si>
  <si>
    <t>东有孙权，北有曹操，难以有大的发展。</t>
    <phoneticPr fontId="1" type="noConversion"/>
  </si>
  <si>
    <t>益州户口百万，土地肥沃，物产丰饶，如果真能夺取此地，以为根基，可成就大业。</t>
  </si>
  <si>
    <t>益州户口百万，土地肥沃，物产丰饶，如果真能夺取此地，以为根基，可成就大业。</t>
    <phoneticPr fontId="1" type="noConversion"/>
  </si>
  <si>
    <t>曹操峻急，我便宽厚，曹操暴虐，我便仁慈，曹操狡诈，我便忠诚。</t>
  </si>
  <si>
    <t>曹操峻急，我便宽厚，曹操暴虐，我便仁慈，曹操狡诈，我便忠诚。</t>
    <phoneticPr fontId="1" type="noConversion"/>
  </si>
  <si>
    <t>刘备</t>
    <phoneticPr fontId="1" type="noConversion"/>
  </si>
  <si>
    <t>如今正当乱离之际，凡事不能墨守成规，要随机权变才好。</t>
  </si>
  <si>
    <t>如今正当乱离之际，凡事不能墨守成规，要随机权变才好。</t>
    <phoneticPr fontId="1" type="noConversion"/>
  </si>
  <si>
    <t>凡事与他相反，才有今天的成就。如今为得益州，要失信于天下？</t>
  </si>
  <si>
    <t>凡事与他相反，才有今天的成就。如今为得益州，要失信于天下？</t>
    <phoneticPr fontId="1" type="noConversion"/>
  </si>
  <si>
    <t>吞并弱小，攻击暗昧，逆取顺守，报之以义，正是古人所重视的。只要事定之后，封还他一块土地，还有谁能说您有负信义？</t>
  </si>
  <si>
    <t>吞并弱小，攻击暗昧，逆取顺守，报之以义，正是古人所重视的。只要事定之后，封还他一块土地，还有谁能说您有负信义？</t>
    <phoneticPr fontId="1" type="noConversion"/>
  </si>
  <si>
    <t>说得有理，诸葛亮、关羽镇守荆州，你随我入益州。</t>
  </si>
  <si>
    <t>说得有理，诸葛亮、关羽镇守荆州，你随我入益州。</t>
    <phoneticPr fontId="1" type="noConversion"/>
  </si>
  <si>
    <t>庞统</t>
    <phoneticPr fontId="1" type="noConversion"/>
  </si>
  <si>
    <t>陶谦</t>
    <phoneticPr fontId="1" type="noConversion"/>
  </si>
  <si>
    <t>我举荐你为茂才如何？</t>
  </si>
  <si>
    <t>我举荐你为茂才如何？</t>
    <phoneticPr fontId="1" type="noConversion"/>
  </si>
  <si>
    <t>闻子布你才学兼备，雄才伟略。</t>
  </si>
  <si>
    <t>闻子布你才学兼备，雄才伟略。</t>
    <phoneticPr fontId="1" type="noConversion"/>
  </si>
  <si>
    <t>张昭</t>
    <phoneticPr fontId="1" type="noConversion"/>
  </si>
  <si>
    <t>谢恭祖赏识，但子布无心任职。</t>
  </si>
  <si>
    <t>谢恭祖赏识，但子布无心任职。</t>
    <phoneticPr fontId="1" type="noConversion"/>
  </si>
  <si>
    <t>陶谦</t>
    <phoneticPr fontId="1" type="noConversion"/>
  </si>
  <si>
    <t>张昭</t>
    <phoneticPr fontId="1" type="noConversion"/>
  </si>
  <si>
    <t>我一心为你，你竟如此轻视我，你就不怕我送你进牢狱吗？</t>
  </si>
  <si>
    <t>我一心为你，你竟如此轻视我，你就不怕我送你进牢狱吗？</t>
    <phoneticPr fontId="1" type="noConversion"/>
  </si>
  <si>
    <t>吾亲自写了一封信给孙策。</t>
  </si>
  <si>
    <t>吾亲自写了一封信给孙策。</t>
    <phoneticPr fontId="1" type="noConversion"/>
  </si>
  <si>
    <t>刘表</t>
    <phoneticPr fontId="1" type="noConversion"/>
  </si>
  <si>
    <t>祢衡你帮我看看如何？</t>
  </si>
  <si>
    <t>祢衡你帮我看看如何？</t>
    <phoneticPr fontId="1" type="noConversion"/>
  </si>
  <si>
    <t>祢衡</t>
  </si>
  <si>
    <t>祢衡</t>
    <phoneticPr fontId="1" type="noConversion"/>
  </si>
  <si>
    <t>哈哈哈哈哈。</t>
  </si>
  <si>
    <t>哈哈哈哈哈。</t>
    <phoneticPr fontId="1" type="noConversion"/>
  </si>
  <si>
    <t>这样是想要让孙策帐下的孩童读吗？</t>
  </si>
  <si>
    <t>这样是想要让孙策帐下的孩童读吗？</t>
    <phoneticPr fontId="1" type="noConversion"/>
  </si>
  <si>
    <t>还是想要让那张子布看到？</t>
  </si>
  <si>
    <t>还是想要让那张子布看到？</t>
    <phoneticPr fontId="1" type="noConversion"/>
  </si>
  <si>
    <t>刘表</t>
    <phoneticPr fontId="1" type="noConversion"/>
  </si>
  <si>
    <t>为人君者，应该能驾御英雄，驱使群贤，岂能驰逐于原野，骁勇于猛兽？</t>
  </si>
  <si>
    <t>为人君者，应该能驾御英雄，驱使群贤，岂能驰逐于原野，骁勇于猛兽？</t>
    <phoneticPr fontId="1" type="noConversion"/>
  </si>
  <si>
    <t>如果一旦有个好歹，不怕被天下耻笑？</t>
  </si>
  <si>
    <t>如果一旦有个好歹，不怕被天下耻笑？</t>
    <phoneticPr fontId="1" type="noConversion"/>
  </si>
  <si>
    <t>年少虑事不远，此事有愧于您。</t>
  </si>
  <si>
    <t>年少虑事不远，此事有愧于您。</t>
    <phoneticPr fontId="1" type="noConversion"/>
  </si>
  <si>
    <t>若虎未死您用什么抵挡它？</t>
  </si>
  <si>
    <t>若虎未死您用什么抵挡它？</t>
    <phoneticPr fontId="1" type="noConversion"/>
  </si>
  <si>
    <t>仲谋你爱骑马射虎，但老虎常常往前扑到马鞍上。</t>
  </si>
  <si>
    <t>仲谋你爱骑马射虎，但老虎常常往前扑到马鞍上。</t>
    <phoneticPr fontId="1" type="noConversion"/>
  </si>
  <si>
    <t>孙权</t>
    <phoneticPr fontId="1" type="noConversion"/>
  </si>
  <si>
    <t>孙权</t>
    <phoneticPr fontId="1" type="noConversion"/>
  </si>
  <si>
    <t>大宴宾客时，我要检阅鼓史们的鼓曲。</t>
  </si>
  <si>
    <t>大宴宾客时，我要检阅鼓史们的鼓曲。</t>
    <phoneticPr fontId="1" type="noConversion"/>
  </si>
  <si>
    <t>众鼓史皆换上专门服装击鼓。</t>
  </si>
  <si>
    <t>众鼓史皆换上专门服装击鼓。</t>
    <phoneticPr fontId="1" type="noConversion"/>
  </si>
  <si>
    <t>为何祢衡你不换衣服，就胆敢轻率进见吗？</t>
  </si>
  <si>
    <t>为何祢衡你不换衣服，就胆敢轻率进见吗？</t>
    <phoneticPr fontId="1" type="noConversion"/>
  </si>
  <si>
    <t>祢衡</t>
    <phoneticPr fontId="1" type="noConversion"/>
  </si>
  <si>
    <t>好你个祢衡，孤本想羞辱你，没想反被你羞辱了。</t>
  </si>
  <si>
    <t>孤听闻祢衡擅长击鼓，命其为鼓史吧。</t>
  </si>
  <si>
    <t>孤听闻祢衡擅长击鼓，命其为鼓史吧。</t>
    <phoneticPr fontId="1" type="noConversion"/>
  </si>
  <si>
    <t>好你个祢衡，孤本想羞辱你，没想反被你羞辱了。</t>
    <phoneticPr fontId="1" type="noConversion"/>
  </si>
  <si>
    <t>江夏太守黄祖性情急躁，我要将祢衡赠予他。</t>
  </si>
  <si>
    <t>江夏太守黄祖性情急躁，我要将祢衡赠予他。</t>
    <phoneticPr fontId="1" type="noConversion"/>
  </si>
  <si>
    <t>黄祖</t>
    <phoneticPr fontId="1" type="noConversion"/>
  </si>
  <si>
    <t>黄祖</t>
    <phoneticPr fontId="1" type="noConversion"/>
  </si>
  <si>
    <t>徐盛</t>
    <phoneticPr fontId="1" type="noConversion"/>
  </si>
  <si>
    <t>船上宴请，那祢衡出言不逊，让我甚是难堪。</t>
  </si>
  <si>
    <t>稍微训斥教育，便脱口大骂我，目无尊长。</t>
  </si>
  <si>
    <t>稍微训斥教育，便脱口大骂我，目无尊长。</t>
    <phoneticPr fontId="1" type="noConversion"/>
  </si>
  <si>
    <t>船上宴请，那祢衡出言不逊，让我甚是难堪。</t>
    <phoneticPr fontId="1" type="noConversion"/>
  </si>
  <si>
    <t>真是忍无可忍，这祢衡杀了便是！</t>
  </si>
  <si>
    <t>真是忍无可忍，这祢衡杀了便是！</t>
    <phoneticPr fontId="1" type="noConversion"/>
  </si>
  <si>
    <t>然后轻兵袭白马，掩其不备，颜良可禽也。</t>
  </si>
  <si>
    <t>丞相，今兵少不敌，分其势乃可。公到延津，若将渡兵向其后者，绍必西应之。</t>
  </si>
  <si>
    <t>丞相，今兵少不敌，分其势乃可。公到延津，若将渡兵向其后者，绍必西应之。</t>
    <phoneticPr fontId="1" type="noConversion"/>
  </si>
  <si>
    <t>荀攸</t>
    <phoneticPr fontId="1" type="noConversion"/>
  </si>
  <si>
    <t>荀攸</t>
    <phoneticPr fontId="1" type="noConversion"/>
  </si>
  <si>
    <t>好，就依公达之计。</t>
  </si>
  <si>
    <t>好，就依公达之计。</t>
    <phoneticPr fontId="1" type="noConversion"/>
  </si>
  <si>
    <t>未至十馀里，颜良大惊，来逆战。</t>
  </si>
  <si>
    <t>未至十馀里，颜良大惊，来逆战。</t>
    <phoneticPr fontId="1" type="noConversion"/>
  </si>
  <si>
    <t>荀攸</t>
    <phoneticPr fontId="1" type="noConversion"/>
  </si>
  <si>
    <t>解这白马之围，我一人便可，等我策马斩其颜良首级。</t>
  </si>
  <si>
    <t>解这白马之围，我一人便可，等我策马斩其颜良首级。</t>
    <phoneticPr fontId="1" type="noConversion"/>
  </si>
  <si>
    <t>来得正好，遣张辽、关羽为先锋，定能退之。</t>
  </si>
  <si>
    <t>来得正好，遣张辽、关羽为先锋，定能退之。</t>
    <phoneticPr fontId="1" type="noConversion"/>
  </si>
  <si>
    <t>荀攸</t>
    <phoneticPr fontId="1" type="noConversion"/>
  </si>
  <si>
    <t>文丑</t>
    <phoneticPr fontId="1" type="noConversion"/>
  </si>
  <si>
    <t>关羽</t>
    <phoneticPr fontId="1" type="noConversion"/>
  </si>
  <si>
    <t>是我又如何。</t>
  </si>
  <si>
    <t>是我又如何。</t>
    <phoneticPr fontId="1" type="noConversion"/>
  </si>
  <si>
    <t>文丑</t>
    <phoneticPr fontId="1" type="noConversion"/>
  </si>
  <si>
    <t>今天，我就要为颜良兄报仇！</t>
  </si>
  <si>
    <t>今天，我就要为颜良兄报仇！</t>
    <phoneticPr fontId="1" type="noConversion"/>
  </si>
  <si>
    <t>白马之战，就是你斩了我兄弟颜良？</t>
  </si>
  <si>
    <t>白马之战，就是你斩了我兄弟颜良？</t>
    <phoneticPr fontId="1" type="noConversion"/>
  </si>
  <si>
    <t>报仇？怕是要把你自己的命也搭上！</t>
  </si>
  <si>
    <t>报仇？怕是要把你自己的命也搭上！</t>
    <phoneticPr fontId="1" type="noConversion"/>
  </si>
  <si>
    <t>关羽</t>
    <phoneticPr fontId="1" type="noConversion"/>
  </si>
  <si>
    <t>文丑</t>
    <phoneticPr fontId="1" type="noConversion"/>
  </si>
  <si>
    <t>吾占冀州，夺青、并二州，在易京之战中击败公孙瓒，统一河北。</t>
  </si>
  <si>
    <t>吾占冀州，夺青、并二州，在易京之战中击败公孙瓒，统一河北。</t>
    <phoneticPr fontId="1" type="noConversion"/>
  </si>
  <si>
    <t>这都是麴义、颜良，文丑，张郃，高览的功劳。</t>
  </si>
  <si>
    <t>这都是麴义、颜良，文丑，张郃，高览的功劳。</t>
    <phoneticPr fontId="1" type="noConversion"/>
  </si>
  <si>
    <t>而颜良文丑这对虎狼兄弟！</t>
  </si>
  <si>
    <t>而颜良文丑这对虎狼兄弟！</t>
    <phoneticPr fontId="1" type="noConversion"/>
  </si>
  <si>
    <t>此等吃亏之事我怎会同意，荒谬！</t>
  </si>
  <si>
    <t>此等吃亏之事我怎会同意，荒谬！</t>
    <phoneticPr fontId="1" type="noConversion"/>
  </si>
  <si>
    <t>好！臣这就更换衣服。（说罢便脱下衣服，赤身裸体击鼓，然后再慢慢穿上专门服装。）</t>
  </si>
  <si>
    <t>好！臣这就更换衣服。（说罢便脱下衣服，赤身裸体击鼓，然后再慢慢穿上专门服装。）</t>
    <phoneticPr fontId="1" type="noConversion"/>
  </si>
  <si>
    <t>曹操将触怒他的祢衡赠予我。</t>
  </si>
  <si>
    <t>曹操将触怒他的祢衡赠予我。</t>
    <phoneticPr fontId="1" type="noConversion"/>
  </si>
  <si>
    <t>这祢衡还是这么不识好歹，凭自己有一点点小才华就侮辱、轻慢我刘表。</t>
  </si>
  <si>
    <t>这祢衡还是这么不识好歹，凭自己有一点点小才华就侮辱、轻慢我刘表。</t>
    <phoneticPr fontId="1" type="noConversion"/>
  </si>
  <si>
    <t>更是我麾下最勇猛的将领。</t>
  </si>
  <si>
    <t>更是我麾下最勇猛的将领。</t>
    <phoneticPr fontId="1" type="noConversion"/>
  </si>
  <si>
    <t>然后轻兵袭白马，掩其不备，颜良可擒也。</t>
    <phoneticPr fontId="1" type="noConversion"/>
  </si>
  <si>
    <t>刘备</t>
    <phoneticPr fontId="1" type="noConversion"/>
  </si>
  <si>
    <t>还是依郭图所言，攻打曹操大营。</t>
  </si>
  <si>
    <t>还是依郭图所言，攻打曹操大营。</t>
    <phoneticPr fontId="1" type="noConversion"/>
  </si>
  <si>
    <t>大军先行渡河，许褚你与我领虎士百人断后。</t>
  </si>
  <si>
    <t>大军先行渡河，许褚你与我领虎士百人断后。</t>
    <phoneticPr fontId="1" type="noConversion"/>
  </si>
  <si>
    <t>不过，宴后我倒是有一事相请。</t>
  </si>
  <si>
    <t>不过，宴后我倒是有一事相请。</t>
    <phoneticPr fontId="1" type="noConversion"/>
  </si>
  <si>
    <t xml:space="preserve">今流浪在外十二年，得把她接回来。 </t>
  </si>
  <si>
    <t xml:space="preserve">今流浪在外十二年，得把她接回来。 </t>
    <phoneticPr fontId="1" type="noConversion"/>
  </si>
  <si>
    <t>快领金璧去与匈奴交涉。</t>
  </si>
  <si>
    <t>快领金璧去与匈奴交涉。</t>
    <phoneticPr fontId="1" type="noConversion"/>
  </si>
  <si>
    <t>文姬，那这次断的是哪个弦啊？</t>
  </si>
  <si>
    <t>文姬，那这次断的是哪个弦啊？</t>
    <phoneticPr fontId="1" type="noConversion"/>
  </si>
  <si>
    <t>吾乃出身东汉名门“汝南袁氏”。</t>
  </si>
  <si>
    <t>吾乃出身东汉名门“汝南袁氏”。</t>
    <phoneticPr fontId="1" type="noConversion"/>
  </si>
  <si>
    <t>我便不是你夫人。</t>
    <phoneticPr fontId="1" type="noConversion"/>
  </si>
  <si>
    <t>我便不是你夫人。</t>
    <phoneticPr fontId="1" type="noConversion"/>
  </si>
  <si>
    <t>吕布快来救我！</t>
    <phoneticPr fontId="1" type="noConversion"/>
  </si>
  <si>
    <t>于禁</t>
    <phoneticPr fontId="1" type="noConversion"/>
  </si>
  <si>
    <t>对了，我不才，一直不知其重，孟德汝帐下能人谋士甚多。</t>
  </si>
  <si>
    <t>对了，我不才，一直不知其重，孟德汝帐下能人谋士甚多。</t>
    <phoneticPr fontId="1" type="noConversion"/>
  </si>
  <si>
    <t>要是称不出巨象重量，我的面子往哪里搁。</t>
  </si>
  <si>
    <t>要是称不出巨象重量，我的面子往哪里搁。</t>
    <phoneticPr fontId="1" type="noConversion"/>
  </si>
  <si>
    <t>哈哈哈哈，还是我的仓舒聪慧。</t>
  </si>
  <si>
    <t>哈哈哈哈，还是我的仓舒聪慧。</t>
    <phoneticPr fontId="1" type="noConversion"/>
  </si>
  <si>
    <t>孙权假意赠象，实则是想羞辱我。</t>
  </si>
  <si>
    <t>孙权假意赠象，实则是想羞辱我。</t>
    <phoneticPr fontId="1" type="noConversion"/>
  </si>
  <si>
    <t>你们快帮我想想办法。</t>
  </si>
  <si>
    <t>你们快帮我想想办法。</t>
    <phoneticPr fontId="1" type="noConversion"/>
  </si>
  <si>
    <t>我偶得一巨象，特赠予你曹操。</t>
  </si>
  <si>
    <t>我偶得一巨象，特赠予你曹操。</t>
    <phoneticPr fontId="1" type="noConversion"/>
  </si>
  <si>
    <t>若他日称出其重量，一定要告知仲谋我。</t>
  </si>
  <si>
    <t>若他日称出其重量，一定要告知仲谋我。</t>
    <phoneticPr fontId="1" type="noConversion"/>
  </si>
  <si>
    <t>赐你的衣带里夹杂着我的血书。</t>
  </si>
  <si>
    <t>曹操挟持我迁都许县，以号令各诸侯。</t>
  </si>
  <si>
    <t>车骑将军董承请帮我灭了曹操。</t>
  </si>
  <si>
    <t>董承</t>
  </si>
  <si>
    <t>臣领密诏。</t>
  </si>
  <si>
    <t>王子服</t>
  </si>
  <si>
    <t>汉献帝血书密诏，要我除掉曹操，你助我如何？</t>
  </si>
  <si>
    <t>这个…</t>
  </si>
  <si>
    <t>郭汜曾以几百兵力击败李傕数万人，吕不韦有了子楚之后便得到了富贵。</t>
  </si>
  <si>
    <t>办好这事，我和你便能飞黄腾达。</t>
  </si>
  <si>
    <t>我惊恐不敢担此重任，而且我兵力也不足。</t>
  </si>
  <si>
    <t>若成功杀死曹操，就能得到他雄厚的兵力，难道还不够吗？</t>
  </si>
  <si>
    <t>在京师还有一起谋划的人吗？</t>
  </si>
  <si>
    <t>长水校尉种辑、议郎吴硕都是我的心腹。</t>
  </si>
  <si>
    <t>王子服</t>
    <phoneticPr fontId="1" type="noConversion"/>
  </si>
  <si>
    <t>主角</t>
    <phoneticPr fontId="1" type="noConversion"/>
  </si>
  <si>
    <t>曹操挟天子以令诸侯。</t>
  </si>
  <si>
    <t>吾接到汉献帝血书密诏，准备密谋行刺曹操。</t>
  </si>
  <si>
    <t>请容我三思...</t>
  </si>
  <si>
    <t>我与刘备兄一样，需考虑考虑。</t>
  </si>
  <si>
    <t>兄长为何最近总在后园种菜，还亲自浇灌。</t>
  </si>
  <si>
    <t>对对对，兄不留心天下大事，而学小人之事，何也？</t>
  </si>
  <si>
    <t>此非二弟所知也。</t>
  </si>
  <si>
    <t>丞相有命，请使君便行。</t>
  </si>
  <si>
    <t>有甚紧事？</t>
  </si>
  <si>
    <t>不知，只教我来相请。</t>
  </si>
  <si>
    <t>关羽张飞不在，我与玄德君你一同前去。</t>
  </si>
  <si>
    <t>前面有一处风景优美的小亭。</t>
  </si>
  <si>
    <t>我已设下美酒佳肴，备了时令的青梅。</t>
  </si>
  <si>
    <t>我们三人开怀畅饮如何？</t>
  </si>
  <si>
    <t>孟德雅兴雅兴啊！</t>
  </si>
  <si>
    <t>夫英雄者，胸怀大志，腹有良谋，有包藏宇宙之机，吞吐天地之志者也。</t>
  </si>
  <si>
    <t>谁能当之？</t>
  </si>
  <si>
    <t>今天下英雄，惟使君与操耳！</t>
  </si>
  <si>
    <t>一震之威，乃至于此。（玄德听完吃了一惊，手中匙箸落于地面，连忙解释。）</t>
  </si>
  <si>
    <t>丈夫亦畏雷乎？</t>
  </si>
  <si>
    <t>圣人迅雷风烈必变，安得不畏？</t>
  </si>
  <si>
    <t>这区区惊雷有何可惧，啊哈哈哈哈。</t>
  </si>
  <si>
    <t>将军威武，威武，实乃当世英雄！</t>
  </si>
  <si>
    <t>主角</t>
    <phoneticPr fontId="1" type="noConversion"/>
  </si>
  <si>
    <t>袁绍破了公孙瓒，又得了瓒军，声势甚盛。</t>
  </si>
  <si>
    <t>若二人协力，急难收复。</t>
  </si>
  <si>
    <t>所言甚是。</t>
  </si>
  <si>
    <t>好，你速带五万人马前去。</t>
  </si>
  <si>
    <t>兄长何故星夜收拾军器鞍马，如此慌速？</t>
  </si>
  <si>
    <t>吾乃笼中鸟、网中鱼，此一行如鱼入大海、鸟上青霄，不受笼网之羁绊也！</t>
  </si>
  <si>
    <t>丞相为何让刘备携五万人马离开？</t>
  </si>
  <si>
    <t>孤让他前往徐州堵截袁术。</t>
  </si>
  <si>
    <t>昔刘备为豫州牧时，某等请杀之，丞相不听。</t>
  </si>
  <si>
    <t>今日又与之兵，此放龙入海，纵虎归山也，后欲治之，其可得乎？</t>
  </si>
  <si>
    <t>丞相纵不杀备，亦不当使之去。古人云：一日纵敌，万世之患。望丞相察之。</t>
  </si>
  <si>
    <t>好，臣这就前去。</t>
  </si>
  <si>
    <t>有曹兵追至！</t>
  </si>
  <si>
    <t>莫慌，传令下去下去严兵整甲。</t>
  </si>
  <si>
    <t>玄德君何在？</t>
  </si>
  <si>
    <t>请问许褚将军来此有何事？</t>
  </si>
  <si>
    <t>奉丞相命，特请将军回去，别有商议。</t>
  </si>
  <si>
    <t>将在外，君命有所不受。吾面过君，又蒙丞相钧语。</t>
  </si>
  <si>
    <t>今别无他议，公可速回，为我禀覆丞相。</t>
  </si>
  <si>
    <t>车胄</t>
  </si>
  <si>
    <t>纪灵</t>
  </si>
  <si>
    <t>伙夫</t>
  </si>
  <si>
    <t>徐州刺史，袁术情况如何？</t>
  </si>
  <si>
    <t>来得正好，谁愿领命前去？</t>
  </si>
  <si>
    <t>我愿领命前去斩杀那袁术逆贼！</t>
  </si>
  <si>
    <t>好，你速带人马前去。</t>
  </si>
  <si>
    <t>前方何人胆敢阻拦袁术先锋大军。</t>
  </si>
  <si>
    <t>扬威将军，领命取尔等首级。</t>
  </si>
  <si>
    <t>休得妄言！</t>
  </si>
  <si>
    <t>汝反逆不道，吾今奉明诏前来讨汝！汝先锋纪灵已被我等斩杀。</t>
  </si>
  <si>
    <t>快束手就擒。</t>
  </si>
  <si>
    <t>织席编屦小辈，安敢轻我！</t>
  </si>
  <si>
    <t>伙夫何在！伙夫何在！</t>
  </si>
  <si>
    <t>米饭如此粗糙，难以下咽，快取蜜水给我止渴。</t>
  </si>
  <si>
    <t>止有血水，安有蜜水！</t>
  </si>
  <si>
    <t>车胄</t>
    <phoneticPr fontId="1" type="noConversion"/>
  </si>
  <si>
    <t>伙夫</t>
    <phoneticPr fontId="1" type="noConversion"/>
  </si>
  <si>
    <t>潘凤</t>
    <phoneticPr fontId="1" type="noConversion"/>
  </si>
  <si>
    <t>陈登</t>
  </si>
  <si>
    <t>反贼董承已被孤满门抄斩，你那董妃也难逃一死！</t>
  </si>
  <si>
    <t>我不知道什么衣带诏，纯属董承一人所为，与我无关，与我无关！</t>
  </si>
  <si>
    <t>孤希望你不知道！</t>
  </si>
  <si>
    <t>刘备斩纪灵败袁术，令朱灵、路昭回许都，表面上留下军马保守徐州，实则早有反叛之心。</t>
  </si>
  <si>
    <t>你徐州刺史应设计将其杀掉。</t>
  </si>
  <si>
    <t>臣领钧旨。</t>
  </si>
  <si>
    <t>元龙，刘备有谋逆反叛之心。</t>
  </si>
  <si>
    <t>曹丞相要我秘密杀掉刘备，你可有计策？</t>
  </si>
  <si>
    <t>此事极易。今刘备出城招民，不日将还。</t>
  </si>
  <si>
    <t>将军可命军士伏于瓮城边，只作接他，待马到来，一刀斩之。</t>
  </si>
  <si>
    <t>某在城上射住后军，大事济矣！</t>
  </si>
  <si>
    <t>就依元龙你的计策来办。</t>
  </si>
  <si>
    <t>云长兄，曹操命车胄暗杀你家刘备。</t>
  </si>
  <si>
    <t>我与陈登已将计就计将其斩杀！</t>
  </si>
  <si>
    <t>曹操若来，如之奈何？</t>
  </si>
  <si>
    <t>弟与张飞迎之。</t>
  </si>
  <si>
    <t>杀了曹操心腹之人，如何肯休？</t>
  </si>
  <si>
    <t>玄德莫慌，你入徐州便是，我有一计，可助你退曹操。</t>
  </si>
  <si>
    <t>沮授</t>
  </si>
  <si>
    <t>王忠</t>
  </si>
  <si>
    <t>刘岱</t>
  </si>
  <si>
    <t>刘岱</t>
    <phoneticPr fontId="1" type="noConversion"/>
  </si>
  <si>
    <t>刘表</t>
    <phoneticPr fontId="1" type="noConversion"/>
  </si>
  <si>
    <t>王忠</t>
    <phoneticPr fontId="1" type="noConversion"/>
  </si>
  <si>
    <t>袁绍虎踞冀、青、幽、并诸郡，带甲百万，文官武将极多，曹操还是畏惧他的。</t>
  </si>
  <si>
    <t>今何不写书遣人到彼求救？</t>
  </si>
  <si>
    <t>袁绍向来不与我往来，今日又消灭了他弟，安肯相助？</t>
  </si>
  <si>
    <t>此间有一人与袁绍三世通家，若得其一书致绍，袁绍必来相助。</t>
  </si>
  <si>
    <t>何人也？</t>
  </si>
  <si>
    <t>此人乃公平日所折节敬礼者，何故忘之？</t>
  </si>
  <si>
    <t>莫非郑康成先生乎。</t>
  </si>
  <si>
    <t>然也。</t>
  </si>
  <si>
    <t>郑尚书有书来，令我起兵助刘备，攻曹操。起兵是乎？不起兵是乎？</t>
  </si>
  <si>
    <t>明公以众克寡，以强攻弱，讨汉贼以扶王室：起兵是也。</t>
  </si>
  <si>
    <t>所言正合我心。</t>
  </si>
  <si>
    <t>田丰、荀谌、许攸为谋士，颜良、文丑为将军，领兵三十万，望黎阳进发。</t>
  </si>
  <si>
    <t>令书记陈琳作讨曹操檄文，把曹操的罪状公布于天下。</t>
  </si>
  <si>
    <t>曹操，书写你罪状的檄文已传遍许都。</t>
  </si>
  <si>
    <t>孤已知晓。方患头风，见了那檄文，竟出了一身冷汗，不觉头风顿愈！</t>
  </si>
  <si>
    <t>头风愈了就好，可是那袁绍势大，不可与战，只可与和。</t>
  </si>
  <si>
    <t>袁绍无用之人，何必议和？</t>
  </si>
  <si>
    <t>袁绍士广民强，其部下如许攸、郭图、审配、逢纪皆智谋之士。</t>
  </si>
  <si>
    <t>田丰、沮授皆忠臣也，颜良、文丑勇冠三军，其余高览、张郃、淳于琼等俱世之名将。</t>
  </si>
  <si>
    <t>何谓绍为无用之人乎</t>
  </si>
  <si>
    <t>绍兵多而不整，田丰刚而犯上，许攸贪而不智，审配专而无谋，逢纪果而无用。</t>
  </si>
  <si>
    <t>此数人者，势不相容，必生内变，颜良、文丑，匹夫之勇，一战可擒。</t>
  </si>
  <si>
    <t>其余碌碌等辈，纵有百万，何足道哉！</t>
  </si>
  <si>
    <t>皆不出荀文若之料。</t>
  </si>
  <si>
    <t>令刘岱、后军王忠引军五万，打着孤旗号，去徐州攻刘备。</t>
  </si>
  <si>
    <t>袁本初虽屯兵黎阳，奈谋臣不和，尚未进取。</t>
  </si>
  <si>
    <t>曹操不知在何处。闻黎阳军中，无操旗号，如何这里却反有他旗号？</t>
  </si>
  <si>
    <t>操诡计百出，必以河北为重，亲自监督，却故意不建旗号，乃于此处虚张旗号，操不在此。</t>
  </si>
  <si>
    <t>谁可探听虚实？</t>
  </si>
  <si>
    <t>小弟愿往。</t>
  </si>
  <si>
    <t>我愿助云长一臂之力，一同前去。</t>
  </si>
  <si>
    <t>丞相到此，缘何不降？</t>
  </si>
  <si>
    <t>请丞相出阵，我自有话说。</t>
  </si>
  <si>
    <t>丞相岂肯轻见你！</t>
  </si>
  <si>
    <t>丞相并不在此，尔等岂容你戏弄。</t>
  </si>
  <si>
    <t>王忠已被尔等生擒！</t>
  </si>
  <si>
    <t>好！好极了！</t>
  </si>
  <si>
    <t>二哥捉了王忠，我去生擒刘岱来！</t>
  </si>
  <si>
    <t>刘岱昔为兖州刺史，虎牢关伐董卓时，也是一镇诸侯，今日为前军，不可轻敌。</t>
  </si>
  <si>
    <t>量此辈何足道哉！我也似二哥与扬威将军那般生擒来便是。</t>
  </si>
  <si>
    <t>只恐坏了他性命，误我大事。</t>
  </si>
  <si>
    <t>莫怕，我与张飞一同前去便是。</t>
  </si>
  <si>
    <t>若扬威将军前去，那我就放心了。</t>
  </si>
  <si>
    <t>这刘岱也不过如此，还不是被我生擒了！</t>
  </si>
  <si>
    <t>啊哈哈哈哈哈。</t>
  </si>
  <si>
    <t>大哥，王忠与刘岱我们给你带回来了！</t>
  </si>
  <si>
    <t>哼！要杀要剐随便你们！</t>
  </si>
  <si>
    <t>冒犯了冒犯，这就给你们松绑！</t>
  </si>
  <si>
    <t>前因车胄欲害备，故不得不杀之。丞相错疑备反，遣二将军前来问罪。</t>
  </si>
  <si>
    <t>备受丞相大恩，正思报效，安敢反耶？二将军至许都，望善言为备分诉，备之幸也。</t>
  </si>
  <si>
    <t>谢不杀之恩。</t>
  </si>
  <si>
    <t>谢不杀之恩，当于丞相处方便，以某两家老小保使君。</t>
  </si>
  <si>
    <t>站住！</t>
  </si>
  <si>
    <t>我哥哥忒没分晓！捉住贼将如何又放了？</t>
  </si>
  <si>
    <t>你，你，你想如何？</t>
  </si>
  <si>
    <t>不得无礼！</t>
  </si>
  <si>
    <t>既兄长放了，吾弟如何不遵法令？</t>
  </si>
  <si>
    <t>今番放了，下次又来。</t>
  </si>
  <si>
    <t>待他再来，杀之未迟。</t>
  </si>
  <si>
    <t>便丞相诛我三族，也不来了。望将军宽恕。</t>
  </si>
  <si>
    <t>便是曹操自来，也杀他片甲不回！今番权且寄下两颗头！</t>
  </si>
  <si>
    <t>王忠，我们快走，怕那燕人再生变。</t>
  </si>
  <si>
    <t>丞相饶命！</t>
  </si>
  <si>
    <t>二人本非刘备敌手，若斩之，恐失将士之心。</t>
  </si>
  <si>
    <t>死罪可免获罪难逃！</t>
  </si>
  <si>
    <t>给孤剥脱他俩的官爵俸禄，拖出去！</t>
  </si>
  <si>
    <t>谢孔融谨言，谢丞相不杀之恩！</t>
  </si>
  <si>
    <t>谢丞相不杀之恩！</t>
  </si>
  <si>
    <t>方今袁强曹弱；今毁书叱使，袁绍若至，当如之何？</t>
  </si>
  <si>
    <t>不如去从曹操。</t>
  </si>
  <si>
    <t>吾先与操有仇，安得相容？</t>
  </si>
  <si>
    <t>从操其便有三：夫曹公奉天子明诏，征伐天下，其宜从一也。</t>
  </si>
  <si>
    <t>绍强盛，我以少从之，必不以我为重，操虽弱，得我必喜，其宜从二也。</t>
  </si>
  <si>
    <t>曹公王霸之志，必释私怨，以明德于四海，其宜从三也。愿将军无疑焉。</t>
  </si>
  <si>
    <t>我与贾诩此次来许都，意为投降你曹操。</t>
  </si>
  <si>
    <t>愿丞相不计前嫌。</t>
  </si>
  <si>
    <t>有小过失，勿记于心。</t>
  </si>
  <si>
    <t>此以后你张绣为扬武将军，贾诩为执金吾使。</t>
  </si>
  <si>
    <t>孙乾</t>
  </si>
  <si>
    <t>徐晃</t>
  </si>
  <si>
    <t>似此如之奈何？</t>
  </si>
  <si>
    <t>兄长勿忧。曹兵远来，必然困乏；乘其初至，先去劫寨，可破曹操。</t>
  </si>
  <si>
    <t>素以汝为一勇夫耳。前者捉刘岱时，颇能用计；今献此策，亦中兵法。</t>
  </si>
  <si>
    <t>风从何方来？吹折甚颜色旗？（狂风骤至，将一面牙旗吹折。）</t>
  </si>
  <si>
    <t>风自东南方来，吹折角上牙旗，旗乃青红二色。</t>
  </si>
  <si>
    <t>不主别事，今夜刘备必来劫寨。</t>
  </si>
  <si>
    <t>为何偷袭曹营如此简单，营内无多人马。</t>
  </si>
  <si>
    <t>不好，中计了。</t>
  </si>
  <si>
    <t>哪里跑！你已经被包围了！</t>
  </si>
  <si>
    <t>翼德，快随我从这里突围！</t>
  </si>
  <si>
    <t>扬威将军，多谢舍命来救！</t>
  </si>
  <si>
    <t>好不容易突围，快回小沛！</t>
  </si>
  <si>
    <t>那玄德怎么办？</t>
  </si>
  <si>
    <t>莫怕，我去相救，放心。</t>
  </si>
  <si>
    <t>欲投徐州下邳？问问我手中长弓！</t>
  </si>
  <si>
    <t>玄德快走，我来挡住这夏侯渊。</t>
  </si>
  <si>
    <t>翼德袭曹营未归，该如何是好？</t>
  </si>
  <si>
    <t>你有何打算。</t>
  </si>
  <si>
    <t>袁绍有言，倘不如意，可来相投。</t>
  </si>
  <si>
    <t>今不若暂往依栖，别作良图。</t>
  </si>
  <si>
    <t>孙乾</t>
    <phoneticPr fontId="1" type="noConversion"/>
  </si>
  <si>
    <t>孙乾</t>
    <phoneticPr fontId="1" type="noConversion"/>
  </si>
  <si>
    <t>颜良真勇将也！</t>
  </si>
  <si>
    <t>交马几回合，便连斩我方宋宪、魏续两员大将。</t>
  </si>
  <si>
    <t>这可如何是好？</t>
  </si>
  <si>
    <t>某举一人可敌颜良。</t>
  </si>
  <si>
    <t>何人？</t>
  </si>
  <si>
    <t>非关公不可。</t>
  </si>
  <si>
    <t>吾恐他立了功便去。</t>
  </si>
  <si>
    <t>刘备若在，必投袁绍。今若使云长破袁绍之兵，绍必疑刘备而杀之矣。备既死，云长又安往乎？</t>
  </si>
  <si>
    <t>孤这便差人去请。</t>
  </si>
  <si>
    <t>山下阵中颜良，连诛二将，勇不可当，特请云长商议。</t>
  </si>
  <si>
    <t>容我观之。</t>
  </si>
  <si>
    <t>河北人马，旗帜鲜明，枪刀森布，严整有威，如此雄壮！</t>
  </si>
  <si>
    <t>扬威将军你认为如何？</t>
  </si>
  <si>
    <t>以吾观之，如土鸡瓦犬耳！</t>
  </si>
  <si>
    <t>麾盖之下，绣袍金甲，持刀立马者，乃颜良也。</t>
  </si>
  <si>
    <t>吾观颜良，如插标卖首耳。</t>
  </si>
  <si>
    <t>未可轻视。</t>
  </si>
  <si>
    <t>某虽不才，愿去万军中取其首级，来献丞相。</t>
  </si>
  <si>
    <t>我与云长兄去去就回！</t>
  </si>
  <si>
    <t>将军真神人也！</t>
  </si>
  <si>
    <t>何人斩我大将颜良？</t>
  </si>
  <si>
    <t>赤面长须使大刀，此必是刘玄德之弟关云长也。</t>
  </si>
  <si>
    <t>汝弟斩吾爱将，汝必通谋，留尔何用！</t>
  </si>
  <si>
    <t>明公只听一面之词，而绝向日之情耶？</t>
  </si>
  <si>
    <t>备自徐州失散，二弟云长未知存否。</t>
  </si>
  <si>
    <t>天下同貌者不少，岂赤面长须之人，即为关某也？明公何不察之？</t>
  </si>
  <si>
    <t>误听汝言，险杀好人。</t>
  </si>
  <si>
    <t>颜良与我如兄弟，今被曹贼所杀，我安得不雪其恨？</t>
  </si>
  <si>
    <t>非汝不能报颜良之仇。吾与十万军兵，便渡黄河，追杀曹贼！</t>
  </si>
  <si>
    <t>不可。今宜留屯延津，分兵官渡，乃为上策。若轻举渡河，设或有变，众皆不能还矣。</t>
  </si>
  <si>
    <t>皆是汝等迟缓军心，迁延日月，有妨大事！岂不闻兵贵神速乎？</t>
  </si>
  <si>
    <t>备蒙大恩，无可报效，意欲与文将军同行。</t>
  </si>
  <si>
    <t>一者报明公之德，二者就探云长的实信。</t>
  </si>
  <si>
    <t>好，文丑自领七万军先行，你玄德引三万军随后。</t>
  </si>
  <si>
    <t>文丑为河北名将，谁可擒之？</t>
  </si>
  <si>
    <t>既斩颜良，何惧文丑，待我与云长去去就回。</t>
  </si>
  <si>
    <t>扬威将军，我们走！</t>
  </si>
  <si>
    <t>连斩袁绍两员大将，云长与扬威将军真乃神人，当世英雄。</t>
  </si>
  <si>
    <t>今番又是关某杀了文丑，你这大耳贼焉敢如此！</t>
  </si>
  <si>
    <t>某有何罪？</t>
  </si>
  <si>
    <t>你故使汝弟又坏我一员大将，如何无罪？</t>
  </si>
  <si>
    <t>容伸一言而死：曹操素忌备，今知备在明公处，恐备助公，故特使云长诛杀二将。</t>
  </si>
  <si>
    <t>公知必怒。此借公之手以杀刘备也。愿明公思之。</t>
  </si>
  <si>
    <t>玄德之言是也。汝等几使我受害贤之名。</t>
  </si>
  <si>
    <t>荷明公宽大之恩，无可补报，欲令一心腹人持密书去见云长。</t>
  </si>
  <si>
    <t>使知刘备消息，彼必星夜来到，辅佐明公，共诛曹操，以报颜良、文丑之仇，若何？</t>
  </si>
  <si>
    <t>吾得云长，胜颜良、文丑十倍也。</t>
  </si>
  <si>
    <t>我这就修下书札，差人送去。</t>
  </si>
  <si>
    <t>孔秀</t>
  </si>
  <si>
    <t>韩福</t>
  </si>
  <si>
    <t>卞喜</t>
  </si>
  <si>
    <t>王植</t>
  </si>
  <si>
    <t>秦琪</t>
  </si>
  <si>
    <t>闻兄在阵上知玄德音信，特来贺喜。</t>
  </si>
  <si>
    <t>故主虽在，未得一见，何喜之有！</t>
  </si>
  <si>
    <t>兄与玄德交，比弟与兄交何如？</t>
  </si>
  <si>
    <t>我与兄，朋友之交也；我与玄德，是朋友而兄弟、兄弟而主臣者也：岂可共论乎？</t>
  </si>
  <si>
    <t>今玄德在河北，兄往从否？</t>
  </si>
  <si>
    <t>昔日之言，安肯背之！文远须为我致意丞相。</t>
  </si>
  <si>
    <t>云长行何太速？</t>
  </si>
  <si>
    <t>关某前曾禀过丞相。今故主在河北，不由某不急去。</t>
  </si>
  <si>
    <t>累次造府，不得参见，故拜书告辞，封金挂印，纳还丞相。望丞相勿忘昔日之言。</t>
  </si>
  <si>
    <t>吾欲取信于天下，安肯有负前言。恐将军途中乏用，特具路资相送。（说罢托过黄金一盘。）</t>
  </si>
  <si>
    <t>累蒙恩赐，尚有余资。留此黄金以赏将士。</t>
  </si>
  <si>
    <t>特以少酬大功于万一，何必推辞？</t>
  </si>
  <si>
    <t>区区微劳，何足挂齿。</t>
  </si>
  <si>
    <t>云长天下义士，恨吾福薄，不得相留。锦袍一领，略表寸心。</t>
  </si>
  <si>
    <t>蒙丞相赐袍，异日更得相会。</t>
  </si>
  <si>
    <t>将军何往？</t>
  </si>
  <si>
    <t>某辞丞相，特往河北寻兄。</t>
  </si>
  <si>
    <t>河北袁绍，正是丞相对头。将军此去，必有丞相文凭？</t>
  </si>
  <si>
    <t>因行期慌迫，不曾讨得。</t>
  </si>
  <si>
    <t>既无文凭，待我差人禀过丞相，方可放行。</t>
  </si>
  <si>
    <t>待去禀时，须误了我行程。</t>
  </si>
  <si>
    <t>法度所拘，不得不如此。</t>
  </si>
  <si>
    <t>汝不容我过关乎？</t>
  </si>
  <si>
    <t>汝要过去，留下老小为质。</t>
  </si>
  <si>
    <t>岂容你放肆，看刀。</t>
  </si>
  <si>
    <t>来者何人？</t>
  </si>
  <si>
    <t>吾汉寿亭侯关某，敢借过路。</t>
  </si>
  <si>
    <t>有曹丞相文凭否？</t>
  </si>
  <si>
    <t>事冗不曾讨得。</t>
  </si>
  <si>
    <t>吾奉承相钧命，镇守此地，专一盘诘往来奸细。若无文凭，即系逃窜。</t>
  </si>
  <si>
    <t>东岭孔秀，已被吾杀。汝亦欲寻死耶？</t>
  </si>
  <si>
    <t>看刀！</t>
  </si>
  <si>
    <t>将军名震天下，谁不敬仰！今归皇叔，足见忠义！</t>
  </si>
  <si>
    <t>我可刚斩了那孔秀、韩福！</t>
  </si>
  <si>
    <t>将军杀之是也。某见丞相，代禀衷曲。</t>
  </si>
  <si>
    <t>哈哈哈哈，算你识时务。</t>
  </si>
  <si>
    <t>云长是否愿到镇国寺饮茶，寺中有一僧，乃关公你同乡人。</t>
  </si>
  <si>
    <t>甚好。</t>
  </si>
  <si>
    <t>卞君请关某，是好意，还是歹意？</t>
  </si>
  <si>
    <t>当然是好意。</t>
  </si>
  <si>
    <t>吾以汝为好人，安敢如此！</t>
  </si>
  <si>
    <t>将军于路驱驰，夫人车上劳困，且请入城，馆驿中暂歇一宵，来日登途未迟。</t>
  </si>
  <si>
    <t>甚好，烦请先行，我与二嫂随后就到。</t>
  </si>
  <si>
    <t>万万不可！</t>
  </si>
  <si>
    <t>王植心怀不仁，欲害将军。</t>
  </si>
  <si>
    <t>怎讲？</t>
  </si>
  <si>
    <t>我刚查看馆驿四周，发现满布干柴引火之物，他定是想三更放火烧馆驿。</t>
  </si>
  <si>
    <t>扬威将军先护送二嫂上车出城，我去斩了那王植。</t>
  </si>
  <si>
    <t>汉寿亭侯关某也。</t>
  </si>
  <si>
    <t>今欲何往？</t>
  </si>
  <si>
    <t>欲投河北去寻兄长刘玄德，敬来借渡。</t>
  </si>
  <si>
    <t>丞相公文何在？</t>
  </si>
  <si>
    <t>吾不受丞相节制，有甚公文！</t>
  </si>
  <si>
    <t>吾奉夏侯将军将令，守把关隘，你便插翅，也飞不过去！</t>
  </si>
  <si>
    <t>你知我于路斩戮拦截者乎？</t>
  </si>
  <si>
    <t>你只杀得无名下将，敢杀我么？</t>
  </si>
  <si>
    <t>汝比颜良、文丑若何？</t>
  </si>
  <si>
    <t>关某休走！</t>
  </si>
  <si>
    <t>汝来赶我，有失丞相大度。</t>
  </si>
  <si>
    <t>丞相无明文传报，汝于路杀人，又斩吾部将，无礼太甚！我特来擒你，献与丞相发落！</t>
  </si>
  <si>
    <t>云长、元让，休得争战！</t>
  </si>
  <si>
    <t>奉丞相钧旨：因闻知云长斩关杀将，恐于路有阻，特差我传谕各处关隘，任便放行。</t>
  </si>
  <si>
    <t>秦琪是蔡阳之甥。他将秦琪托付我处，今被关某所杀，怎肯干休？</t>
  </si>
  <si>
    <t>我见蔡将军，自有分解。既丞相大度，教放云长去，公等不可废丞相之意。</t>
  </si>
  <si>
    <t>哼，既然丞相说了我能如何！</t>
  </si>
  <si>
    <t>云长今欲何往？</t>
  </si>
  <si>
    <t>闻兄长又不在袁绍处，吾今将遍天下寻之。</t>
  </si>
  <si>
    <t>既未知玄德下落，且再回见丞相，若何？</t>
  </si>
  <si>
    <t>安有是理！文远回见丞相，幸为我谢罪。</t>
  </si>
  <si>
    <t>卞喜</t>
    <phoneticPr fontId="1" type="noConversion"/>
  </si>
  <si>
    <t>秦琪</t>
    <phoneticPr fontId="1" type="noConversion"/>
  </si>
  <si>
    <t>孔秀</t>
    <phoneticPr fontId="1" type="noConversion"/>
  </si>
  <si>
    <t>韩福</t>
    <phoneticPr fontId="1" type="noConversion"/>
  </si>
  <si>
    <t>卞喜</t>
    <phoneticPr fontId="1" type="noConversion"/>
  </si>
  <si>
    <t>王植</t>
    <phoneticPr fontId="1" type="noConversion"/>
  </si>
  <si>
    <t>秦琪</t>
    <phoneticPr fontId="1" type="noConversion"/>
  </si>
  <si>
    <t>徐盛</t>
    <phoneticPr fontId="1" type="noConversion"/>
  </si>
  <si>
    <t>庞德</t>
    <phoneticPr fontId="1" type="noConversion"/>
  </si>
  <si>
    <t>周仓</t>
  </si>
  <si>
    <t>廖化</t>
  </si>
  <si>
    <t>关定</t>
  </si>
  <si>
    <t>此关将军也，周仓参拜。</t>
  </si>
  <si>
    <t>壮士何处曾识关某来？</t>
  </si>
  <si>
    <t>旧随黄巾张宝时，曾识尊颜；恨失身贼党，不得相随。</t>
  </si>
  <si>
    <t>今日幸得拜见。愿将军不弃，收为步卒，早晚执鞭随镫，死亦甘心！</t>
  </si>
  <si>
    <t>汝若随我，汝手下人伴若何？</t>
  </si>
  <si>
    <t>愿从则俱从；不愿从者，听之可也。</t>
  </si>
  <si>
    <t>仓只身步行，跟随将军，虽万里不辞也！</t>
  </si>
  <si>
    <t>关将军且住！</t>
  </si>
  <si>
    <t>汝何人也？</t>
  </si>
  <si>
    <t>吾本襄阳人，姓廖，名化，字元俭。因世乱流落江湖，聚众五百余人，劫掠为生。</t>
  </si>
  <si>
    <t>恰才同伴杜远下山巡哨，误将两夫人劫掠上山。</t>
  </si>
  <si>
    <t>吾问从者，知是大汉刘皇叔夫人，且闻将军护送在此，吾即欲送下山来。</t>
  </si>
  <si>
    <t>杜远出言不逊，被某杀之。今献头与将军请罪。</t>
  </si>
  <si>
    <t>二夫人何在？</t>
  </si>
  <si>
    <t>现在山中。</t>
  </si>
  <si>
    <t>速带我去前去！</t>
  </si>
  <si>
    <t>吾有二子：长子关宁，学文；次子关平，学武。</t>
  </si>
  <si>
    <t>今愚意欲遣次子跟随关将军，未识肯容纳否？</t>
  </si>
  <si>
    <t>年几何矣？</t>
  </si>
  <si>
    <t>十八岁矣。</t>
  </si>
  <si>
    <t>既蒙长者厚意，吾弟尚未有子，今即以贤郎为子，若何？</t>
  </si>
  <si>
    <t>甚好甚好！</t>
  </si>
  <si>
    <t>恭喜云长喜得从子！</t>
  </si>
  <si>
    <t>哈哈哈哈哈哈。</t>
  </si>
  <si>
    <t>关定</t>
    <phoneticPr fontId="1" type="noConversion"/>
  </si>
  <si>
    <t>王允</t>
    <phoneticPr fontId="1" type="noConversion"/>
  </si>
  <si>
    <t>蔡阳</t>
  </si>
  <si>
    <t>贤弟何故圆睁环眼，倒竖虎须，吼声如雷，挥矛相向。</t>
  </si>
  <si>
    <t>岂忘了桃园结义耶？</t>
  </si>
  <si>
    <t>你既无义，有何面目来与我相见！</t>
  </si>
  <si>
    <t>我如何无义？</t>
  </si>
  <si>
    <t>你背了兄长，降了曹操，封侯赐爵。今又来赚我！我今与你拼个死活！</t>
  </si>
  <si>
    <t>你原来不知！莫怪云长兄。</t>
  </si>
  <si>
    <t>云长过五关斩六将，千里走单骑，才至古城！</t>
  </si>
  <si>
    <t>是弟弟错怪二哥了！</t>
  </si>
  <si>
    <t>你杀吾外甥秦琪，却原来逃在此！</t>
  </si>
  <si>
    <t>吾奉丞相命，特来拿你！</t>
  </si>
  <si>
    <t>弟弟为我击鼓，三通鼓结束前定取其项上人头。</t>
  </si>
  <si>
    <t>我回卧牛山之前，有一将单骑而来，与吾兄裴元绍交锋只一合，便将其刺死。</t>
  </si>
  <si>
    <t>尽数招降人伴，占住山寨。</t>
  </si>
  <si>
    <t>吾不忿，与那将交战，被他连胜数次，身中三枪，因此来报。</t>
  </si>
  <si>
    <t>此人怎生模样？姓甚名谁？</t>
  </si>
  <si>
    <t>极其雄壮，不知姓名。</t>
  </si>
  <si>
    <t>待我速速前去查看！</t>
  </si>
  <si>
    <t>我也一同前去！</t>
  </si>
  <si>
    <t>来者莫非子龙否？</t>
  </si>
  <si>
    <t>云自别使君，不想公孙瓒不听人言，以致兵败自焚。</t>
  </si>
  <si>
    <t>袁绍屡次招云，云想绍亦非用人之人，因此未往。</t>
  </si>
  <si>
    <t>后欲至徐州投使君，又闻徐州失守，云长已归曹操，使君又在袁绍处。</t>
  </si>
  <si>
    <t>云几番欲来相投，只恐袁绍见怪。四海飘零，无容身之地。</t>
  </si>
  <si>
    <t>前偶过此处，适遇裴元绍下山来欲夺吾马，云因杀之，借此安身。</t>
  </si>
  <si>
    <t>近闻翼德在古城，欲往投之，未知真实。今幸得遇使君！</t>
  </si>
  <si>
    <t>吾初见子龙，便有留恋不舍之情。今幸得相遇！</t>
  </si>
  <si>
    <t>云奔走四方，择主而事，未有如使君者。今得相随，大称平生。虽肝脑涂地，无恨矣。</t>
  </si>
  <si>
    <t>汝既与云长、张飞相会。</t>
  </si>
  <si>
    <t>又得周仓、廖化、关平、赵云相助，必平一方乱世。</t>
  </si>
  <si>
    <t>我暂与你们告别，游历江东。</t>
  </si>
  <si>
    <t>扬威将军多多保重，他日再见，拜别！</t>
  </si>
  <si>
    <t>蔡阳</t>
    <phoneticPr fontId="1" type="noConversion"/>
  </si>
  <si>
    <t>庞德</t>
    <phoneticPr fontId="1" type="noConversion"/>
  </si>
  <si>
    <t>许贡家客</t>
  </si>
  <si>
    <t>程普</t>
  </si>
  <si>
    <t>华佗随从</t>
  </si>
  <si>
    <t>陈震</t>
  </si>
  <si>
    <t>说我孙策骁勇，与项籍相似。朝廷宜外示荣宠，召在京师，不可使居外镇，以为后患。</t>
  </si>
  <si>
    <t>汝欲送我于死地耶！</t>
  </si>
  <si>
    <t>来人，把许贡一家老小给我杀了。</t>
  </si>
  <si>
    <t>汝等何人？</t>
  </si>
  <si>
    <t>我等是许贡家客，特来为主人报仇！</t>
  </si>
  <si>
    <t>杀贼！</t>
  </si>
  <si>
    <t>华伦可在府中？</t>
  </si>
  <si>
    <t>我家先生已往中原去了，只有我们几个徒弟在吴。</t>
  </si>
  <si>
    <t>那你快帮我看看伤势。</t>
  </si>
  <si>
    <t>箭头有药，毒已入骨。须静养百日，方可无虞。若怒气冲激，其疮难治。</t>
  </si>
  <si>
    <t>百日？我恨不得即日便愈！</t>
  </si>
  <si>
    <t>吾受袁绍之托而来，绍欲结东吴为外应，共攻曹操。</t>
  </si>
  <si>
    <t>不谋而同，不谋而同，我也正有此意，取了那许昌。</t>
  </si>
  <si>
    <t>来来来，与我至城楼，喝酒吃肉。</t>
  </si>
  <si>
    <t>我宴中宾客，何故互相耳语，纷纷下楼。</t>
  </si>
  <si>
    <t>有于神仙者，今从楼下过，诸将欲往拜之耳。</t>
  </si>
  <si>
    <t>是何妖人？快与我擒来！</t>
  </si>
  <si>
    <t>此人姓于，名吉，寓居东方，往来吴会，普施符水，救人万病，无有不验。</t>
  </si>
  <si>
    <t>当世呼为神仙，未可轻渎。</t>
  </si>
  <si>
    <t>速速擒来！违者斩！</t>
  </si>
  <si>
    <t>狂道怎敢煽惑人心！</t>
  </si>
  <si>
    <t>贫道乃琅琊宫道士，顺帝时曾入山采药，得神书于阳曲泉水上，号曰《太平青领道》。</t>
  </si>
  <si>
    <t>凡百余卷，皆治人疾病方术。</t>
  </si>
  <si>
    <t>贫道得之，惟务代天宣化，普救万人，未曾取人毫厘之物，安得煽惑人心？</t>
  </si>
  <si>
    <t>汝毫不取人，衣服饮食，从何而得？</t>
  </si>
  <si>
    <t>汝即黄巾张角之流，今若不诛，必为后患！</t>
  </si>
  <si>
    <t>于道人在江东数十年，并无过犯，不可杀害。</t>
  </si>
  <si>
    <t>此等妖人，君杀之，何异屠猪狗！</t>
  </si>
  <si>
    <t>伯符请慎重考虑。</t>
  </si>
  <si>
    <t>来人，将其下狱。</t>
  </si>
  <si>
    <t>闻你妖道能祈风祷雨。方今天旱，若求三尺甘霖，则免一死。</t>
  </si>
  <si>
    <t>若午时无雨，即斩你。</t>
  </si>
  <si>
    <t>何人做法，街市成河，溪涧皆满，农田皆被淹没。</t>
  </si>
  <si>
    <t>我让你求三尺甘霖，你却水淹江东，你想造反？</t>
  </si>
  <si>
    <t>哈哈哈哈，我能呼风唤雨，乘风而起，你能奈我何？</t>
  </si>
  <si>
    <t>这乱世岂容你此等妖道再作乱，我扬威将军灭了你！</t>
  </si>
  <si>
    <t>谢英雄出手相助，救江东于水火之中。</t>
  </si>
  <si>
    <t>无需谢我，我游历江东，早就听闻这妖道借符水治病为幌子，蛊惑人心。</t>
  </si>
  <si>
    <t>今日还作法陷江东人民于危难之中，我就当是为民除害。</t>
  </si>
  <si>
    <t>许贡家客</t>
    <phoneticPr fontId="1" type="noConversion"/>
  </si>
  <si>
    <t>陈震</t>
    <phoneticPr fontId="1" type="noConversion"/>
  </si>
  <si>
    <t>华佗随从</t>
    <phoneticPr fontId="1" type="noConversion"/>
  </si>
  <si>
    <t>陈震</t>
    <phoneticPr fontId="1" type="noConversion"/>
  </si>
  <si>
    <t>郭淮</t>
    <phoneticPr fontId="1" type="noConversion"/>
  </si>
  <si>
    <t>许贡家客</t>
    <phoneticPr fontId="1" type="noConversion"/>
  </si>
  <si>
    <t>妖人，果真是妖人！</t>
  </si>
  <si>
    <t>于吉妖道怕死后也要加害于你。</t>
  </si>
  <si>
    <t>我自幼随父出征，杀人如麻，还怕他这妖道？</t>
  </si>
  <si>
    <t>近些日子颇为心烦。</t>
  </si>
  <si>
    <t>伯符有何烦心事快和我说说。</t>
  </si>
  <si>
    <t>自从我斩了那于吉妖道，便不得安宁。</t>
  </si>
  <si>
    <t>前夜灯影之下，见那吉立妖道站于床前，入玉清观焚香，又见那于吉妖道。</t>
  </si>
  <si>
    <t>伯符应该是太操劳了，潜心静养，过几日便好。</t>
  </si>
  <si>
    <t>号三军，出城外下寨，传众将商议起兵助袁绍夹攻曹操之事。</t>
  </si>
  <si>
    <t>我意已决。</t>
  </si>
  <si>
    <t>于吉妖道，快现身！</t>
  </si>
  <si>
    <t>快现身，谁允你在我军寨之中捣乱。</t>
  </si>
  <si>
    <t>啊啊啊啊啊啊！</t>
  </si>
  <si>
    <t>伯符为何帐中大骂？</t>
  </si>
  <si>
    <t>你没看到嘛？那于吉妖道披头散发坐于我帐内！</t>
  </si>
  <si>
    <t>此处何来于吉，那妖道前日不是被我斩了吗？</t>
  </si>
  <si>
    <t>可能近些日子你太过操劳，加之数月前，许贡家客偷袭之伤未愈，焦虑而出现了幻觉。</t>
  </si>
  <si>
    <t>吾奈何憔悴至此耶！（听完主角之言，引镜自照。）</t>
  </si>
  <si>
    <t>快看！那于吉妖道明明立于我镜中。</t>
  </si>
  <si>
    <t>啊啊啊啊啊！（孙策拍镜大叫一声，金疮迸裂，昏绝于地。）</t>
  </si>
  <si>
    <t>伯符你没事吧？伯符你醒醒！</t>
  </si>
  <si>
    <t>天下方乱，以吴越之众，三江之固，大可有为。</t>
  </si>
  <si>
    <t>若举江东之众，决机于两阵之间，与天下争衡，卿不如我。</t>
  </si>
  <si>
    <t>举贤任能，使各尽力以保江东，我不如卿。卿宜念父兄创业之艰难，善自图之！</t>
  </si>
  <si>
    <t>吾年幼，不能任大事，当复如何？</t>
  </si>
  <si>
    <t>弟才胜儿十倍，足当大任。倘内事不决，可问张昭。</t>
  </si>
  <si>
    <t>外事不决，可问周瑜。</t>
  </si>
  <si>
    <t>扬威将军何在？</t>
  </si>
  <si>
    <t>我在这里。</t>
  </si>
  <si>
    <t>若有难，不违天理之事，吾定全力相助。</t>
  </si>
  <si>
    <t>再劳烦扬威将军，转致周郎，尽心辅佐吾弟，休负我平日相知之雅。（言讫，瞑目而逝。）</t>
  </si>
  <si>
    <t>诸葛瑾</t>
  </si>
  <si>
    <t>今承父兄之业，将何策以守之？</t>
  </si>
  <si>
    <t>自古得人者昌，失人者亡。为今之计，须求高明远见之人为辅，然后江东可定也。</t>
  </si>
  <si>
    <t>先兄遗言：内事托子布，外事全赖公瑾。</t>
  </si>
  <si>
    <t>子布贤达之士，足当大任。瑜不才，恐负倚托之重，愿荐一人以辅将军。</t>
  </si>
  <si>
    <t>姓鲁，名肃，字子敬，临淮东川人也。</t>
  </si>
  <si>
    <t>此人胸怀韬略，腹隐机谋。早年丧父，事母至孝。其家极富，尝散财以济贫乏。</t>
  </si>
  <si>
    <t>瑜为居巢长之时，将数百人过临淮，因乏粮，闻鲁肃家有两囷米，各三千斛，因往求助。</t>
  </si>
  <si>
    <t>肃即指一囷相赠，其慷慨如此。平生好击剑骑射，寓居曲阿。祖母亡，还葬东城。</t>
  </si>
  <si>
    <t>太好了，就依子布所言。</t>
  </si>
  <si>
    <t>孙权对你有相慕之意。</t>
  </si>
  <si>
    <t>近刘子扬约某往巢湖，某将就之。</t>
  </si>
  <si>
    <t>昔马援对光武云：当今之世，非但君择臣，臣亦择君。</t>
  </si>
  <si>
    <t>今吾孙将军亲贤礼士，纳奇录异，世所罕有。足下不须他计，只同我往投东吴为是。</t>
  </si>
  <si>
    <t>我与你一同去见孙权。</t>
  </si>
  <si>
    <t>方今汉室倾危，四方纷扰，孤承父兄余业，思为桓、文之事，君将何以教我？</t>
  </si>
  <si>
    <t>昔汉高祖欲尊事义帝而不获者，以项羽为害也。今之曹操可比项羽，将军何由得为桓、文乎？</t>
  </si>
  <si>
    <t>肃窃料汉室不可复兴，曹操不可卒除。为将军计，惟有鼎足江东以观天下之衅。</t>
  </si>
  <si>
    <t>今乘北方多务，剿除黄祖，进伐刘表，竟长江所极而据守之。</t>
  </si>
  <si>
    <t>然后建号帝王，以图天下，此高祖之业也。</t>
  </si>
  <si>
    <t>言之有理言之有理，哈哈哈哈。</t>
  </si>
  <si>
    <t>此人博学多才，事母至孝；覆姓诸葛，名瑾，字子瑜，琅琊南阳人也。</t>
  </si>
  <si>
    <t>速引荐于我。</t>
  </si>
  <si>
    <t>今天下事，子瑜你怎么看？</t>
  </si>
  <si>
    <t>勿通袁绍，且顺曹操，然后乘便图之。</t>
  </si>
  <si>
    <t>此人姓顾，名雍，字元叹，乃中郎蔡邕之徒；其为人少言语，不饮酒，严厉正大。</t>
  </si>
  <si>
    <t>恩，可招其为丞，行太守事。</t>
  </si>
  <si>
    <t>孙策已亡，孙权继立，深得民心。</t>
  </si>
  <si>
    <t>曹操封之为将军，结为外应矣。</t>
  </si>
  <si>
    <t>什么！</t>
  </si>
  <si>
    <t>起冀、青、幽、并等处人马七十余万，攻取许昌。</t>
  </si>
  <si>
    <t>审配</t>
  </si>
  <si>
    <t>我军虽众，而勇猛不及彼军，彼军虽精，而粮草不如我军。</t>
  </si>
  <si>
    <t>彼军无粮，利在急战，我军有粮，宜且缓守。</t>
  </si>
  <si>
    <t>若能旷以日月，则彼军不战自败矣。</t>
  </si>
  <si>
    <t>田丰慢我军心，吾回日必斩之。汝安敢又如此！</t>
  </si>
  <si>
    <t>将沮授锁禁军中，待我破曹之后，与田丰一体治罪！</t>
  </si>
  <si>
    <t>吾于天子之前，保奏你为大将军，今何故谋反？</t>
  </si>
  <si>
    <t>汝托名汉相，实为汉贼！罪恶弥天，甚于莽、卓，乃反诬人造反耶！</t>
  </si>
  <si>
    <t>吾今奉诏讨汝！</t>
  </si>
  <si>
    <t>吾奉衣带诏讨贼！</t>
  </si>
  <si>
    <t>张辽出战！</t>
  </si>
  <si>
    <t>张郃迎战！</t>
  </si>
  <si>
    <t>曹军大败，尽退至官渡。</t>
  </si>
  <si>
    <t>命三军逼近官渡下寨。</t>
  </si>
  <si>
    <t>今可拨兵十万守官渡，就曹操寨前筑起土山，令军人下视寨中放箭。</t>
  </si>
  <si>
    <t>操若弃此而去，吾得此隘口，许昌可破矣。</t>
  </si>
  <si>
    <t>正南言之有理。</t>
  </si>
  <si>
    <t>袁军堆筑土山，欲待出去冲突，又被那审配弓弩手当住咽喉要路，不能前进。</t>
  </si>
  <si>
    <t>如何是好？</t>
  </si>
  <si>
    <t>孟德莫担忧！</t>
  </si>
  <si>
    <t>我从江东赶来，助你破袁绍之师！</t>
  </si>
  <si>
    <t>太好了，取胜就靠扬威将军你了。</t>
  </si>
  <si>
    <t>守这官渡，自八月起，至九月终，军力渐乏，粮草不继。</t>
  </si>
  <si>
    <t>孤欲弃官渡退回许昌。</t>
  </si>
  <si>
    <t>我认为还不能退回许昌，不如问问荀彧的意见。</t>
  </si>
  <si>
    <t>文若你怎么看？</t>
  </si>
  <si>
    <t>愚以袁绍悉众聚于官渡，欲与明公决胜负，公以至弱当至强。</t>
  </si>
  <si>
    <t>若不能制，必为所乘：是天下之大机也。</t>
  </si>
  <si>
    <t>绍军虽众，而不能用；以公之神武明哲，何向而不济！今军实虽少，未若楚、汉在荥阳、成皋间也。</t>
  </si>
  <si>
    <t>公今画地而守，扼其喉而使不能进，情见势竭，必将有变。此用奇之时，断不可失。惟明公裁察焉。</t>
  </si>
  <si>
    <t>孤立刻命将士效力死守！</t>
  </si>
  <si>
    <t>审配</t>
    <phoneticPr fontId="1" type="noConversion"/>
  </si>
  <si>
    <t>许攸</t>
  </si>
  <si>
    <t>许攸</t>
    <phoneticPr fontId="1" type="noConversion"/>
  </si>
  <si>
    <t>许攸</t>
    <phoneticPr fontId="1" type="noConversion"/>
  </si>
  <si>
    <t>巡哨得知，绍军约退三十余里，大将韩猛早晚运粮至军前接济。</t>
  </si>
  <si>
    <t>韩猛匹夫之勇耳。若遣一人引轻骑数千，从半路击之，断其粮草，绍军自乱。</t>
  </si>
  <si>
    <t>谁人可往？</t>
  </si>
  <si>
    <t>我愿领命前往！</t>
  </si>
  <si>
    <t>粮草被劫，该如何是好？</t>
  </si>
  <si>
    <t>行军以粮食为重，不可不用心提防。乌巢乃屯粮之处，必得重兵守之。</t>
  </si>
  <si>
    <t>吾筹策已定。汝可回邺都监督粮草，休教缺乏。</t>
  </si>
  <si>
    <t>大将淳于琼，部领督将眭元进、韩莒子、吕威璜、赵睿等，引二万人马，守乌巢。</t>
  </si>
  <si>
    <t>吾等获得曹操文书。</t>
  </si>
  <si>
    <t>曹操屯军官渡，与我相持已久，许昌必空虚；若分一军星夜掩袭许昌，则许昌可拔，而操可擒也。</t>
  </si>
  <si>
    <t>今操粮草已尽，正可乘此机会，两路击之。</t>
  </si>
  <si>
    <t>曹操诡计极多，此书乃诱敌之计也。</t>
  </si>
  <si>
    <t>今若不取，后将反受其害。</t>
  </si>
  <si>
    <t>汝在冀州时，尝滥受民间财物，且纵令子侄辈多科税，钱粮入己。</t>
  </si>
  <si>
    <t>滥行匹夫！尚有面目于吾前献计耶！</t>
  </si>
  <si>
    <t>汝与曹操有旧，想今亦受他财贿，为他作奸细，啜赚吾军耳！</t>
  </si>
  <si>
    <t>本当斩首，今权且寄头在项！可速退出，今后不许相见！</t>
  </si>
  <si>
    <t>忠言逆耳，竖子不足与谋！</t>
  </si>
  <si>
    <t>故友深夜为何而来？</t>
  </si>
  <si>
    <t>某不能择主，屈身袁绍，言不听，计不从，今特弃之来见故人，愿赐收录。</t>
  </si>
  <si>
    <t>子远肯来，吾事济矣！愿即教我以破绍之计。</t>
  </si>
  <si>
    <t>公今军粮尚有几何？</t>
  </si>
  <si>
    <t>可支一年。</t>
  </si>
  <si>
    <t>吾以诚相投，而公见欺如是，岂吾所望哉！</t>
  </si>
  <si>
    <t>休瞒我！粮已尽矣！</t>
  </si>
  <si>
    <t>瞒不了子远你，你既念旧交而来，愿即有以教我。</t>
  </si>
  <si>
    <t>攸有一策，不过三日，使袁绍百万之众，不战自破。明公还肯听否？</t>
  </si>
  <si>
    <t>愿闻良策。</t>
  </si>
  <si>
    <t>袁绍军粮辎重，尽积乌巢，今拨淳于琼守把，琼嗜酒无备。</t>
  </si>
  <si>
    <t>公可选精兵诈称袁将蒋奇领兵到彼护粮，乘间烧其粮草辎重，则绍军不三日将自乱矣。</t>
  </si>
  <si>
    <t>袁绍屯粮之所，安得无备？丞相未可轻往，恐许攸有诈。</t>
  </si>
  <si>
    <t>不然，许攸此来，天败袁绍。</t>
  </si>
  <si>
    <t>今吾军粮不给，难以久持；若不用许攸之计，是坐而待困也。</t>
  </si>
  <si>
    <t>彼若有诈，安肯留我寨中？且吾亦欲劫寨久矣。今劫粮之举，计在必行，君请勿疑。</t>
  </si>
  <si>
    <t>亦须防袁绍乘虚来袭。</t>
  </si>
  <si>
    <t>吾已筹之熟矣。</t>
  </si>
  <si>
    <t>荀攸、贾诩、曹洪同许攸守大寨。</t>
  </si>
  <si>
    <t>夏侯惇、夏侯渊领一军伏于左，曹仁、李典领一军伏于右，以备不虞。</t>
  </si>
  <si>
    <t>教张辽、许褚在前，徐晃、于禁在后，我与扬威将军居中：共五千人马。</t>
  </si>
  <si>
    <t>打着袁军旗号，军士皆束草负薪，人衔枚，马勒口，黄昏时分，望乌巢进发。</t>
  </si>
  <si>
    <t>何故喧闹？</t>
  </si>
  <si>
    <t>曹操夜袭，乌巢失火！</t>
  </si>
  <si>
    <t>某愿与高览同往救乌巢。</t>
  </si>
  <si>
    <t>不可！曹军劫粮，曹操必然亲往，操既自出，寨必空虚。</t>
  </si>
  <si>
    <t>非也！曹操多谋，外出必为内备，以防不虞。</t>
  </si>
  <si>
    <t>今若攻操营而不拔，琼等见获，吾属皆被擒矣。</t>
  </si>
  <si>
    <t>曹操只顾劫粮，岂留兵在寨耶！</t>
  </si>
  <si>
    <t>二位莫争，张郃、高览引军五千，往官渡击曹营，蒋奇领兵一万，往救乌巢。</t>
  </si>
  <si>
    <t>如何失了乌巢？查清楚了吗？</t>
  </si>
  <si>
    <t>淳于琼醉卧，因此不能抵敌。</t>
  </si>
  <si>
    <t>二人素有降曹之意，今遣击寨，故意不肯用力，以致损折士卒。</t>
  </si>
  <si>
    <t>袁绍听信其谗言，必为曹操所擒；吾等岂可坐而待死？不如去投曹操。</t>
  </si>
  <si>
    <t>吾亦有此心久矣。</t>
  </si>
  <si>
    <t>吾以恩遇之，虽有异心，亦可变矣。</t>
  </si>
  <si>
    <t>速开营门请二人入。</t>
  </si>
  <si>
    <t>袁绍愚昧，尔等愿投于丞相帐下。</t>
  </si>
  <si>
    <t>若使袁绍肯从二将军之言，不至有败。</t>
  </si>
  <si>
    <t>今二将军肯来相投，如微子去殷，韩信归汉也。</t>
  </si>
  <si>
    <t>可喜可贺！</t>
  </si>
  <si>
    <t>官渡之役，袁绍不服！</t>
  </si>
  <si>
    <t>聚四州之兵，得二三十万，前至仓亭下寨。</t>
  </si>
  <si>
    <t>速命三军疾行仓亭。</t>
  </si>
  <si>
    <t>袁绍人多势众，兵强马壮，首战袁尚三回合便胜我将史涣。</t>
  </si>
  <si>
    <t>诸位可有破绍之策？</t>
  </si>
  <si>
    <t>吾有一计，可破袁绍，名十面埋伏。</t>
  </si>
  <si>
    <t>何为十面埋伏？</t>
  </si>
  <si>
    <t>先退军于河上，伏兵十队。</t>
  </si>
  <si>
    <t>左侧一队夏侯惇，二队张辽，三队李典，四队乐进，五队夏侯渊。</t>
  </si>
  <si>
    <t>右侧一队曹洪，二队张郃，三队徐晃，四队于禁，五队高览。</t>
  </si>
  <si>
    <t>翌日，许褚与扬威将军为中军先锋，伪作劫寨之势，引袁绍追至河上。</t>
  </si>
  <si>
    <t>中军回击，伏兵十队相互配合依次杀出，袁绍势必溃败。</t>
  </si>
  <si>
    <t>仲德十面埋伏之计，妙哉妙哉！</t>
  </si>
  <si>
    <t>好，依计行事。</t>
  </si>
  <si>
    <t>此前，曹操因衣带诏而斩董承、王子服、种辑、吴硕等人。</t>
  </si>
  <si>
    <t>连已有五月身孕的董贵妃也不放过。</t>
  </si>
  <si>
    <t>吾亦与衣带诏有关，恐曹操再起兵来犯。</t>
  </si>
  <si>
    <t>本初何故形容憔悴，衣冠不整？</t>
  </si>
  <si>
    <t>我将死矣！</t>
  </si>
  <si>
    <t>主公何出此言？</t>
  </si>
  <si>
    <t>吾生五子，惟最幼者极快吾意；今患疥疮，命已垂绝。吾有何心更论他事乎？</t>
  </si>
  <si>
    <t>今曹操东征刘玄德，许昌空虚，若以义兵乘虚而入，上可以保天子，下可以救万民。</t>
  </si>
  <si>
    <t>此不易得之机会也，惟明公裁之。</t>
  </si>
  <si>
    <t>奈我心中恍惚，恐有不利。</t>
  </si>
  <si>
    <t>天下事为重！</t>
  </si>
  <si>
    <t>初虽恐不利，但仍答应相助。</t>
  </si>
  <si>
    <t>袁尚</t>
  </si>
  <si>
    <t>刘夫人</t>
  </si>
  <si>
    <t>袁尚</t>
    <phoneticPr fontId="1" type="noConversion"/>
  </si>
  <si>
    <t>邓艾</t>
    <phoneticPr fontId="1" type="noConversion"/>
  </si>
  <si>
    <t>刘夫人</t>
    <phoneticPr fontId="1" type="noConversion"/>
  </si>
  <si>
    <t>夏侯惇、满宠镇守汝南，以拒刘表；留曹仁、荀彧守许都，孤亲统大军再赴官渡屯扎。</t>
  </si>
  <si>
    <t>先破袁绍，后取荆襄，南北之利，一举可收也。</t>
  </si>
  <si>
    <t>旧岁官渡，仓亭之败，军心未振，尚当深沟高垒，以养军民之力。</t>
  </si>
  <si>
    <t>报！曹操进兵官渡，来攻冀州。</t>
  </si>
  <si>
    <t>若候兵临城下，将至壕边，然后拒敌，事已迟矣。吾当自领大军出迎。</t>
  </si>
  <si>
    <t>父亲病体未痊，不可远征。儿愿提兵前去迎敌。</t>
  </si>
  <si>
    <t>速使人往青州取袁谭，幽州取袁熙，并州取高干，四路同破曹操。</t>
  </si>
  <si>
    <t>曹军也不过如此。</t>
  </si>
  <si>
    <t>我轻松便斩了那史涣，你们还有谁敢出来迎战？</t>
  </si>
  <si>
    <t>怕了你不成，我来迎战！</t>
  </si>
  <si>
    <t>莫用文远出手，我来迎战便是！</t>
  </si>
  <si>
    <t>败将袁尚，哪里跑！</t>
  </si>
  <si>
    <t>扬威将军莫追，袁军溃败不堪，就让那袁尚夹着尾巴逃回翼州报信便是。</t>
  </si>
  <si>
    <t>袁尚自斩史涣之后，自负其勇，不待袁谭等兵至，自引兵数万出黎阳，与曹军前队相迎。</t>
  </si>
  <si>
    <t>对战三合，大败而走，已引军奔回冀州。</t>
  </si>
  <si>
    <t>什么！（袁绍听此禀报而大惊，旧病复发，吐血数斗，昏倒在地。）</t>
  </si>
  <si>
    <t>快扶本初回房，快！</t>
  </si>
  <si>
    <t>尚可继后嗣否？</t>
  </si>
  <si>
    <t>可…</t>
  </si>
  <si>
    <t>我这就立遗嘱。</t>
  </si>
  <si>
    <t>本初！（只见袁绍翻身大叫一声，吐血斗余而去。）</t>
  </si>
  <si>
    <t>张春华</t>
  </si>
  <si>
    <t>司马懿</t>
  </si>
  <si>
    <t>曹操听闻汝才识，特派人征汝至府中任职。</t>
  </si>
  <si>
    <t>东汉政权已经被曹氏控制，曹氏又是阉宦之后。</t>
  </si>
  <si>
    <t>吾不想屈节在其手下，就借口说吾有风痹症，身体不能起居。</t>
  </si>
  <si>
    <t>打发掉使者。</t>
  </si>
  <si>
    <t>不好，仲达！</t>
  </si>
  <si>
    <t>曹操不信汝有风痹，深夜再派使者前来。</t>
  </si>
  <si>
    <t>莫慌，你前去厅堂阻拦片刻，我回屋静卧。</t>
  </si>
  <si>
    <t>一动不动，让使者看到便如同真染上风痹一般。</t>
  </si>
  <si>
    <t>张春华</t>
    <phoneticPr fontId="1" type="noConversion"/>
  </si>
  <si>
    <t>张春华</t>
    <phoneticPr fontId="1" type="noConversion"/>
  </si>
  <si>
    <t>张春华</t>
    <phoneticPr fontId="1" type="noConversion"/>
  </si>
  <si>
    <t>吾偶得一巨象，特赠予你曹操。</t>
  </si>
  <si>
    <t>对了，吾不才，一直不知其重，孟德汝帐下能人谋士甚多。</t>
  </si>
  <si>
    <t>若他日称出其重量，一定要告知我仲谋。</t>
  </si>
  <si>
    <t>孙权假意赠象，实则是羞辱我。</t>
  </si>
  <si>
    <t>要是称不出巨象重量，孤的面子往哪里搁。</t>
  </si>
  <si>
    <t>你们快帮孤想想办法。</t>
  </si>
  <si>
    <t>只有造一杆顶大的秤来称便是。</t>
  </si>
  <si>
    <t>这可要造多大一杆秤呀！再者这大象可是活物，如何使其安静称重！</t>
  </si>
  <si>
    <t>我看只有把它宰了，切成块儿称。</t>
  </si>
  <si>
    <t>一介武夫！</t>
  </si>
  <si>
    <t>你这个办法可不行啊，为了称重量，就把大象活活地宰了，不可惜吗？</t>
  </si>
  <si>
    <t>谁可有称象之法？</t>
  </si>
  <si>
    <t>我有个法儿，可以称大象。</t>
  </si>
  <si>
    <t>如何称象？</t>
  </si>
  <si>
    <t>哈哈哈哈，还是吾仓舒聪明。</t>
  </si>
  <si>
    <t>袁谭</t>
  </si>
  <si>
    <t>该如何是好？</t>
  </si>
  <si>
    <t>袁氏废长立幼，而兄弟之间，权力相并，各自树党，急之则相救，缓之则相争。</t>
  </si>
  <si>
    <t>不如举兵南向荆州，征讨刘表，以候袁氏兄弟之变，变成而后击之，可一举而定也。</t>
  </si>
  <si>
    <t>奉孝所言极是！</t>
  </si>
  <si>
    <t>命贾诩为太守，守黎阳，曹洪引兵守官渡，孤引大军向荆州进兵。</t>
  </si>
  <si>
    <t>我为长子，反不能承父业；尚乃继母所生，反承大爵，心实不甘。</t>
  </si>
  <si>
    <t>主公可勒兵城外，只做请显甫、审配饮酒，伏刀斧手杀之，大事定矣。</t>
  </si>
  <si>
    <t>袁谭邀你单独相聚，此必郭图之计也。主公若往，必遭奸计，不如乘势攻之。</t>
  </si>
  <si>
    <t>我这就引兵前往！（袁尚引兵五万出城。）</t>
  </si>
  <si>
    <t>汝为何领兵而来？</t>
  </si>
  <si>
    <t>袁绍立我为嗣，汝是否想造反？</t>
  </si>
  <si>
    <t>汝药死父亲，篡夺爵位，今又来杀兄耶！</t>
  </si>
  <si>
    <t>袁谭与吕旷、吕翔来降。</t>
  </si>
  <si>
    <t>吾已料定矣。</t>
  </si>
  <si>
    <t>不过那袁谭刻将军印二颗，暗送与二吕令作内应，想日后造反。</t>
  </si>
  <si>
    <t>岂不知二吕将事情禀报于孤，待我破袁尚之后，必斩了那袁谭。</t>
  </si>
  <si>
    <t>丞相英明。</t>
  </si>
  <si>
    <t>孤依冯礼之计，命三百壮士掘地道而入城。</t>
  </si>
  <si>
    <t>不料事情败露，那审配精兵运石击突闸门，冯礼与三百壮士皆死于土内。</t>
  </si>
  <si>
    <t>还有何计可施？</t>
  </si>
  <si>
    <t>吾有一计，何不决漳河之水以淹之？</t>
  </si>
  <si>
    <t>看似可行，就依子远之计行事。</t>
  </si>
  <si>
    <t>操军在城外掘堑！</t>
  </si>
  <si>
    <t>待我观之。</t>
  </si>
  <si>
    <t>此举欲决漳河之水以灌城耳。壕深可灌，如此之浅，有何用哉！</t>
  </si>
  <si>
    <t>审配大意，吾军当夜已添十倍军士并力发掘，比及天明，广深二丈。</t>
  </si>
  <si>
    <t>引漳水灌之，城中水深数尺，更兼粮绝，军士皆饿死。</t>
  </si>
  <si>
    <t>好！敌将审荣愿降，大开西门，放我兵入。</t>
  </si>
  <si>
    <t>速命全军，杀入冀州！</t>
  </si>
  <si>
    <t>卿忠于袁氏，不容不如此。今肯降吾否？</t>
  </si>
  <si>
    <t>不降！</t>
  </si>
  <si>
    <t>吾生为袁氏臣，死为袁氏鬼，不似汝辈谗谄阿谀之贼！可速斩我！</t>
  </si>
  <si>
    <t>迂腐，斩了！</t>
  </si>
  <si>
    <t>妾乃袁将军之妻刘氏也。</t>
  </si>
  <si>
    <t>此女何人？</t>
  </si>
  <si>
    <t>此次男袁熙之妻甄氏也。因熙出镇幽州，甄氏不肯远行，故留于此。</t>
  </si>
  <si>
    <t>吾乃曹丞相之子也。愿保汝家。汝勿忧虑。</t>
  </si>
  <si>
    <t>汝不得我，安得入此门？</t>
  </si>
  <si>
    <t>哈哈哈哈，来，一起入城门。</t>
  </si>
  <si>
    <t>我们先行去绍府。</t>
  </si>
  <si>
    <t>谁曾入此门来？</t>
  </si>
  <si>
    <t>世子在内。</t>
  </si>
  <si>
    <t>让他出来！他怎可私自入内！</t>
  </si>
  <si>
    <t>甄氏玉肌花貌，有倾国之色，我想纳之！</t>
  </si>
  <si>
    <t>非世子不能保全妾家，愿就甄氏为世子执箕帚。</t>
  </si>
  <si>
    <t>昔日吾与本初乃兄弟之交，而今本初已丧，吾不能不为流涕也！</t>
  </si>
  <si>
    <t>以金帛粮米赐绍妻刘氏，今河北居民遭兵革之难，尽免今年租赋。</t>
  </si>
  <si>
    <t>汝等无我，安能出入此门乎？</t>
  </si>
  <si>
    <t>吾等千主万死，身冒血战，夺得城池，汝安敢夸口！</t>
  </si>
  <si>
    <t>汝等皆匹夫耳，何足道哉！</t>
  </si>
  <si>
    <t>如此无礼，我看你是活腻了！</t>
  </si>
  <si>
    <t>许攸如此无礼，某杀之矣。（随即呈上许攸头颅。）</t>
  </si>
  <si>
    <t>子远与吾旧交，故相戏耳，何故杀之！</t>
  </si>
  <si>
    <t>鲁莽鲁莽！孤令你亲自厚葬许攸。</t>
  </si>
  <si>
    <t>曹洪</t>
  </si>
  <si>
    <t>袁熙</t>
  </si>
  <si>
    <t>袁熙</t>
    <phoneticPr fontId="1" type="noConversion"/>
  </si>
  <si>
    <t>袁熙</t>
    <phoneticPr fontId="1" type="noConversion"/>
  </si>
  <si>
    <t>郭淮</t>
    <phoneticPr fontId="1" type="noConversion"/>
  </si>
  <si>
    <t>已定冀州，袁谭、袁尚、袁熙等人有何消息？</t>
  </si>
  <si>
    <t>尚无心战斗，径奔幽州投袁熙。</t>
  </si>
  <si>
    <t>谭引兵劫掠甘陵、安平、渤海、河间等处，欲复图冀州。</t>
  </si>
  <si>
    <t>袁谭作书求刘表增援，刘表无发兵之意，又自料不能敌吾等，走保南皮。</t>
  </si>
  <si>
    <t>追！</t>
  </si>
  <si>
    <t>吾与曹洪奋威突阵，正迎袁谭，举刀乱砍，谭竟死于乱战之中，</t>
  </si>
  <si>
    <t>郭图见阵大乱，急驰入城中，吾拈弓搭箭，射下城壕，人马俱陷。</t>
  </si>
  <si>
    <t>好！扬威将军神武！</t>
  </si>
  <si>
    <t>今袁尚已投袁熙，取之当用何策？</t>
  </si>
  <si>
    <t>可使袁氏降将焦触、张南等自攻之。</t>
  </si>
  <si>
    <t>李典、乐进会合张燕，打并州，攻高干。</t>
  </si>
  <si>
    <t>高干寻思无路，只得去投刘表，行至上洛，被都尉王琰所杀，其头颅解送前来。</t>
  </si>
  <si>
    <t>袁熙、袁尚兵败将亡，势穷力尽，远投沙漠。</t>
  </si>
  <si>
    <t>我今引兵西击，倘刘备、刘表乘虚袭许都，我救应不及，为祸不浅矣，请回师勿进为上。</t>
  </si>
  <si>
    <t>扬威将军所言错矣。主公虽威震天下，沙漠之人恃其边远，必不设备。</t>
  </si>
  <si>
    <t>乘其无备，卒然击之，必可破也。且袁绍与乌桓有恩，而尚与熙兄弟犹存，不可不除。</t>
  </si>
  <si>
    <t>刘表坐谈之客耳，自知才不足以御刘备，重任之则恐不能制，轻任之则备不为用。</t>
  </si>
  <si>
    <t>虽虚国远征，公无忧也。</t>
  </si>
  <si>
    <t>奉孝之言极是。令大小三军，车数千辆，望前进发。</t>
  </si>
  <si>
    <t>因我欲平沙漠，使公远涉艰辛，以至染病，吾心何安！（见郭嘉不伏水土，卧病车上。）</t>
  </si>
  <si>
    <t>某感丞相大恩，虽死不能报万一。</t>
  </si>
  <si>
    <t>吾见北地崎岖，意欲回军，若何？</t>
  </si>
  <si>
    <t>兵贵神速。今千里袭人，辎重多而难以趋利，不如轻兵兼道以出，掩其不备。</t>
  </si>
  <si>
    <t>汝于易州养病，孤自求向导官以引路。</t>
  </si>
  <si>
    <t>奉孝死，乃天丧吾也！（等曹操再到易州时，郭嘉已病逝。）</t>
  </si>
  <si>
    <t>诸君年齿，皆孤等辈，惟奉孝最少，吾欲托以后事。不期中年夭折，使吾心肠崩裂矣！</t>
  </si>
  <si>
    <t>郭公临亡，亲笔书此，书中所言，辽东事定矣。</t>
  </si>
  <si>
    <t>信中所写可是速征辽东？</t>
  </si>
  <si>
    <t>辽东军兵数万，足可与曹操争衡。</t>
  </si>
  <si>
    <t>今暂投之，后当杀公孙康而夺其地，养成气力而抗中原，可复河北也。</t>
  </si>
  <si>
    <t>我也是这么想的！</t>
  </si>
  <si>
    <t>辽东公孙康于馆驿斩袁熙袁尚二人，遣人送其首级至。</t>
  </si>
  <si>
    <t>不出奉孝之料！</t>
  </si>
  <si>
    <t>何为不出奉孝之所料？</t>
  </si>
  <si>
    <t>信中所述如下。</t>
  </si>
  <si>
    <t>今闻袁熙、袁尚往投辽东，明公切不可加兵。</t>
  </si>
  <si>
    <t>公孙康久畏袁氏吞并，二袁往投必疑。若以兵击之，必并力迎敌，急不可下。</t>
  </si>
  <si>
    <t>若缓之，公孙康、袁氏必自相图，其势然也。</t>
  </si>
  <si>
    <t>天生郭奉孝，豪杰冠群英：腹内藏经史，胸中隐甲兵！</t>
  </si>
  <si>
    <t>扶郭嘉灵柩于许都厚葬！</t>
  </si>
  <si>
    <t>北方既定，今还许都，可早建下江南之策。</t>
  </si>
  <si>
    <t>吾有此志久矣。诸君所言，正合吾意。</t>
  </si>
  <si>
    <t>南方旺气灿然，恐未可图也。</t>
  </si>
  <si>
    <t>以丞相天威，何所不服！</t>
  </si>
  <si>
    <t>看，前方有一金光从地而起。</t>
  </si>
  <si>
    <t>此必有宝于地下！</t>
  </si>
  <si>
    <t>随光掘之！</t>
  </si>
  <si>
    <t>此何兆也？（众人于金光处，掘出一铜雀。）</t>
  </si>
  <si>
    <t>昔舜母梦玉雀入怀而生舜。今得铜雀，亦吉祥之兆也。</t>
  </si>
  <si>
    <t>作高台以庆之！</t>
  </si>
  <si>
    <t>若建层台，必立三座：中间高者，名为铜雀；左边一座，名为玉龙；右边一座，名为金凤。</t>
  </si>
  <si>
    <t>更作两条飞桥，横空而上，乃为壮观。</t>
  </si>
  <si>
    <t>吾儿所言甚善。他日台成，足可娱吾者矣！</t>
  </si>
  <si>
    <t>孤得袁绍之兵，共五六十万，班师回许都。</t>
  </si>
  <si>
    <t>欲南征刘表，诸君怎么看？</t>
  </si>
  <si>
    <t>大军方北征而回，未可复动。且待半年，养精蓄锐，刘表、孙权可一鼓而下也。</t>
  </si>
  <si>
    <t>扬威将军言之有理，分兵屯田，以候调用。</t>
  </si>
  <si>
    <t>孤最近常常想起蔡中郎。</t>
  </si>
  <si>
    <t>亦常想起他那博学多才精通音律的女儿文姬。</t>
  </si>
  <si>
    <t>相隔多年，不知文姬现身在何处？</t>
  </si>
  <si>
    <t>臣这就帮丞相打听她的下落。</t>
  </si>
  <si>
    <t>文姬的下落打听到了。</t>
  </si>
  <si>
    <t>快给孤说说。</t>
  </si>
  <si>
    <t>边境上的羌胡番兵趁火打劫，掠掳中原一带。</t>
  </si>
  <si>
    <t>蔡文姬，与许多妇女一道被掳到了匈奴，后嫁于左贤王。</t>
  </si>
  <si>
    <t>有幸赢得了宠爱，并生了两个儿子。</t>
  </si>
  <si>
    <t>总算知道她的下落了，活着就好活着就好。</t>
  </si>
  <si>
    <t>孤想把她接回许都，你们可有办法？</t>
  </si>
  <si>
    <t>当初袁党高干相求他未相救，吾等亦无未犯其土地，无仇怨。</t>
  </si>
  <si>
    <t>单于界土地贫瘠，何不以千两黄金、白璧作为交换，既结盟约。</t>
  </si>
  <si>
    <t>又可将文姬换回。</t>
  </si>
  <si>
    <t>扬威将军所言可行，不知汝是否愿去往单于完成此重任。</t>
  </si>
  <si>
    <t>吾这便前往。</t>
  </si>
  <si>
    <t>别故里十二载，今得归来，谢孟德搭救之恩。</t>
  </si>
  <si>
    <t>请受吾一拜。</t>
  </si>
  <si>
    <t>快起来，不必言谢。</t>
  </si>
  <si>
    <t>汝父蔡邕乃孤故友，昔日不能救其性命，今日能救汝也当是救赎。</t>
  </si>
  <si>
    <t>文姬故乡陈留已无故人。</t>
  </si>
  <si>
    <t>恰巧孤手下董祀，是个懂音律，通书史的才气男子。</t>
  </si>
  <si>
    <t>孤做个媒如何？</t>
  </si>
  <si>
    <t>文姬谢丞相美意。</t>
  </si>
  <si>
    <t>曹操</t>
    <phoneticPr fontId="1" type="noConversion"/>
  </si>
  <si>
    <t>传令下去，征召司马懿为文学掾。</t>
  </si>
  <si>
    <t>便将他逮捕下狱。</t>
  </si>
  <si>
    <t>丞相要征召你为文学掾，且已识破你装病之计。</t>
  </si>
  <si>
    <t>让人带话，若再不出仕，便有牢狱之灾。</t>
  </si>
  <si>
    <t>绝不是甘为臣下之人，今后必会干预我曹家之事。</t>
  </si>
  <si>
    <t>汝和其关系很好，总是维护他，不过今后一定要警惕。</t>
  </si>
  <si>
    <t>吾一定铭记于心。</t>
  </si>
  <si>
    <t>司马懿</t>
    <phoneticPr fontId="1" type="noConversion"/>
  </si>
  <si>
    <t>曹丕</t>
    <phoneticPr fontId="1" type="noConversion"/>
  </si>
  <si>
    <t>曹丕</t>
    <phoneticPr fontId="1" type="noConversion"/>
  </si>
  <si>
    <t>曹操</t>
    <phoneticPr fontId="1" type="noConversion"/>
  </si>
  <si>
    <t>孤头脑疼痛不可忍，遍求良医治疗，不能痊可。</t>
  </si>
  <si>
    <t>扬威将军你游历四方，可识名医？</t>
  </si>
  <si>
    <t>大王知有神医华伦否？</t>
  </si>
  <si>
    <t>即江东医周泰者乎？</t>
  </si>
  <si>
    <t>是也。</t>
  </si>
  <si>
    <t>虽闻其名，未知其术。</t>
  </si>
  <si>
    <t>此人真扁鹊，仓公之流也！</t>
  </si>
  <si>
    <t>那他现身在何处？</t>
  </si>
  <si>
    <t>现居金城，离此不远，大王何不召之？</t>
  </si>
  <si>
    <t>速召之！</t>
  </si>
  <si>
    <t>元化，孤头脑疼痛不可忍，快来看看。</t>
  </si>
  <si>
    <t>大王头脑疼痛，因患风而起。病根在脑袋中，风涎不能出，枉服汤药，不可治疗。</t>
  </si>
  <si>
    <t>某有一法：先饮麻肺汤，然后用利斧砍开脑袋，取出风涎，方可除根。</t>
  </si>
  <si>
    <t>汝要杀孤耶！</t>
  </si>
  <si>
    <t>大王曾闻关公中毒箭，伤其右臂，某刮骨疗毒，关公略无惧色。</t>
  </si>
  <si>
    <t>今大王小可之疾，何多疑焉？</t>
  </si>
  <si>
    <t>臂痛可刮，脑袋安可砍开？</t>
  </si>
  <si>
    <t>汝必与关公情熟，乘此机会，欲报仇耳！</t>
  </si>
  <si>
    <t>快来人将其拿下！</t>
  </si>
  <si>
    <t>似此良医，世罕其匹，未可废也。</t>
  </si>
  <si>
    <t>此人欲乘机害我，正与吉平无异！</t>
  </si>
  <si>
    <t>拿下！</t>
  </si>
  <si>
    <t>谢扬威将军每日假扮狱卒前来看望，还以酒食相奉。</t>
  </si>
  <si>
    <t>怎可言谢，是我害你身陷牢狱之中。</t>
  </si>
  <si>
    <t>世事造化难料，莫怪自己。</t>
  </si>
  <si>
    <t>我今将死，恨有《青囊书》未传于世。</t>
  </si>
  <si>
    <t>我修一书，公可遣人送与我家，取《青囊书》来赠公，以继吾术。</t>
  </si>
  <si>
    <t>汝术应由汝亲自传于后人，我自有办法相救。</t>
  </si>
  <si>
    <t>我使狸猫换太子之计，让世人皆以为华佗死于牢中，汝以后切莫再以华佗自居。</t>
  </si>
  <si>
    <t>此外我已差人打点妥当，烦请元化之后隐居荆襄，继续行医救世。</t>
  </si>
  <si>
    <t>谢扬威将军搭救，元化一定铭记于心，以医术造福世人。</t>
  </si>
  <si>
    <t>珍重！</t>
  </si>
  <si>
    <t>玄德，你看扬威将军，丝毫不惧怕这惊雷，仍继续饮酒。</t>
  </si>
  <si>
    <t>玄德，你看扬威将军，丝毫不惧怕这惊雷，仍继续饮酒。</t>
    <phoneticPr fontId="1" type="noConversion"/>
  </si>
  <si>
    <t>王子服已经同意，扬威将军与刘备两位是否加入？</t>
  </si>
  <si>
    <t>王子服已经同意，扬威将军与刘备两位是否加入？</t>
    <phoneticPr fontId="1" type="noConversion"/>
  </si>
  <si>
    <t>美意难却，烦请孟德君带路。</t>
  </si>
  <si>
    <t>美意难却，烦请孟德君带路。</t>
    <phoneticPr fontId="1" type="noConversion"/>
  </si>
  <si>
    <t>袁术若投奔袁绍，必从徐州过，我请军半路截击，袁术可擒矣。</t>
  </si>
  <si>
    <t>袁术若投奔袁绍，必从徐州过，我请军半路截击，袁术可擒矣。</t>
    <phoneticPr fontId="1" type="noConversion"/>
  </si>
  <si>
    <t>由我来迎战，放马过来！</t>
  </si>
  <si>
    <t>由我来迎战，放马过来！</t>
    <phoneticPr fontId="1" type="noConversion"/>
  </si>
  <si>
    <t>袁术势甚衰，作书让帝号于袁绍，收拾人马、宫禁御用之物，马上就到徐州。</t>
  </si>
  <si>
    <t>袁术势甚衰，作书让帝号于袁绍，收拾人马、宫禁御用之物，马上就到徐州。</t>
    <phoneticPr fontId="1" type="noConversion"/>
  </si>
  <si>
    <t>我在，大人有何吩咐。</t>
  </si>
  <si>
    <t>我在，大人有何吩咐。</t>
    <phoneticPr fontId="1" type="noConversion"/>
  </si>
  <si>
    <t>混账！</t>
  </si>
  <si>
    <t>混账！</t>
    <phoneticPr fontId="1" type="noConversion"/>
  </si>
  <si>
    <t>吾乃四世三公名门之后，今日竟落得如此境地！可恶！（随即倒于地下，吐血斗余而死。）</t>
  </si>
  <si>
    <t>好一个衣带诏！想密谋除掉我？</t>
  </si>
  <si>
    <t>好一个衣带诏！想密谋除掉我？</t>
    <phoneticPr fontId="1" type="noConversion"/>
  </si>
  <si>
    <t>我与陈登已将计就计将其斩杀！</t>
    <phoneticPr fontId="1" type="noConversion"/>
  </si>
  <si>
    <t>袁绍向来不与我往来，今日又消灭了他弟，安肯相助？</t>
    <phoneticPr fontId="1" type="noConversion"/>
  </si>
  <si>
    <t>待我等生擒了你再说！</t>
  </si>
  <si>
    <t>待我等生擒了你再说！</t>
    <phoneticPr fontId="1" type="noConversion"/>
  </si>
  <si>
    <t>这就帮两位备马，将兵马还于两位。</t>
  </si>
  <si>
    <t>这就帮两位备马，将兵马还于两位。</t>
    <phoneticPr fontId="1" type="noConversion"/>
  </si>
  <si>
    <t>王忠、刘岱，你们这个两愚将，还有脸回来！给我斩了。</t>
  </si>
  <si>
    <t>王忠、刘岱，你们这个两愚将，还有脸回来！给我斩了。</t>
    <phoneticPr fontId="1" type="noConversion"/>
  </si>
  <si>
    <t>莫急，我立刻前往翼州，再请袁绍相助。</t>
  </si>
  <si>
    <t>莫急，我立刻前往翼州，再请袁绍相助。</t>
    <phoneticPr fontId="1" type="noConversion"/>
  </si>
  <si>
    <t>曹操东征吾等，绍可乘虚偷袭许昌，乃围魏救赵之计。</t>
  </si>
  <si>
    <t>曹操东征吾等，绍可乘虚偷袭许昌，乃围魏救赵之计。</t>
    <phoneticPr fontId="1" type="noConversion"/>
  </si>
  <si>
    <t>绍并言若再不如意，可来相投。</t>
  </si>
  <si>
    <t>绍并言若再不如意，可来相投。</t>
    <phoneticPr fontId="1" type="noConversion"/>
  </si>
  <si>
    <t>军中无戏言，汝等不可忽也。</t>
  </si>
  <si>
    <t>军中无戏言，汝等不可忽也。</t>
    <phoneticPr fontId="1" type="noConversion"/>
  </si>
  <si>
    <t>误听汝言，险杀好人。</t>
    <phoneticPr fontId="1" type="noConversion"/>
  </si>
  <si>
    <t>袁绍</t>
    <phoneticPr fontId="1" type="noConversion"/>
  </si>
  <si>
    <t>伯符，尔等来救。</t>
  </si>
  <si>
    <t>伯符，尔等来救。</t>
    <phoneticPr fontId="1" type="noConversion"/>
  </si>
  <si>
    <t>汝玉体违和，未可轻动。且待平愈，出兵未迟。</t>
  </si>
  <si>
    <t>汝玉体违和，未可轻动。且待平愈，出兵未迟。</t>
    <phoneticPr fontId="1" type="noConversion"/>
  </si>
  <si>
    <t>其友刘子扬欲约彼往巢湖投郑宝，肃尚踌躇未往。今可速召之。</t>
  </si>
  <si>
    <t>其友刘子扬欲约彼往巢湖投郑宝，肃尚踌躇未往。今可速召之。</t>
    <phoneticPr fontId="1" type="noConversion"/>
  </si>
  <si>
    <t>我有一人想推荐给你孙权。</t>
  </si>
  <si>
    <t>我有一人想推荐给你孙权。</t>
    <phoneticPr fontId="1" type="noConversion"/>
  </si>
  <si>
    <t>张邰、高览见主角兵败，心中必喜。（郭图心怀不轨道说到。）</t>
  </si>
  <si>
    <t>张邰、高览见主角兵败，心中必喜。（郭图心怀不轨道说到。）</t>
    <phoneticPr fontId="1" type="noConversion"/>
  </si>
  <si>
    <t>郭图心怀不轨道。</t>
  </si>
  <si>
    <t>郭图心怀不轨道。</t>
    <phoneticPr fontId="1" type="noConversion"/>
  </si>
  <si>
    <t>仓亭之战得胜，听仲德之言，养军蓄锐年余载，此时当兴兵伐绍。</t>
  </si>
  <si>
    <t>仓亭之战得胜，听仲德之言，养军蓄锐年余载，此时当兴兵伐绍。</t>
    <phoneticPr fontId="1" type="noConversion"/>
  </si>
  <si>
    <t>已过年余载，吾欲攻许都。</t>
  </si>
  <si>
    <t>已过年余载，吾欲攻许都。</t>
    <phoneticPr fontId="1" type="noConversion"/>
  </si>
  <si>
    <t>随兵至冀州，但袁谭与袁尚入城坚守，袁熙与高干离城三十里下寨，连日攻打不下。</t>
  </si>
  <si>
    <t>随兵至冀州，但袁谭与袁尚入城坚守，袁熙与高干离城三十里下寨，连日攻打不下。</t>
    <phoneticPr fontId="1" type="noConversion"/>
  </si>
  <si>
    <t>好！孤允了。</t>
  </si>
  <si>
    <t>好！孤允了。</t>
    <phoneticPr fontId="1" type="noConversion"/>
  </si>
  <si>
    <t>此等无礼之徒，时常口出狂言，我看不惯便杀之！</t>
  </si>
  <si>
    <t>此等无礼之徒，时常口出狂言，我看不惯便杀之！</t>
    <phoneticPr fontId="1" type="noConversion"/>
  </si>
  <si>
    <t>命大军征之！</t>
  </si>
  <si>
    <t>命大军征之！</t>
    <phoneticPr fontId="1" type="noConversion"/>
  </si>
  <si>
    <t>袁谭已死，再征袁尚袁熙！</t>
  </si>
  <si>
    <t>袁谭已死，再征袁尚袁熙！</t>
    <phoneticPr fontId="1" type="noConversion"/>
  </si>
  <si>
    <t>非也，不烦诸公虎威。数日之后，公孙康自送二袁之首至矣。</t>
  </si>
  <si>
    <t>非也，不烦诸公虎威。数日之后，公孙康自送二袁之首至矣。</t>
    <phoneticPr fontId="1" type="noConversion"/>
  </si>
  <si>
    <t>当年蔡中郎蔡邕因受董卓牵连被治罪赐死，军阀混战。</t>
  </si>
  <si>
    <t>当年蔡中郎蔡邕因受董卓牵连被治罪赐死，军阀混战。</t>
    <phoneticPr fontId="1" type="noConversion"/>
  </si>
  <si>
    <t>当年蔡文姬被匈奴所掳，嫁于左贤王，居边外十二载。</t>
  </si>
  <si>
    <t>当年蔡文姬被匈奴所掳，嫁于左贤王，居边外十二载。</t>
    <phoneticPr fontId="1" type="noConversion"/>
  </si>
  <si>
    <t>汝父蔡邕乃孤故友，昔日不能救其性命，今日能救汝也当是救赎。</t>
    <phoneticPr fontId="1" type="noConversion"/>
  </si>
  <si>
    <t>好，吾这就出仕便是。</t>
  </si>
  <si>
    <t>好，吾这就出仕便是。</t>
    <phoneticPr fontId="1" type="noConversion"/>
  </si>
  <si>
    <t>孤观司马懿有时日，他有雄豪志，亦有狼顾之相。</t>
  </si>
  <si>
    <t>孤观司马懿有时日，他有雄豪志，亦有狼顾之相。</t>
    <phoneticPr fontId="1" type="noConversion"/>
  </si>
  <si>
    <t>当然越快越好！</t>
  </si>
  <si>
    <t>当然越快越好！</t>
    <phoneticPr fontId="1" type="noConversion"/>
  </si>
  <si>
    <t>许褚，你带兵前往，务要将玄德追回。</t>
  </si>
  <si>
    <t>许褚，你带兵前往，务要将玄德追回。</t>
    <phoneticPr fontId="1" type="noConversion"/>
  </si>
  <si>
    <t>那就莫怪我无礼了。</t>
  </si>
  <si>
    <t>那就莫怪我无礼了。</t>
    <phoneticPr fontId="1" type="noConversion"/>
  </si>
  <si>
    <t>袁术奢侈太过，部下雷薄、陈兰皆投嵩山去了。</t>
  </si>
  <si>
    <t>袁术奢侈太过，部下雷薄、陈兰皆投嵩山去了。</t>
    <phoneticPr fontId="1" type="noConversion"/>
  </si>
  <si>
    <t>前被扬威将军与刘备所败，后遇群盗偷袭，早已粮食尽绝。</t>
  </si>
  <si>
    <t>前被扬威将军与刘备所败，后遇群盗偷袭，早已粮食尽绝。</t>
    <phoneticPr fontId="1" type="noConversion"/>
  </si>
  <si>
    <t>吾乃四世三公名门之后，今日竟落得如此境地！可恶！（随即倒于地下，吐血斗余而死。）</t>
    <phoneticPr fontId="1" type="noConversion"/>
  </si>
  <si>
    <t>你徐州刺史应设计将其杀掉。</t>
    <phoneticPr fontId="1" type="noConversion"/>
  </si>
  <si>
    <t>想在玄德兄出城招民归来时，于瓮城边将其斩杀。</t>
  </si>
  <si>
    <t>想在玄德兄出城招民归来时，于瓮城边将其斩杀。</t>
    <phoneticPr fontId="1" type="noConversion"/>
  </si>
  <si>
    <t>那就将计就计，我乘夜扮作曹军先于备到徐州，引车胄出迎，袭而杀之。</t>
  </si>
  <si>
    <t>那就将计就计，我乘夜扮作曹军先于备到徐州，引车胄出迎，袭而杀之。</t>
    <phoneticPr fontId="1" type="noConversion"/>
  </si>
  <si>
    <t>好，若车胄出城，我在城上乱箭夹击。</t>
  </si>
  <si>
    <t>好，若车胄出城，我在城上乱箭夹击。</t>
    <phoneticPr fontId="1" type="noConversion"/>
  </si>
  <si>
    <t>得陈登相告，车胄奉曹操之命想要谋害你。</t>
  </si>
  <si>
    <t>得陈登相告，车胄奉曹操之命想要谋害你。</t>
    <phoneticPr fontId="1" type="noConversion"/>
  </si>
  <si>
    <t>袁绍迎击曹操，未能发兵救小沛。</t>
  </si>
  <si>
    <t>袁绍迎击曹操，未能发兵救小沛。</t>
    <phoneticPr fontId="1" type="noConversion"/>
  </si>
  <si>
    <t>备自徐州失散，二弟云长未知存否。</t>
    <phoneticPr fontId="1" type="noConversion"/>
  </si>
  <si>
    <t>好，你且去，我去助自徐州失散的云长兄。</t>
  </si>
  <si>
    <t>好，你且去，我去助自徐州失散的云长兄。</t>
    <phoneticPr fontId="1" type="noConversion"/>
  </si>
  <si>
    <t>这是颜良首级，接住！（随即将拴于马项之下的颜良首级献于曹操。）</t>
  </si>
  <si>
    <t>这是颜良首级，接住！（随即将拴于马项之下的颜良首级献于曹操。）</t>
    <phoneticPr fontId="1" type="noConversion"/>
  </si>
  <si>
    <t>于百万军中取上将之头，如探囊取物耳。</t>
  </si>
  <si>
    <t>于百万军中取上将之头，如探囊取物耳。</t>
    <phoneticPr fontId="1" type="noConversion"/>
  </si>
  <si>
    <t>这是文丑首级，接住！（随即将拴于马项之下的文丑首级献于曹操。）</t>
  </si>
  <si>
    <t>这是文丑首级，接住！（随即将拴于马项之下的文丑首级献于曹操。）</t>
    <phoneticPr fontId="1" type="noConversion"/>
  </si>
  <si>
    <t>我可看到那藏身的刀斧手了。（说罢怒砍了那刀斧手与卞喜。）</t>
  </si>
  <si>
    <t>我可看到那藏身的刀斧手了。（说罢怒砍了那刀斧手与卞喜。）</t>
    <phoneticPr fontId="1" type="noConversion"/>
  </si>
  <si>
    <t>竟如此小看我，啊啊啊啊！引马来战！</t>
  </si>
  <si>
    <t>竟如此小看我，啊啊啊啊！引马来战！</t>
    <phoneticPr fontId="1" type="noConversion"/>
  </si>
  <si>
    <t>关公下榻我关定庄，实乃荣幸！</t>
  </si>
  <si>
    <t>关公下榻我关定庄，实乃荣幸！</t>
    <phoneticPr fontId="1" type="noConversion"/>
  </si>
  <si>
    <t>听闻许贡私下作书丞相。</t>
  </si>
  <si>
    <t>听闻许贡私下作书丞相。</t>
    <phoneticPr fontId="1" type="noConversion"/>
  </si>
  <si>
    <t>扬威将军出手相助，伯符感激不尽。</t>
  </si>
  <si>
    <t>扬威将军出手相助，伯符感激不尽。</t>
    <phoneticPr fontId="1" type="noConversion"/>
  </si>
  <si>
    <t>昨夜风雨交作，及晓，不见了于吉尸首！</t>
  </si>
  <si>
    <t>昨夜风雨交作，及晓，不见了于吉尸首！</t>
    <phoneticPr fontId="1" type="noConversion"/>
  </si>
  <si>
    <t>脑海之中，不断浮现这妖道，你说烦不烦人！</t>
  </si>
  <si>
    <t>脑海之中，不断浮现这妖道，你说烦不烦人！</t>
    <phoneticPr fontId="1" type="noConversion"/>
  </si>
  <si>
    <t>你知道我的急性子，不用休息，征战沙场才是我最好的休息方式。</t>
  </si>
  <si>
    <t>你知道我的急性子，不用休息，征战沙场才是我最好的休息方式。</t>
    <phoneticPr fontId="1" type="noConversion"/>
  </si>
  <si>
    <t>没事的！</t>
  </si>
  <si>
    <t>没事的！</t>
    <phoneticPr fontId="1" type="noConversion"/>
  </si>
  <si>
    <t>伯符幸得英雄相助，若他日吾弟弟有难，还烦请英雄出手相助。</t>
  </si>
  <si>
    <t>伯符幸得英雄相助，若他日吾弟弟有难，还烦请英雄出手相助。</t>
    <phoneticPr fontId="1" type="noConversion"/>
  </si>
  <si>
    <t>言简意赅，言之有理。</t>
  </si>
  <si>
    <t>言简意赅，言之有理。</t>
    <phoneticPr fontId="1" type="noConversion"/>
  </si>
  <si>
    <t>吾游历江东，亦有一人可推荐于你。</t>
  </si>
  <si>
    <t>吾游历江东，亦有一人可推荐于你。</t>
    <phoneticPr fontId="1" type="noConversion"/>
  </si>
  <si>
    <t>曹操</t>
    <phoneticPr fontId="1" type="noConversion"/>
  </si>
  <si>
    <t>但袁术骄奢过度，众皆背反，便想归帝号于袁绍，今携玉玺弃淮南欲归河北。</t>
    <phoneticPr fontId="1" type="noConversion"/>
  </si>
  <si>
    <t>但袁术骄奢过度，众皆背反，便想归帝号于袁绍，今携玉玺弃淮南欲归河北。</t>
    <phoneticPr fontId="1" type="noConversion"/>
  </si>
  <si>
    <t>不好，小沛城中火起，只得放弃小沛了。</t>
  </si>
  <si>
    <t>不好，小沛城中火起，只得放弃小沛了。</t>
    <phoneticPr fontId="1" type="noConversion"/>
  </si>
  <si>
    <t>去投徐州、下邳了。</t>
  </si>
  <si>
    <t>去投徐州、下邳了。</t>
    <phoneticPr fontId="1" type="noConversion"/>
  </si>
  <si>
    <t>玄德莫担心，我已前往搭救翼德，让他去芒砀山避一避。</t>
  </si>
  <si>
    <t>玄德莫担心，我已前往搭救翼德，让他去芒砀山避一避。</t>
    <phoneticPr fontId="1" type="noConversion"/>
  </si>
  <si>
    <t>不可，此去小沛已不保，翼德你先去芒砀山避一避。</t>
  </si>
  <si>
    <t>不可，此去小沛已不保，翼德你先去芒砀山避一避。</t>
    <phoneticPr fontId="1" type="noConversion"/>
  </si>
  <si>
    <t>上盈其志，下务其功；悠悠黄河，吾其济乎！（说罢便摔门而出。）</t>
  </si>
  <si>
    <t>上盈其志，下务其功；悠悠黄河，吾其济乎！（说罢便摔门而出。）</t>
    <phoneticPr fontId="1" type="noConversion"/>
  </si>
  <si>
    <t>我这就开坛作法。</t>
  </si>
  <si>
    <t>我这就开坛作法。</t>
    <phoneticPr fontId="1" type="noConversion"/>
  </si>
  <si>
    <t>可纵兵先击曹操之寨，操闻之，必速还，此孙膑围魏救赵之计也。</t>
  </si>
  <si>
    <t>可纵兵先击曹操之寨，操闻之，必速还，此孙膑围魏救赵之计也。</t>
    <phoneticPr fontId="1" type="noConversion"/>
  </si>
  <si>
    <t>二妇人啼哭，何人也？（曹丕先入袁府见两夫人哭泣便问之。）</t>
  </si>
  <si>
    <t>二妇人啼哭，何人也？（曹丕先入袁府见两夫人哭泣便问之。）</t>
    <phoneticPr fontId="1" type="noConversion"/>
  </si>
  <si>
    <t>若这司马懿仍如以往，装病家中。</t>
  </si>
  <si>
    <t>若这司马懿仍如以往，装病家中。</t>
    <phoneticPr fontId="1" type="noConversion"/>
  </si>
  <si>
    <t>蔡瑁</t>
  </si>
  <si>
    <t>蔡夫人</t>
  </si>
  <si>
    <t>蒯越</t>
  </si>
  <si>
    <t>伊籍</t>
  </si>
  <si>
    <t>降将张武、陈孙在江夏掳掠人民，共谋造反。</t>
  </si>
  <si>
    <t>此二贼为祸不小！</t>
  </si>
  <si>
    <t>吾自到荆州，汝待之甚厚。</t>
  </si>
  <si>
    <t>此二贼不须兄长忧虑，备请往讨之。</t>
  </si>
  <si>
    <t>好！汝速领兵三万前去。</t>
  </si>
  <si>
    <t>阵前江夏贼匪之中，张武尤为显眼。</t>
  </si>
  <si>
    <t>其所骑之马，极其雄骏，必千里马也。</t>
  </si>
  <si>
    <t>马再好也要看骑马的人，我去看看他张武有何能耐。</t>
  </si>
  <si>
    <t>张武归你，那陈孙归我！</t>
  </si>
  <si>
    <t>刘备遣三将居外，而自居荆州，久必为患。</t>
  </si>
  <si>
    <t>你速去告知刘表。</t>
  </si>
  <si>
    <t>我闻荆州人多与刘备往来，不可不防之。</t>
  </si>
  <si>
    <t>今容其居住城中，无益，不若遣使他往。</t>
  </si>
  <si>
    <t>玄德仁人也。</t>
  </si>
  <si>
    <t>只恐他人不似汝心。</t>
  </si>
  <si>
    <t>汝所骑之马，从何所得？</t>
  </si>
  <si>
    <t>此玄德所送也。</t>
  </si>
  <si>
    <t>昔先兄蒯良，最善相马，越亦颇晓。此马眼下有泪槽，额边生白点，名为的卢，骑则妨主。</t>
  </si>
  <si>
    <t>张武为此马而亡，主公不可乘之。</t>
  </si>
  <si>
    <t>昨承惠良马，深感厚意，但贤弟不时征进，可以用之，敬当送还。</t>
  </si>
  <si>
    <t>谢兄相赠。</t>
  </si>
  <si>
    <t>贤弟久居此间，恐废武事。</t>
  </si>
  <si>
    <t>襄阳属邑新野县，颇有钱粮，弟可引本部军马于本县屯扎，何如？</t>
  </si>
  <si>
    <t>好，弟这就前往。</t>
  </si>
  <si>
    <t>公所骑马，不可乘也。</t>
  </si>
  <si>
    <t>昨闻蒯异度对刘荆州云：此马名的卢，乘则妨主。因此还公，公岂可复乘之？</t>
  </si>
  <si>
    <t>深感先生见爱。但凡人死生有命，岂马所能妨哉！</t>
  </si>
  <si>
    <t>汝高见，十分佩服。</t>
  </si>
  <si>
    <t>今曹操悉兵北征，许昌空虚，若以荆襄之众，乘间袭之，大事可就也。</t>
  </si>
  <si>
    <t>吾坐据九郡足矣，岂可别图？</t>
  </si>
  <si>
    <t>吾闻贤弟在许昌，与曹操青梅煮酒，共论英雄。</t>
  </si>
  <si>
    <t>贤弟尽举当世名士，操皆不许，而独曰天下英雄，惟使君与操耳！</t>
  </si>
  <si>
    <t>以曹操之权力，犹不敢居吾弟之先，何虑功业不建乎？</t>
  </si>
  <si>
    <t>备若有基本，天下碌碌之辈，诚不足虑也。</t>
  </si>
  <si>
    <t>昨夜汝与备交谈。</t>
  </si>
  <si>
    <t>我于屏后听得刘备之言，甚轻觑人，足见其有吞并荆州之意，今若不除，必为后患。</t>
  </si>
  <si>
    <t>玄德仁人也，万不可杀之。</t>
  </si>
  <si>
    <t>吾多次劝表杀刘备，但其始终不肯。</t>
  </si>
  <si>
    <t>烦请你先就馆舍杀之，然后我再禀告主公。</t>
  </si>
  <si>
    <t>好，我这就前去。</t>
  </si>
  <si>
    <t>蔡瑁欲害于你，你速速逃离。</t>
  </si>
  <si>
    <t>未辞景升，如何便去？</t>
  </si>
  <si>
    <t>公若辞，必遭蔡瑁之害矣。</t>
  </si>
  <si>
    <t>备谢搭救，这便离去。</t>
  </si>
  <si>
    <t>刘备有反叛之意，题反诗于壁上，不辞而去矣。</t>
  </si>
  <si>
    <t>诗为何内容？</t>
  </si>
  <si>
    <t>数年徒守困，空对旧山川。龙岂池中物，乘雷欲上天！</t>
  </si>
  <si>
    <t>吾与玄德相处许多时，不曾见他作诗，此必外人离间之计也。</t>
  </si>
  <si>
    <t>近年丰熟，合聚众官于襄阳，以示抚劝之意，请主公一行。</t>
  </si>
  <si>
    <t>吾近日气疾作，实不能行，可令二子为主待客。</t>
  </si>
  <si>
    <t>公子年幼，恐失于礼节。</t>
  </si>
  <si>
    <t>可往新野请玄德待客。</t>
  </si>
  <si>
    <t>好。（心喜刘表正中其计，便差人请玄德赴襄阳。）</t>
  </si>
  <si>
    <t>蔡瑁假意请君至襄阳，实则想设计害君。</t>
  </si>
  <si>
    <t>城外东、南、北三处，皆有军马守把，惟西门可走，公宜速逃！</t>
  </si>
  <si>
    <t>我这就骑的卢马走西门。</t>
  </si>
  <si>
    <t>使君何故逃席而去？</t>
  </si>
  <si>
    <t>吾与汝无仇，何故欲相害？</t>
  </si>
  <si>
    <t>的卢！驾！（的卢一跃三丈过檀溪，飞上西岸，故得跃马檀溪典故。）</t>
  </si>
  <si>
    <t>伊籍</t>
    <phoneticPr fontId="1" type="noConversion"/>
  </si>
  <si>
    <t>伊籍</t>
    <phoneticPr fontId="1" type="noConversion"/>
  </si>
  <si>
    <t>蒯越</t>
    <phoneticPr fontId="1" type="noConversion"/>
  </si>
  <si>
    <t>蒯越</t>
    <phoneticPr fontId="1" type="noConversion"/>
  </si>
  <si>
    <t>牧童</t>
  </si>
  <si>
    <t>司马徽</t>
  </si>
  <si>
    <t>牧童</t>
    <phoneticPr fontId="1" type="noConversion"/>
  </si>
  <si>
    <t>诸葛恪</t>
    <phoneticPr fontId="1" type="noConversion"/>
  </si>
  <si>
    <t>将军莫非破黄巾刘玄德否？</t>
  </si>
  <si>
    <t>汝乃村僻小童，何以知吾姓字！</t>
  </si>
  <si>
    <t>我本不知，因常侍师父，有客到日，多曾说有一刘玄德，身长七尺五寸，垂手过膝，目能自顾其耳，乃当世之英雌。</t>
  </si>
  <si>
    <t>今观将军如此模样，想必是也。</t>
  </si>
  <si>
    <t>汝师何人也？</t>
  </si>
  <si>
    <t>吾师覆姓司马，名徽，字德操，颍川人也，道号水镜先生。</t>
  </si>
  <si>
    <t>汝师今居何处？</t>
  </si>
  <si>
    <t>前面林中，便是庄院。</t>
  </si>
  <si>
    <t>吾正是刘玄德，汝可引我去拜见你师父。</t>
  </si>
  <si>
    <t>明公何来？</t>
  </si>
  <si>
    <t>偶尔经由此地，因小童相指，得拜尊颜，不胜万幸！</t>
  </si>
  <si>
    <t>公不必隐讳，吾观公气色，已知公今必逃难至此。</t>
  </si>
  <si>
    <t>玄德惭愧。</t>
  </si>
  <si>
    <t>吾久闻明公大名，何故至今犹落魄不偶耶？</t>
  </si>
  <si>
    <t>命途多蹇，所以至此。</t>
  </si>
  <si>
    <t>不然，盖因将军左右不得其人耳。</t>
  </si>
  <si>
    <t>备虽不才，文有孙乾、糜竺、简雍之辈，武有关、张、赵云之流，竭忠辅相，颇赖其力。</t>
  </si>
  <si>
    <t>关、张、赵云，皆万人敌，惜无善用之之人，若孙乾、糜竺辈，乃白面书生，非经纶济世之才也。</t>
  </si>
  <si>
    <t>备亦尝侧身以求山谷之遗贤，奈未遇其人何！</t>
  </si>
  <si>
    <t>岂不闻孔子云十室之邑必有忠信，何谓无人？</t>
  </si>
  <si>
    <t>备愚昧不识，愿赐指教。</t>
  </si>
  <si>
    <t>公闻荆襄诸郡小儿谣言乎？其谣曰：八九年间始欲衰，至十三年无孑遗。</t>
  </si>
  <si>
    <t>到头天命有所归，泥中蟠龙向天飞。此谣始于建安初：建安八年，刘景升丧却前妻，便生家乱，此所谓始欲衰也。</t>
  </si>
  <si>
    <t>无孑遗者，不久则景升将逝，文武零落无孑遗矣，天命有归，龙向天飞，盖应在将军也。</t>
  </si>
  <si>
    <t>备安敢当此！</t>
  </si>
  <si>
    <t>今天下之奇才，尽在于此，公当往求之。</t>
  </si>
  <si>
    <t>奇才安在？果系何人？</t>
  </si>
  <si>
    <t>天色已晚，将军可于此暂宿一宵，明日当言之。</t>
  </si>
  <si>
    <t>元直为何深夜而来？</t>
  </si>
  <si>
    <t>久闻刘景升善善恶恶，特往谒之。及至相见，徒有虚名，盖善善而不能用，恶恶而不能去者也。故遗书别之，而来至此。</t>
  </si>
  <si>
    <t>公怀王佐之才，宜择人而事，奈何轻身往见景升乎？且英雄豪杰，只在眼前，公自不识耳。</t>
  </si>
  <si>
    <t>先生之言是也。</t>
  </si>
  <si>
    <t>昨夜来者是谁？</t>
  </si>
  <si>
    <t>此吾友也。</t>
  </si>
  <si>
    <t>可否与之一见？</t>
  </si>
  <si>
    <t>此人欲往投明主，已到他处去了。</t>
  </si>
  <si>
    <t>汝友何名？</t>
  </si>
  <si>
    <t>好！好！（笑而不答。）</t>
  </si>
  <si>
    <t>伏龙、凤雏，果系何人？</t>
  </si>
  <si>
    <t>那水镜先生可愿出山相助，同扶汉室。</t>
  </si>
  <si>
    <t>山野闲散之人，不堪世用。</t>
  </si>
  <si>
    <t>自有胜吾十倍者来助公，公宜访之。</t>
  </si>
  <si>
    <t>有一将军，引数百人到庄来也。</t>
  </si>
  <si>
    <t>是何人前来？</t>
  </si>
  <si>
    <t>是我子龙。</t>
  </si>
  <si>
    <t>某夜回县，寻不见主公，连夜跟问到此。</t>
  </si>
  <si>
    <t>主公可作速回县。只恐有人来县中厮杀。</t>
  </si>
  <si>
    <t>好，我们这就回新野。</t>
  </si>
  <si>
    <t>天地反覆兮，火欲殂，大厦将崩兮，一木难扶。山谷有贤兮，欲投明主，明主求贤兮，却不知吾。</t>
  </si>
  <si>
    <t>此人莫非水镜所言伏龙、凤雏乎？</t>
  </si>
  <si>
    <t>某乃颍上人也，姓单，名福。久闻使君纳士招贤，欲来投托，未敢辄造，故行歌于市，以动尊听耳。</t>
  </si>
  <si>
    <t>适使君所乘之马，再乞一观。</t>
  </si>
  <si>
    <t>此非的卢马乎？虽是千里马，却只妨主，不可乘也。</t>
  </si>
  <si>
    <t>此马助我跃檀溪，救吾一命。</t>
  </si>
  <si>
    <t>此乃救主，非妨主也，终必妨一主，某有一法可禳。</t>
  </si>
  <si>
    <t>愿闻禳法。</t>
  </si>
  <si>
    <t>公意中有仇怨之人，可将此马赐之，待妨过了此人，然后乘之，自然无事。</t>
  </si>
  <si>
    <t>公初至此，不教吾以正道，便教作利己妨人之事，备不敢闻教。</t>
  </si>
  <si>
    <t>向闻使君仁德，未敢便信，故以此言相试耳。</t>
  </si>
  <si>
    <t>备安能有仁德及人，惟先生教之。</t>
  </si>
  <si>
    <t>吾自颍上来此，闻新野之人歌曰，新野牧，刘皇叔，自到此，民丰足。可见使君之仁德及人也。</t>
  </si>
  <si>
    <t>玄德幸得先生相助，今日起拜汝为军师，调练本部人马。</t>
  </si>
  <si>
    <t>李典</t>
  </si>
  <si>
    <t>曹仁屯兵樊城，必起大军来战。</t>
  </si>
  <si>
    <t>当何以迎之？</t>
  </si>
  <si>
    <t>彼若尽提兵而来，樊城空虚，可乘间夺之。</t>
  </si>
  <si>
    <t>何计应对？</t>
  </si>
  <si>
    <t>烦请玄德兄附耳。</t>
  </si>
  <si>
    <t>曹军鸣鼓进军，布成一阵。</t>
  </si>
  <si>
    <t>识吾阵势？</t>
  </si>
  <si>
    <t>此八门金锁阵也。八门者：休、生、伤、杜、景、死、惊、开。</t>
  </si>
  <si>
    <t>如从生门、景门、开门而入则吉；从伤门、惊门、休门而入则伤；从杜门、死们而人则亡。</t>
  </si>
  <si>
    <t>今八门虽布得整齐，只是中间通欠主持。如从东南角上生门击人，往正西景门而出，其阵必乱。</t>
  </si>
  <si>
    <t>传令，军士把住阵角，扬威将军引五百军从东南而入，径往西出。</t>
  </si>
  <si>
    <t>好，我这就领兵破了那八门金锁阵。</t>
  </si>
  <si>
    <t>刘备军中必有能者，吾阵竟为所破。</t>
  </si>
  <si>
    <t>吾虽在此，甚忧樊城。</t>
  </si>
  <si>
    <t>今晚去劫寨！如得胜，再作计议，如不胜，便退军回樊城。</t>
  </si>
  <si>
    <t>不可，刘备必有准备。</t>
  </si>
  <si>
    <t>若如此多疑，何以用兵！</t>
  </si>
  <si>
    <t>今夜曹仁必来劫寨。</t>
  </si>
  <si>
    <t>何以敌之？</t>
  </si>
  <si>
    <t>吾已预算定。</t>
  </si>
  <si>
    <t>云长疾行樊城外静候，待曹仁出城后迅速夺城。</t>
  </si>
  <si>
    <t>尔等留空寨，赵云与扬威将军埋伏寨外，奇袭前来的曹仁大军，将其逼至河边。</t>
  </si>
  <si>
    <t>张飞埋伏于河边作响应，合力将其逼回樊城，而云长再于樊城出击成最终合围之势。</t>
  </si>
  <si>
    <t>妙哉妙哉！</t>
  </si>
  <si>
    <t>不好，刘备早有准备，攻其不下又失樊城。</t>
  </si>
  <si>
    <t>速撤回许都。</t>
  </si>
  <si>
    <t>尔等损将折兵之事，望丞相治罪。</t>
  </si>
  <si>
    <t>胜负乃军家之常。但不知谁为刘备画策？</t>
  </si>
  <si>
    <t>单福之计。</t>
  </si>
  <si>
    <t>单福何人也？</t>
  </si>
  <si>
    <t>此非单福也。此人幼好学击剑，中平末年，尝为人报仇杀人，披发涂面而走，为吏所获。</t>
  </si>
  <si>
    <t>问其姓名不答，吏乃缚于车上，击鼓行于市，今市人识之，虽有识者不敢言，而同伴窃解救之。</t>
  </si>
  <si>
    <t>乃更姓名而逃，折节向学，遍访名师，尝与司马徽谈论。此人乃颍川徐庶，字元直，单福乃其托名耳。</t>
  </si>
  <si>
    <t>徐庶之才，比君何如？</t>
  </si>
  <si>
    <t>十倍于昱。</t>
  </si>
  <si>
    <t>惜乎贤士归于刘备！羽翼成矣？奈何？</t>
  </si>
  <si>
    <t>徐庶虽在彼，丞相要用，召来不难。</t>
  </si>
  <si>
    <t>安得彼来归？</t>
  </si>
  <si>
    <t>徐庶为人至孝。幼丧其父，止有老母在堂。现今其弟徐康已亡，老母无人侍养。</t>
  </si>
  <si>
    <t>丞相可使人赚其母至许昌，令作书召其子，则徐庶必至矣。</t>
  </si>
  <si>
    <t>某本颍川徐庶，字元直，为因逃难，更名单福。前闻刘景升招贤纳士，特往见之，及与论事，方知是无用之人，故作书别之。</t>
  </si>
  <si>
    <t>夤夜至司马水镜庄上，诉说其事。水镜深责庶不识主，因说刘豫州在此，何不事之？</t>
  </si>
  <si>
    <t>庶故作狂歌于市以动使君，幸蒙不弃，即赐重用。</t>
  </si>
  <si>
    <t>争奈老母今被曹操奸计赚至许昌囚禁，将欲加害。老母手书来唤，庶不容不去。</t>
  </si>
  <si>
    <t>非不欲效犬马之劳，以报使君，奈慈亲被执，不得尽力。今当告归，容图后会。</t>
  </si>
  <si>
    <t>子母乃天性之亲，元直无以备为念。待与老夫人相见之后，或者再得奉教。</t>
  </si>
  <si>
    <t>元直天下奇才，久在新野，尽知我军中虚实。今若使归曹操，必然重用，我其危矣。</t>
  </si>
  <si>
    <t>主公宜苦留之，切勿放去。操见元直不去，必斩其母。元直知母死，必为母报仇。力攻曹操也。</t>
  </si>
  <si>
    <t>不可。使人杀其母，而吾用其子，不仁也；留之不使去，以绝其子母之道，不义也。吾宁死，不为不仁不义之事。</t>
  </si>
  <si>
    <t>备分浅缘薄，不能与先生相聚。望先生善事新主，以成功名。</t>
  </si>
  <si>
    <t>某才微智浅，深荷使君重用。今不幸半途而别，实为老母故也。纵使曹操相逼，庶亦终身不设一谋。</t>
  </si>
  <si>
    <t>先生既去，刘备亦将远遁山林矣。</t>
  </si>
  <si>
    <t>某所以与使君共图王霸之业者，恃此方寸耳，今以老母之故，方寸乱矣，纵使在此，无益于事。</t>
  </si>
  <si>
    <t>使君宜别求高贤辅佐，共图大业，何便灰心如此？</t>
  </si>
  <si>
    <t>天下高贤，无有出先生右者。</t>
  </si>
  <si>
    <t>某樗栎庸材，何敢当此重誉。</t>
  </si>
  <si>
    <t>先生此去，天各一方，未知相会却在何日！</t>
  </si>
  <si>
    <t>不劳使君远送，庶就此告别！</t>
  </si>
  <si>
    <t>元直为何复回？</t>
  </si>
  <si>
    <t>某因心绪如麻，忘却一事，此间有一奇士，只在襄阳城外二十里隆中。使君何不求之？</t>
  </si>
  <si>
    <t>敢烦元直为备请来相见。</t>
  </si>
  <si>
    <t>此人不可屈致，使君可亲往求之。若得此人，无异周得吕望、汉得张良也。</t>
  </si>
  <si>
    <t>此人比先生才德何如？</t>
  </si>
  <si>
    <t>以某比之，譬犹驽马并麒麟、寒鸦配鸾凤耳。此人每尝自比管仲，乐毅。以吾观之，管、乐殆不及此人。</t>
  </si>
  <si>
    <t>此人有经天纬地之才，盖天下一人也！</t>
  </si>
  <si>
    <t>愿闻此人姓名。</t>
  </si>
  <si>
    <t>此人乃琅琊阳都人，覆姓诸葛，名亮，字孔明，乃汉司隶校尉诸葛丰之后。</t>
  </si>
  <si>
    <t>所居之地有一冈，名卧龙冈，因自号为卧龙先生。</t>
  </si>
  <si>
    <t>此人乃绝代奇才，使君急宜枉驾见之。若此人肯相辅佐，何愁天下不定乎！</t>
  </si>
  <si>
    <t>昔水镜先生曾为备言：伏龙、凤雏，两人得一，可安天下。今所云莫非即伏龙、凤雏乎？</t>
  </si>
  <si>
    <t>凤雏乃襄阳庞统也。伏龙正是诸葛孔明。</t>
  </si>
  <si>
    <t>今日方知伏龙、凤雏之语。何期大贤只在目前！非先生言，备有眼如盲也！</t>
  </si>
  <si>
    <t>庶本欲事刘豫州，奈老母为曹操所囚，驰书来召，只得舍之而往。</t>
  </si>
  <si>
    <t>临行时，将公荐与玄德。玄德即日将来奉谒，望公勿推阻，即展平生之大才以辅之，幸甚！</t>
  </si>
  <si>
    <t>君以我为享祭之牺牲乎！</t>
  </si>
  <si>
    <t>庶惭愧。</t>
  </si>
  <si>
    <t>汉室末胄、涿郡愚夫，久闻先生大名，如雷贯耳。</t>
  </si>
  <si>
    <t>昨两次晋谒，不得一见，已书贱名于文几，未审得入览否？</t>
  </si>
  <si>
    <t>南阳野人，疏懒性成，屡蒙将军枉临，不胜愧赧。</t>
  </si>
  <si>
    <t>昨观书意，足见将军忧民忧国之心，但恨亮年幼才疏，有误下问。</t>
  </si>
  <si>
    <t>司马德操之言，徐元直之语，岂虚谈哉？望先生不弃鄙贱，曲赐教诲。</t>
  </si>
  <si>
    <t>德操、元直，世之高士。亮乃一耕夫耳，安敢谈天下事？二公谬举矣。将军奈何舍美玉而求顽石乎？</t>
  </si>
  <si>
    <t>大丈夫抱经世奇才，岂可空老于林泉之下？愿先生以天下苍生为念，开备愚鲁而赐教。</t>
  </si>
  <si>
    <t>愿闻将军之志。</t>
  </si>
  <si>
    <t>汉室倾颓，奸臣窃命，备不量力，欲伸大义于天下，而智术浅短，迄无所就。惟先生开其愚而拯其厄，实为万幸！</t>
  </si>
  <si>
    <t>此西川五十四州之图也。将军欲成霸业，北让曹操占天时，南让孙权占地利，将军可占人和。</t>
  </si>
  <si>
    <t>先取荆州为家，后即取西川建基业，以成鼎足之势，然后可图中原也。</t>
  </si>
  <si>
    <t>先生之言，顿开茅塞，使备如拨云雾而睹青天。但荆州刘表、益州刘璋，皆汉室宗亲，备安忍夺之？</t>
  </si>
  <si>
    <t>亮夜观天象，刘表不久人世，刘璋非立业之主，久后必归将军。</t>
  </si>
  <si>
    <t>备虽名微德薄，愿先生不弃鄙贱，出山相助。备当拱听明诲。</t>
  </si>
  <si>
    <t>亮久乐耕锄，懒于应世，不能奉命。</t>
  </si>
  <si>
    <t>先生不出，如苍生何！</t>
  </si>
  <si>
    <t>将军既不相弃，愿效犬马之劳。</t>
  </si>
  <si>
    <t>李典</t>
    <phoneticPr fontId="1" type="noConversion"/>
  </si>
  <si>
    <t>袁谭</t>
    <phoneticPr fontId="1" type="noConversion"/>
  </si>
  <si>
    <t>黄祖</t>
  </si>
  <si>
    <t>有黄祖部将来降。</t>
  </si>
  <si>
    <t>何人也？细细道来！</t>
  </si>
  <si>
    <t>甘宁，巴郡临江人也，颇通书史，有气力，好游侠。</t>
  </si>
  <si>
    <t>其腰悬铜铃，人听铃声，尽皆避之，又尝以西川锦作帆幔，时人皆称为锦帆贼。</t>
  </si>
  <si>
    <t>此前后悔前非，改行从善，引众投刘表。</t>
  </si>
  <si>
    <t>见表不能成事，即欲来投东吴，却被黄祖留住在夏口。前东吴破祖时，祖得甘宁之力，救回夏口，乃待宁甚薄。</t>
  </si>
  <si>
    <t>都督苏飞屡荐宁于祖，祖视宁为劫江之贼，不重用，宁因此怀恨。</t>
  </si>
  <si>
    <t>某具言主公求贤若渴，不记旧恨，况各为其主，又何恨焉？宁欣然引众渡江，来见主公，乞钧旨定夺。</t>
  </si>
  <si>
    <t>扬威将军曾救吾兄孙策救江东于水火之中，今之事，汝有何看法？</t>
  </si>
  <si>
    <t>以吾拙见，得兴霸，破黄祖必矣。</t>
  </si>
  <si>
    <t>速引其相见。</t>
  </si>
  <si>
    <t>兴霸来此，大获我心，岂有记恨之理？请无怀疑。愿教我以破黄祖之策。</t>
  </si>
  <si>
    <t>今汉祚日危，曹操终必篡窃。南荆之地操所必争也。刘表无远虑，其子又愚劣，不能承业传基，明公宜早图之。</t>
  </si>
  <si>
    <t>若迟，则操先图之矣。今宜先取黄祖。祖今年老昏迈，务于货利，侵求吏民，人心皆怨，战具不修，军无法律。</t>
  </si>
  <si>
    <t>明公若往攻之，其势必破。既破祖军，鼓行而西，据楚关而图巴、蜀，霸业可定也。</t>
  </si>
  <si>
    <t>此金玉之论也！</t>
  </si>
  <si>
    <t>命周瑜为大都督，总水陆军兵，吕蒙与扬威将军为前部先锋，董袭与甘宁为副将。</t>
  </si>
  <si>
    <t>吾自领大军十万，征讨黄祖。</t>
  </si>
  <si>
    <t>细作探知，孙权领大军十万前来。</t>
  </si>
  <si>
    <t>令苏飞为大将，陈就、邓龙为先锋，尽起江夏之兵迎敌。</t>
  </si>
  <si>
    <t>苏飞、陈就、邓龙皆被吾斩，祖军大败。</t>
  </si>
  <si>
    <t>黄祖兵败将亡，弃江夏，往荆州而走。</t>
  </si>
  <si>
    <t>我向日不曾轻待汝，今何相逼耶？</t>
  </si>
  <si>
    <t>吾昔在江夏，多立功绩，汝乃以劫江贼待我，今日尚有何说！</t>
  </si>
  <si>
    <t>穷寇莫辩，杀！</t>
  </si>
  <si>
    <t>黄祖已死，将其头颅带回江东祭献于亡父灵前。</t>
  </si>
  <si>
    <t>重赏三军，升甘宁为都尉。</t>
  </si>
  <si>
    <t>孤城不可守，不如且回江东，刘表知我破黄祖，必来报仇。</t>
  </si>
  <si>
    <t>我以逸待劳，必败刘表，表败而后乘势攻之，荆襄可得也。</t>
  </si>
  <si>
    <t>好，弃江夏，班师回江东。</t>
  </si>
  <si>
    <t>刘琦</t>
  </si>
  <si>
    <t>刘表差人来请吾赴荆州议事。</t>
  </si>
  <si>
    <t>此必因江东破了黄祖，故请主公商议报仇之策也。某当与主公同往，相机而行，自有良策。</t>
  </si>
  <si>
    <t>今见景升，当若何对答？</t>
  </si>
  <si>
    <t>当先谢襄阳之事。他若令主公去征讨江东，切不可应允，但说容归新野，整顿军马。</t>
  </si>
  <si>
    <t>吾已悉知贤弟被害之事。当时即欲斩蔡瑁之首，以献贤弟，因众人告危，故姑恕之。贤弟幸勿见罪。</t>
  </si>
  <si>
    <t>非干蔡将军之事，想皆下人所为耳。</t>
  </si>
  <si>
    <t>今江夏失守，黄祖遇害，故请贤弟共议报复之策。</t>
  </si>
  <si>
    <t>黄祖性暴，不能用人，故致此祸。今若兴兵南征，倘曹操北来，又当奈何？</t>
  </si>
  <si>
    <t>吾今年老多病，不能理事，贤弟可来助我。我死之后，弟便为荆州之主也。</t>
  </si>
  <si>
    <t>兄何出此言！量备安敢当此重任。</t>
  </si>
  <si>
    <t>容徐思良策，先行告退。</t>
  </si>
  <si>
    <t>景升欲以荆州付主公，奈何却之？</t>
  </si>
  <si>
    <t>景升待我，恩礼交至，安忍乘其危而夺之？</t>
  </si>
  <si>
    <t>真仁慈之主也！</t>
  </si>
  <si>
    <t>继母不能相容，性命只在旦夕，望叔父怜而救之。</t>
  </si>
  <si>
    <t>此贤侄家事耳，奈何问我？</t>
  </si>
  <si>
    <t>请叔父救之！</t>
  </si>
  <si>
    <t>来日我使孔明回拜贤侄，定有妙计相告。</t>
  </si>
  <si>
    <t>谢叔父。</t>
  </si>
  <si>
    <t>琦不见容于继母，幸先生一言相救。</t>
  </si>
  <si>
    <t>亮客寄于此，岂敢与人骨肉之事？倘有漏泄，为害不浅。</t>
  </si>
  <si>
    <t>既承光顾，安敢慢别。</t>
  </si>
  <si>
    <t>继母不见容，乞先生一言救我。</t>
  </si>
  <si>
    <t>此非亮所敢谋也。</t>
  </si>
  <si>
    <t>继母不见容，琦命在旦夕，先生忍无一言相救乎？</t>
  </si>
  <si>
    <t>吾有一策。</t>
  </si>
  <si>
    <t>愿即赐教。</t>
  </si>
  <si>
    <t>公子岂不闻申生、重耳之事乎？申生在内而亡，重耳在外而安。</t>
  </si>
  <si>
    <t>今黄祖新亡，江夏乏人守御，公子何不上言，乞屯兵守江夏，则可以避祸矣。</t>
  </si>
  <si>
    <t>谢孔明相助。</t>
  </si>
  <si>
    <t>刘琦上言，欲守江夏。吾犹豫未决。</t>
  </si>
  <si>
    <t>江夏重地，固非他人可守，正须公子自往。东南之事，兄父子当之；西北之事，备愿当之。</t>
  </si>
  <si>
    <t>近闻曹操于邺郡作玄武池以练水军，必有南征之意，不可不防。</t>
  </si>
  <si>
    <t>备已知之，兄勿忧虑。遂拜辞回新野。</t>
  </si>
  <si>
    <t>吾听闻孔明兄最近正在挑选老婆。</t>
  </si>
  <si>
    <t>我游历四方，识一女子，才华出众，汝可见之。</t>
  </si>
  <si>
    <t>荆州沔阳名士黄承彦之女，黄月英。</t>
  </si>
  <si>
    <t>我听闻其长相丑陋，黄头发，黑皮肤，扬威将军为何荐于我？</t>
  </si>
  <si>
    <t>世人乱言怎可乱信，汝当亲自去见之。</t>
  </si>
  <si>
    <t>世人皆言黄承彦千金为阿丑。</t>
  </si>
  <si>
    <t>今知世人乱言，汝聪明美丽、才华出众、笔下滔滔，武艺超群。</t>
  </si>
  <si>
    <t>妄言者实为有眼不识荆山玉。</t>
  </si>
  <si>
    <t>谢先生褒奖。</t>
  </si>
  <si>
    <t>特赠羽扇一把，望珍之。</t>
  </si>
  <si>
    <t>诸葛先生，汝跟家父畅谈天下大事，讲到你的胸怀大计，气宇轩昂、眉飞色舞。</t>
  </si>
  <si>
    <t>但吾发现讲到曹操、孙权时，你眉头深锁、忧心于中，故送此扇子你用于遮面。</t>
  </si>
  <si>
    <t>吾领深意，大丈夫做事要沉得住气，不能情绪波动，感情用事，更不能让人家发现，被轻视、被鄙视，而成不了大事。</t>
  </si>
  <si>
    <t>吾今后当扇不离手！</t>
  </si>
  <si>
    <t>月英可合孔明之意？</t>
  </si>
  <si>
    <t>聪明美丽、才华出众，乃荆州明玉，吾甚是喜欢！</t>
  </si>
  <si>
    <t>孔明兄难掩喜悦之情，不稳重不稳重，啊哈哈哈哈。</t>
  </si>
  <si>
    <t>吾这就携礼提亲去！</t>
  </si>
  <si>
    <t>刘琦</t>
    <phoneticPr fontId="1" type="noConversion"/>
  </si>
  <si>
    <t>邓艾</t>
    <phoneticPr fontId="1" type="noConversion"/>
  </si>
  <si>
    <t>郗虑</t>
  </si>
  <si>
    <t>郗虑</t>
    <phoneticPr fontId="1" type="noConversion"/>
  </si>
  <si>
    <t>李儒</t>
    <phoneticPr fontId="1" type="noConversion"/>
  </si>
  <si>
    <t>近闻刘备在新野，每日教演士卒，必为后患，可早图之。</t>
  </si>
  <si>
    <t>孤命汝为都督，于禁、李典、夏侯兰、韩浩为副将，领兵十万，直抵博望城，以窥新野。</t>
  </si>
  <si>
    <t>刘备英雄，今更兼诸葛亮为军师，不可轻敌。</t>
  </si>
  <si>
    <t>刘备鼠辈耳，吾必擒之。</t>
  </si>
  <si>
    <t>将军勿轻视刘玄德。今玄德得诸葛亮为辅，如虎生翼矣。</t>
  </si>
  <si>
    <t>诸葛亮何人也？</t>
  </si>
  <si>
    <t>亮字孔明，道号卧龙先生。有经天纬地之才，出鬼入神之计，真当世之奇才，非可小觑。</t>
  </si>
  <si>
    <t>比公若何？</t>
  </si>
  <si>
    <t>庶安敢比亮？庶如萤火之光，亮乃皓月之明也。</t>
  </si>
  <si>
    <t>元直之言谬矣。吾看诸葛亮如草芥耳，何足惧哉！吾若不一阵生擒刘备，活捉诸葛，愿将首级献与丞相。</t>
  </si>
  <si>
    <t>汝早报捷书，以慰吾心。</t>
  </si>
  <si>
    <t>曹操差夏侯惇引兵十万，杀奔新野来了。如何迎敌？</t>
  </si>
  <si>
    <t>可着孔明前去迎敌便了。</t>
  </si>
  <si>
    <t>智赖孔明，勇须二弟，何可推调？</t>
  </si>
  <si>
    <t>哼！云长，我们走。</t>
  </si>
  <si>
    <t>孔明，夏侯惇引兵十万而来，如何迎敌？</t>
  </si>
  <si>
    <t>恐关、张二人不肯听吾号令，主公若欲亮行兵，乞假剑印。</t>
  </si>
  <si>
    <t>吾这就将剑印付于你。</t>
  </si>
  <si>
    <t>吾已将剑印付于孔明，你们务必听其号令。</t>
  </si>
  <si>
    <t>且听令，看他如何调度。</t>
  </si>
  <si>
    <t>博望之左有山，名曰豫山。右有林，名曰安林，可以埋伏军马。</t>
  </si>
  <si>
    <t>云长可引一千军往豫山埋伏，等彼军至，放过休敌，其辎重粮草，必在后面，但看南面火起，可纵兵出击，就焚其粮草。</t>
  </si>
  <si>
    <t>翼德可引一千军去安林背后山谷中埋伏，只看南面火起，便可出，向博望城旧屯粮草处纵火烧之。</t>
  </si>
  <si>
    <t>关平、刘封可引五百军，预备引火之物，于博望坡后两边等候，至初更兵到，便可放火矣。</t>
  </si>
  <si>
    <t>于樊城取回赵云，令为前部，不要赢，只要输，主公自引一军为后援。各须依计而行，勿使有失。</t>
  </si>
  <si>
    <t>我等皆出迎敌，未审军师却作何事？</t>
  </si>
  <si>
    <t>我只坐守县城。</t>
  </si>
  <si>
    <t>我们都去厮杀，你却在家里坐地，好自在！</t>
  </si>
  <si>
    <t>剑印在此，违令者斩！</t>
  </si>
  <si>
    <t>岂不闻运筹帷幄之中，决胜千里之外？二弟不可违令。</t>
  </si>
  <si>
    <t>哼！</t>
  </si>
  <si>
    <t>我们且看他的计应也不应，那时却来问他未迟。</t>
  </si>
  <si>
    <t>主公今日可便引兵就博望山下屯住。来日黄昏，敌军必到，主公便弃营而走，但见火起，即回军掩杀。</t>
  </si>
  <si>
    <t>吾与糜竺、糜芳引五百军守县。</t>
  </si>
  <si>
    <t>徐元直在丞相面前，夸诸葛亮为天人，今观其用兵，乃以此等军马为前部，与吾对敌，正如驱犬羊与虎豹斗耳！</t>
  </si>
  <si>
    <t>吾于丞相前夸口。要活捉刘备、诸葛亮，今必应吾言矣。</t>
  </si>
  <si>
    <t>休得妄言！让你见识见识我手中长枪。</t>
  </si>
  <si>
    <t>汝等随刘备，如孤魂随鬼耳！</t>
  </si>
  <si>
    <t>赵云诈降诱敌，恐有埋伏。</t>
  </si>
  <si>
    <t>敌军如此，虽十面埋伏，吾何惧哉！</t>
  </si>
  <si>
    <t>直取博望坡！</t>
  </si>
  <si>
    <t>欺敌者必败。南道路狭，山川相逼。</t>
  </si>
  <si>
    <t>树木丛杂，倘彼用火攻，奈何？</t>
  </si>
  <si>
    <t>君言是也。吾当往前为都督言之，君可止住后军。</t>
  </si>
  <si>
    <t>后军慢行！前军都督且住！</t>
  </si>
  <si>
    <t>南道路狭，山川相逼，树木丛杂，可防火攻。</t>
  </si>
  <si>
    <t>军马勿进！</t>
  </si>
  <si>
    <t>李典、于禁曾言及此，悔之不及！</t>
  </si>
  <si>
    <t>今尝败绩，收拾余部，速回许昌。</t>
  </si>
  <si>
    <t>孔明真英杰也！</t>
  </si>
  <si>
    <t>吾等佩服。</t>
  </si>
  <si>
    <t>夏侯惇虽败去，曹操必自引大军来。</t>
  </si>
  <si>
    <t>亮有一计，可敌曹军。</t>
  </si>
  <si>
    <t>请孔明先生明示。</t>
  </si>
  <si>
    <t>新野小县，不可久居，近闻刘景升病在危笃，可乘此机会，取彼荆州为安身之地，庶可拒曹操也。</t>
  </si>
  <si>
    <t>公言甚善，但备受景升之恩，安忍图之！</t>
  </si>
  <si>
    <t>今若不取，后悔何及！</t>
  </si>
  <si>
    <t>吾宁死，不忍作负义之事。</t>
  </si>
  <si>
    <t>且再作商议。</t>
  </si>
  <si>
    <t>惇遭诸葛亮诡计，用火攻破我军。</t>
  </si>
  <si>
    <t>汝自幼用兵，岂不知狭处须防火攻？</t>
  </si>
  <si>
    <t>胜负乃兵家常事，不必放在心上。</t>
  </si>
  <si>
    <t>刘备如此猖狂，真腹心之患也，不可不急除。</t>
  </si>
  <si>
    <t>吾所虑者，刘备、孙权耳，余皆不足介意，今当乘此时扫平江南。</t>
  </si>
  <si>
    <t>起大兵五十万，曹仁、曹洪为第一队，张辽、张郃为第二队。</t>
  </si>
  <si>
    <t>夏侯渊、夏侯惇为第三队，于禁、李典为第四队，孤自领诸将为第五队，每队各引兵十万。</t>
  </si>
  <si>
    <t>许褚为折冲将军，引兵三千为先锋，选定建安十三年秋七月丙午日出师。</t>
  </si>
  <si>
    <t>刘备，刘表皆汉室宗亲，不可轻伐；孙权虎踞六郡，且有大江之险，亦不易取，今丞相兴此无义之师，恐失天下之望。</t>
  </si>
  <si>
    <t>刘备、刘表、孙权皆逆命之臣，岂容不讨！</t>
  </si>
  <si>
    <t>退下！如有再谏者，必斩。</t>
  </si>
  <si>
    <t>以至不仁伐至仁，安得不败乎！</t>
  </si>
  <si>
    <t>融平日每每狎侮丞相，又与祢衡相善，衡赞融曰仲尼不死，融赞衡曰颜回复生。</t>
  </si>
  <si>
    <t>向者祢衡之辱丞相，乃融使之也。</t>
  </si>
  <si>
    <t>昨日出丞相府，曾言：以至不仁伐至仁，安得不败乎！</t>
  </si>
  <si>
    <t>好他个孔融！</t>
  </si>
  <si>
    <t>尽收融家小并二子，皆斩之。</t>
  </si>
  <si>
    <t>刘琮</t>
  </si>
  <si>
    <t>李珪</t>
  </si>
  <si>
    <t>王粲</t>
  </si>
  <si>
    <t>我病已入膏肓，不久便死矣，特托孤于贤弟。我子无才，恐不能承父业，我死之后，贤弟可自领荆州。</t>
  </si>
  <si>
    <t>备当竭力以辅贤侄，安敢有他意乎！</t>
  </si>
  <si>
    <t>曹操自统大兵至，玄德先回新野，托孤之事再议。</t>
  </si>
  <si>
    <t>吾守江夏，知父病危，速来探望。</t>
  </si>
  <si>
    <t>公子奉父命镇守江夏，其任至重，今擅离职守，倘东吴兵至，如之奈何？</t>
  </si>
  <si>
    <t>若见主公，主公必生嗔怒，病将转增，非孝也，宜速回。</t>
  </si>
  <si>
    <t>这…</t>
  </si>
  <si>
    <t>烦请德珪多照料主公，若有变故速联！</t>
  </si>
  <si>
    <t>刘表已死，立嗣之事该如何是好？</t>
  </si>
  <si>
    <t>可假写遗嘱，令次子刘琮为荆州之主，然后举哀报丧。</t>
  </si>
  <si>
    <t>吾父弃世，吾兄现在江夏，更有叔父玄德在新野。汝等立我为主。倘兄与叔兴兵问罪，如何解释？</t>
  </si>
  <si>
    <t>公子之言甚善。今可急发哀书至江夏，请大公子为荆州之主，就命玄德一同理事。</t>
  </si>
  <si>
    <t>北可以敌曹操，南可以拒孙权。此万全之策也。</t>
  </si>
  <si>
    <t>汝何人，敢乱言以逆主公遗命！</t>
  </si>
  <si>
    <t>汝内外朋谋，假称遗命，废长立幼，眼见荆襄九郡，送于蔡氏之手！故主有灵，必当殛汝！</t>
  </si>
  <si>
    <t>推出去斩了！</t>
  </si>
  <si>
    <t>曹操引大军而来，如何是好。</t>
  </si>
  <si>
    <t>将军自料比曹公何如？</t>
  </si>
  <si>
    <t>不如也。</t>
  </si>
  <si>
    <t>曹公兵强将勇，足智多谋。擒吕布于下邳，摧袁绍于官渡，逐刘备于陇右，破乌桓于白狼，枭除荡定者，不可胜计。</t>
  </si>
  <si>
    <t>今以大军南下荆襄，势难抵敌。傅、蒯二君之谋，乃长策也。将军不可迟疑，致生后悔。</t>
  </si>
  <si>
    <t>先生见教极是，那母亲如何看？</t>
  </si>
  <si>
    <t>我亦同意降曹。</t>
  </si>
  <si>
    <t>吾这就献上降书。</t>
  </si>
  <si>
    <t>刘琦守江夏，蔡夫人与蔡瑁不来报丧，竟假写遗嘱立刘琮为主。</t>
  </si>
  <si>
    <t>莫想那刘琮已将荆襄九郡献与曹操矣！</t>
  </si>
  <si>
    <t>吾兄临危托孤于我，今若执其子而夺其地，异日死于九泉之下，何面目复见吾兄乎？</t>
  </si>
  <si>
    <t>可恨，我这就去教训教训他们。</t>
  </si>
  <si>
    <t>今曹兵已至宛城，何以拒敌？</t>
  </si>
  <si>
    <t>不战，走樊城以避之。</t>
  </si>
  <si>
    <t>就依孔明之计。</t>
  </si>
  <si>
    <t>李珪</t>
    <phoneticPr fontId="1" type="noConversion"/>
  </si>
  <si>
    <t>王允</t>
    <phoneticPr fontId="1" type="noConversion"/>
  </si>
  <si>
    <t>王粲</t>
    <phoneticPr fontId="1" type="noConversion"/>
  </si>
  <si>
    <t>刘晔</t>
  </si>
  <si>
    <t>魏延</t>
  </si>
  <si>
    <t>曹兵已到博望，孔明快与我商议拒敌之计。</t>
  </si>
  <si>
    <t>主公且宽心。前番一把火，烧了夏侯惇大半人马，今番曹军又来，必教他中这条计。</t>
  </si>
  <si>
    <t>何计？</t>
  </si>
  <si>
    <t>此前还有要事要做。</t>
  </si>
  <si>
    <t>还烦请告新野老幼男女，愿从者，即于今日皆跟我往樊城暂避，不可自误。</t>
  </si>
  <si>
    <t>何计治敌？</t>
  </si>
  <si>
    <t>孙乾往河边调拨船只，救济百姓，糜竺护送各官家眷到樊城。云长引一千军去白河上流头埋伏，各带布袋，多装沙土，遏住白河之水。</t>
  </si>
  <si>
    <t>至来日三更后，只听下流头人喊马嘶，急取起布袋，放水淹之，却顺水杀将下来接应。</t>
  </si>
  <si>
    <t>张飞引一千军去博陵渡口埋伏。此处水势最慢，曹军被淹，必从此逃难，可便乘势杀来接应。</t>
  </si>
  <si>
    <t>赵云引军三千，分为四队，自领一队伏于东门外，其三队分伏西、南、北三门，却先于城内人家屋上，多藏硫黄焰硝引火之物。</t>
  </si>
  <si>
    <t>曹军入城，必安歇民房。来日黄昏后，必有大风，但看风起，便令西、南、北三门伏军尽将火箭射入城去。</t>
  </si>
  <si>
    <t>待城中火势大作，却于城外呐喊助威，只留东门放他出走，汝却于东门外从后击之。</t>
  </si>
  <si>
    <t>天明会合关、张二将，收军回樊城。再令糜芳、刘封二人带二千军。一半红旗，一半青旗，去新野城外三十里鹊尾坡前屯住。</t>
  </si>
  <si>
    <t>一见曹军到，红旗军走在左，青旗军走在右。他心疑必不敢追。汝二人却去分头埋伏。</t>
  </si>
  <si>
    <t>只望城中火起，便可追杀败兵，然后却来白河上流头接应。</t>
  </si>
  <si>
    <t>好，各将依计行事。</t>
  </si>
  <si>
    <t>鹊尾坡前一簇人马，尽打青、红旗号。</t>
  </si>
  <si>
    <t>前面必有伏兵。我兵只在此处住下。</t>
  </si>
  <si>
    <t>此是疑兵，必无埋伏。可速进兵。我当催军继至。</t>
  </si>
  <si>
    <t>城中亦不见一人，竟是一座空城了。</t>
  </si>
  <si>
    <t>此是势孤计穷，故尽带百姓逃窜去了，我军权且在城安歇，来日平明进兵。</t>
  </si>
  <si>
    <t>各军走乏，都已饥饿，皆去夺房造饭。</t>
  </si>
  <si>
    <t>西、南、北三门皆火起。</t>
  </si>
  <si>
    <t>东门无火，走东门。</t>
  </si>
  <si>
    <t>曹仁，哪里跑！</t>
  </si>
  <si>
    <t>贼人，哪里跑！</t>
  </si>
  <si>
    <t>曹贼快拿命来！</t>
  </si>
  <si>
    <t>丞相，此役失败尔等有过！</t>
  </si>
  <si>
    <t>诸葛村夫，安敢如此！</t>
  </si>
  <si>
    <t>传令三军，漫山塞野，尽至新野下寨。一面搜山，一面填塞白河。</t>
  </si>
  <si>
    <t>大军分作八路，一齐去取樊城。</t>
  </si>
  <si>
    <t>丞相初至襄阳，必须先买民心，今刘备尽迁新野百姓入樊城，若我兵径进，二县为齑粉矣，不如先使人招降刘备。</t>
  </si>
  <si>
    <t>备即不降，亦可见我爱民之心，若其来降，则荆州之地，可不战而定也。</t>
  </si>
  <si>
    <t>谁可为使？</t>
  </si>
  <si>
    <t>徐庶与刘备至厚，今现在军中，何不命他一往？</t>
  </si>
  <si>
    <t>他去恐不复来。</t>
  </si>
  <si>
    <t>他若不来，贻笑于人矣，丞相勿疑。</t>
  </si>
  <si>
    <t>我本欲踏平樊城，奈怜众百姓之命。公可往说刘备，如肯来降，免罪赐爵，若更执迷，军民共戮，玉石俱焚。</t>
  </si>
  <si>
    <t>吾知公忠义，故特使公往。愿勿相负。</t>
  </si>
  <si>
    <t>吾愿往。</t>
  </si>
  <si>
    <t>曹操使庶来招降使君，乃假买民心也，今彼分兵八路，填白河而进。樊城恐不可守，宜速作行计。</t>
  </si>
  <si>
    <t>君即来，何须回。</t>
  </si>
  <si>
    <t>某若不还，恐惹人笑。今老母已丧，抱恨终天。身虽在彼，誓不为设一谋，公有卧龙辅佐，何愁大业不成。庶请辞。</t>
  </si>
  <si>
    <t>备不敢强留，珍重。</t>
  </si>
  <si>
    <t>回丞相，玄德并无降意。</t>
  </si>
  <si>
    <t>那孤便即日进兵！</t>
  </si>
  <si>
    <t>百姓愿随使君，同过江！</t>
  </si>
  <si>
    <t>为吾一人而使百姓遭此大难，吾何生哉！</t>
  </si>
  <si>
    <t>玄德万万不可自责！</t>
  </si>
  <si>
    <t>曹军将至，应迅速渡江！</t>
  </si>
  <si>
    <t>速保护百姓，渡南岸，行襄阳。</t>
  </si>
  <si>
    <t>刘琮贤侄，吾但欲救百姓，并无他念。可否开襄阳门。</t>
  </si>
  <si>
    <t>开门必危及尔等！</t>
  </si>
  <si>
    <t>蔡瑁、张允卖国之贼！刘使君乃仁德之人，今为救民而来投，何得相拒！</t>
  </si>
  <si>
    <t>我放下吊桥，刘皇叔快领兵入城，共杀卖国之贼！</t>
  </si>
  <si>
    <t>休惊百姓！</t>
  </si>
  <si>
    <t>本欲保民，若入襄阳反害民也！吾不愿入！</t>
  </si>
  <si>
    <t>江陵乃荆州要地，不如先取江陵为家！</t>
  </si>
  <si>
    <t>正合吾心！</t>
  </si>
  <si>
    <t>命各将引百姓，尽离襄阳大路，望江陵而走。</t>
  </si>
  <si>
    <t>刘晔</t>
    <phoneticPr fontId="1" type="noConversion"/>
  </si>
  <si>
    <t>刘晔</t>
    <phoneticPr fontId="1" type="noConversion"/>
  </si>
  <si>
    <t>糜芳</t>
    <phoneticPr fontId="1" type="noConversion"/>
  </si>
  <si>
    <t>糜芳</t>
    <phoneticPr fontId="1" type="noConversion"/>
  </si>
  <si>
    <t>王允</t>
    <phoneticPr fontId="1" type="noConversion"/>
  </si>
  <si>
    <t>为何送吾一把羽扇？</t>
  </si>
  <si>
    <t>为何送吾一把羽扇？</t>
    <phoneticPr fontId="1" type="noConversion"/>
  </si>
  <si>
    <t>曹操</t>
    <phoneticPr fontId="1" type="noConversion"/>
  </si>
  <si>
    <t>曹仁</t>
    <phoneticPr fontId="1" type="noConversion"/>
  </si>
  <si>
    <t>刘备</t>
    <phoneticPr fontId="1" type="noConversion"/>
  </si>
  <si>
    <t>刘备</t>
    <phoneticPr fontId="1" type="noConversion"/>
  </si>
  <si>
    <t>刘表</t>
    <phoneticPr fontId="1" type="noConversion"/>
  </si>
  <si>
    <t>何太后</t>
  </si>
  <si>
    <t>董太后</t>
  </si>
  <si>
    <t>吾兴仁义之兵，来安浙江，汝何故助贼？</t>
  </si>
  <si>
    <t>汝童心不足！既得吴郡，而又强并吾界！今日特与严氏雪仇！</t>
  </si>
  <si>
    <t>景兴老儿，口出狂言！</t>
  </si>
  <si>
    <t>不能学你当年在会稽丢了好饭碗。</t>
  </si>
  <si>
    <t>言行举止要表现得恰如其分真是太难了。</t>
  </si>
  <si>
    <t>为何这么说？</t>
  </si>
  <si>
    <t>像我那样，当年既为汉吏，不能保境安民，所以未可折而折。</t>
  </si>
  <si>
    <t>而您在这个场合，原本当尽地主之谊，体现恭敬好客、折节求贤的气度，想不到却如此对待新来的客人。</t>
  </si>
  <si>
    <t>这就是可折而不折了。</t>
  </si>
  <si>
    <t>哈哈哈哈，雄辩之才。</t>
  </si>
  <si>
    <t>不枉我上表征召你为谏议大夫、参司空军事。</t>
  </si>
  <si>
    <t>袁绍、孙策、刘备，尔等都是分裂天下的贼寇，吾才是正统的捍卫者。</t>
  </si>
  <si>
    <t>吾累任御史大夫、司空，官至司徒，著书《周易传》、《春秋传》、《孝经传》等三十四卷。</t>
  </si>
  <si>
    <t>吾孙女王元姬嫁给了司马懿的次子司马昭，诞下西晋武帝司马炎。</t>
  </si>
  <si>
    <t>吾绝不是什么苍髯老贼，更没有迂腐地度过漫长的一生。</t>
  </si>
  <si>
    <t>宦官张让，我要替天下除害，速来受死！</t>
  </si>
  <si>
    <t>来人啊，快来人！曹操从庭堂一路杀进来了！</t>
  </si>
  <si>
    <t>哪里逃！</t>
  </si>
  <si>
    <t>快围上去，你们给我上啊！</t>
  </si>
  <si>
    <t>这次算你命大，我迟早会杀了你！</t>
  </si>
  <si>
    <t>给我追！</t>
  </si>
  <si>
    <t>始初设谋陷害大将军者，止赛硕一人，并不干臣等事。</t>
  </si>
  <si>
    <t>今大将军听袁绍之言，欲尽诛臣等，乞娘娘怜悯！</t>
  </si>
  <si>
    <t>汝等勿忧，我当保汝。</t>
  </si>
  <si>
    <t>我与汝出身寒微，非张让等，焉能享此富贵？</t>
  </si>
  <si>
    <t>今蹇硕不仁，既已伏诛，汝何听信人言，欲尽诛宦官耶？</t>
  </si>
  <si>
    <t>蹇硕设谋害我，可族灭其家。其余不必妄加残害。</t>
  </si>
  <si>
    <t>若不斩草除根，必为丧身之本。</t>
  </si>
  <si>
    <t>吾意已决，汝勿多言。</t>
  </si>
  <si>
    <t>娘娘可临朝，垂帘听政；封皇子协为王；加国舅董重大官，掌握军权，重用臣等，大事可图矣。</t>
  </si>
  <si>
    <t>好，我这就降旨封皇子协为陈留王，董重为骠骑将军，汝张让等共预朝政。</t>
  </si>
  <si>
    <t>汝何人也，生得如此美丽？</t>
  </si>
  <si>
    <t>实感再生之恩。</t>
  </si>
  <si>
    <t>谢丞相恩宠。</t>
  </si>
  <si>
    <t>久住城中，绣必生疑，亦恐外人议论。</t>
  </si>
  <si>
    <t>明日移于城外安歇，同夫人去寨中住。</t>
  </si>
  <si>
    <t>典韦就中军帐房外宿卫。</t>
  </si>
  <si>
    <t>他人非奉呼唤，不许辄入。</t>
  </si>
  <si>
    <t>是丞相。</t>
  </si>
  <si>
    <t>董太后</t>
    <phoneticPr fontId="1" type="noConversion"/>
  </si>
  <si>
    <t>何太后</t>
    <phoneticPr fontId="1" type="noConversion"/>
  </si>
  <si>
    <t>乐进</t>
  </si>
  <si>
    <t>李儒</t>
  </si>
  <si>
    <t>王允</t>
  </si>
  <si>
    <t>吕灵雎</t>
  </si>
  <si>
    <t>苏飞</t>
  </si>
  <si>
    <t>李肃</t>
    <phoneticPr fontId="1" type="noConversion"/>
  </si>
  <si>
    <t>李肃</t>
    <phoneticPr fontId="1" type="noConversion"/>
  </si>
  <si>
    <t>郭淮</t>
    <phoneticPr fontId="1" type="noConversion"/>
  </si>
  <si>
    <t>对面金盔者，孙权也，左宋谦，右贾华，二将使方天画戟。</t>
  </si>
  <si>
    <t>若捉得孙权，足可与八十三万大军报仇。</t>
  </si>
  <si>
    <t>我去看看那孙权有何能耐！</t>
  </si>
  <si>
    <t>方才汝与张辽交战之时，有一曹将从刺斜里径取吾首级。</t>
  </si>
  <si>
    <t>幸得宋谦、贾华急将画戟遮架，不然我已身首异处。</t>
  </si>
  <si>
    <t>这一骑马，一口刀，如一道电光，手起刀落，宋谦、贾华双戟皆断！</t>
  </si>
  <si>
    <t>不知何人也？</t>
  </si>
  <si>
    <t>恐是那曹魏五子良将的乐进！</t>
  </si>
  <si>
    <t>兴平元年，文谦从击吕布于濮阳，张超于雍丘，桥蕤于苦县。</t>
  </si>
  <si>
    <t>建安三年，从征张绣于安众，围吕布于下邳，破其别遣军将，次年又击眭固于射犬，攻刘备于小沛。</t>
  </si>
  <si>
    <t>建安五年，与于禁渡河攻获嘉，从击袁绍于官渡，斩袁绍部将淳于琼！</t>
  </si>
  <si>
    <t>建安九年，从击袁绍之子袁谭、袁尚兄弟于黎阳，斩其大将严敬！</t>
  </si>
  <si>
    <t>文谦跟随我南征北战，大小战役共二十余次，竟无一次败绩，真乃猛将啊！</t>
  </si>
  <si>
    <t>汝为何来此？</t>
  </si>
  <si>
    <t>儒适至府门，知太师怒入后园，寻问吕布。因急走来，正遇吕布奔走，云太师杀我！</t>
  </si>
  <si>
    <t>儒慌赶入园中劝解。</t>
  </si>
  <si>
    <t>叵耐逆贼！戏吾爱姬，誓必杀之！</t>
  </si>
  <si>
    <t>恩相差矣。昔楚庄王绝缨之会，不究戏爱姬之蒋雄，后为秦兵所困，得其死力相救。</t>
  </si>
  <si>
    <t>今貂蝉不过一女子，而吕布乃太师心腹猛将也。太师若就此机会，以蝉赐布，布感大恩，必以死报太师。</t>
  </si>
  <si>
    <t>太师请自三思。</t>
  </si>
  <si>
    <t>汝言亦是，我当思之。</t>
  </si>
  <si>
    <t>助卓为虐者，皆李儒也!谁可擒之?</t>
  </si>
  <si>
    <t>我愿前往擒之！</t>
  </si>
  <si>
    <t>李儒家奴已将李儒绑缚来献，</t>
  </si>
  <si>
    <t>赴市曹斩之！</t>
  </si>
  <si>
    <t>谁敢欺负我吕布之女！我定将他碎尸万段！</t>
  </si>
  <si>
    <t>哼！我爹爹为我撑腰，看你们谁敢欺负我！</t>
  </si>
  <si>
    <t>你们谁不服？站出来啊！</t>
  </si>
  <si>
    <t>爹爹，我才不要嫁人！</t>
  </si>
  <si>
    <t>我要上战场厮杀，和你一样做个大英雄！</t>
  </si>
  <si>
    <t>女孩子家家，好好嫁人，相夫教子。</t>
  </si>
  <si>
    <t>就怪我当初没好好管你，让你这般舞刀弄枪的，哎。</t>
  </si>
  <si>
    <t>吾常做一怪梦，梦到自己在泰山捧日，后来黄巾起天下乱。</t>
  </si>
  <si>
    <t>吾心有所动，意识到此梦可能是上天预示自己要辅佐明主。</t>
  </si>
  <si>
    <t>啊哈哈哈。</t>
  </si>
  <si>
    <t>汝常梦到自己在泰山捧日，何不在名字上加一个日字。</t>
  </si>
  <si>
    <t>丞相所言极是。</t>
  </si>
  <si>
    <t>文若，你可知吾常做泰山捧日之梦。</t>
  </si>
  <si>
    <t>经常听汝提及。</t>
  </si>
  <si>
    <t>说也奇怪，自从丞相让我改名之后，怪梦即止。</t>
  </si>
  <si>
    <t>哈哈哈哈，说明这名字改的好啊。</t>
  </si>
  <si>
    <t>袁绍人多势众，兵强马壮。</t>
  </si>
  <si>
    <t>谁可有破绍之策？</t>
  </si>
  <si>
    <t>吾有一计，名十面埋伏，可破袁绍。</t>
  </si>
  <si>
    <t>翌日，中军先锋，伪作劫寨之势，引袁绍追至河上。</t>
  </si>
  <si>
    <t>好计好计！</t>
  </si>
  <si>
    <t>马超</t>
  </si>
  <si>
    <t>马云禄</t>
  </si>
  <si>
    <t>甘兴霸水战了得，实力非凡，破孙权夺回夏口。</t>
  </si>
  <si>
    <t>应当厚待之！</t>
  </si>
  <si>
    <t>甘宁水贼出身，岂能与我等名门望族相比。</t>
  </si>
  <si>
    <t>不可重用！</t>
  </si>
  <si>
    <t>待宁甚薄，恐生怀恨！</t>
  </si>
  <si>
    <t>甘兴霸怎么来投靠孙吴了！</t>
  </si>
  <si>
    <t>此前夏口一役，一箭射杀吾父破贼校尉凌操！</t>
  </si>
  <si>
    <t>与其为伍，我不同意！</t>
  </si>
  <si>
    <t>其乃水战之才，主公十分器重他。</t>
  </si>
  <si>
    <t>乱世之下，汝应以天下事为重，不计前嫌！</t>
  </si>
  <si>
    <t>汝射杀凌操是事实，凌统记仇于你理所当然。</t>
  </si>
  <si>
    <t>主公深知尔等之间的嫌隙，差吾调和。</t>
  </si>
  <si>
    <t>此前吾与其交心，他也愿放下前嫌，以天下事为重。</t>
  </si>
  <si>
    <t>其此前多有冒犯还请兴霸体谅。</t>
  </si>
  <si>
    <t>吾也是豪爽之人！大家一起为主公效犬马之力。</t>
  </si>
  <si>
    <t>公明何在？</t>
  </si>
  <si>
    <t>速来保护圣驾。</t>
  </si>
  <si>
    <t>公明在此，汝护圣驾回洛阳。</t>
  </si>
  <si>
    <t>汜将崔勇吾来抵挡！</t>
  </si>
  <si>
    <t>卿救朕躬，其功不小！</t>
  </si>
  <si>
    <t>臣职责所在。</t>
  </si>
  <si>
    <t>适斩贼将者何人？</t>
  </si>
  <si>
    <t>此人河东杨郡人，姓徐，名晃，字公明。</t>
  </si>
  <si>
    <t>徐晃保驾有功，封为都亭侯。</t>
  </si>
  <si>
    <t>云长兄，吾奉丞相之命，解樊城、襄阳之围。</t>
  </si>
  <si>
    <t>你我有同乡之谊，惜今日各为其主，免不了兵戎相见。</t>
  </si>
  <si>
    <t>莫怪同乡，这是国家之事。</t>
  </si>
  <si>
    <t>各将士听令，得关云长首级的人，赏金千斤！</t>
  </si>
  <si>
    <t>公明何德何能，让丞相亲出营七里相迎。</t>
  </si>
  <si>
    <t>敌人围堑鹿角十重，将军致战全胜，遂陷贼围，多斩首虏。</t>
  </si>
  <si>
    <t>我用兵三十余年，以及所听说过的古代善于用兵的人，没有能够这样长驱直入敌围的。</t>
  </si>
  <si>
    <t>况且樊、襄阳之围，胜过以前的莒、即墨之围，所以将军之功，胜过孙武、穰苴。</t>
  </si>
  <si>
    <t>承蒙丞相赏识，吾定当竭尽全力而为之。</t>
  </si>
  <si>
    <t>从来没人敢欺负我妹妹，也只有我妹妹欺负人的份！</t>
  </si>
  <si>
    <t>大哥，别这么说，再这么说我可就嫁不出去了！</t>
  </si>
  <si>
    <t>妹妹性格直爽，身材娇好，貌美如花，枪术极高。</t>
  </si>
  <si>
    <t>一般人当然不能娶你了！</t>
  </si>
  <si>
    <t>马超这妹妹身材娇好，貌美如花，尚未嫁人。</t>
  </si>
  <si>
    <t>正好四弟你也尚未婚嫁，不如将此女子介绍于你，如何？</t>
  </si>
  <si>
    <t>使不得使不得！</t>
  </si>
  <si>
    <t>有何使不得，七进七出的赵子龙怎如此害羞！</t>
  </si>
  <si>
    <t>如今奸臣作乱，陛下四处漂泊。我家历代蒙受汉室恩宠，立志尽自己的力量和生命来振兴恢复刘汉天下。</t>
  </si>
  <si>
    <t>然而齐桓公没有管仲不可能成就霸业，勾践没有范蠡不可能保存越国。</t>
  </si>
  <si>
    <t>现在我想与您同心合力，共同使国家安定，您用什么计策匡正帮助我呢？</t>
  </si>
  <si>
    <t>将军不到二十岁就被朝廷重用，名声传扬全国。</t>
  </si>
  <si>
    <t>董卓废立皇帝，将军奋然生发忠义之心，只身一人骑马出奔，使董卓心裹恐惧。</t>
  </si>
  <si>
    <t>汝渡黄河向北，勃海的百姓稽首归顺。拥一郡之军，聚冀州人马，威势控制黄河以北，名声为天下推重。</t>
  </si>
  <si>
    <t>假使发兵向东，可除黄巾，还军攻黑山，可灭张燕，掉转兵力向北，必定公孙瓒，平匈奴。</t>
  </si>
  <si>
    <t>横扫黄河以北，合并四个州的地盘，网罗英雄人才，拥有百万人马，到长安迎接陛下。</t>
  </si>
  <si>
    <t>恢复在洛阳的宗庙，向天下发号施令，征讨不服从的人。</t>
  </si>
  <si>
    <t>凭藉这样的条件争决胜负，有谁能够抵挡！几年以后，建立功业并无困难。</t>
  </si>
  <si>
    <t>适观天象，见太白逆行于柳、鬼之间，流光射入牛、斗之分，恐有贼兵劫掠之害。</t>
  </si>
  <si>
    <t>乌巢屯粮之所，不可不提备。宜速遣精兵猛将，于间道山路巡哨，免为曹操所算。</t>
  </si>
  <si>
    <t>汝乃得罪之人，何敢妄言惑众！</t>
  </si>
  <si>
    <t>来人！拘囚之！</t>
  </si>
  <si>
    <t>我军亡在旦夕，我尸骸不知落何处也！</t>
  </si>
  <si>
    <t>袁绍兵败而奔。</t>
  </si>
  <si>
    <t>沮授你可降？</t>
  </si>
  <si>
    <t>授不降也！</t>
  </si>
  <si>
    <t>本初无谋，不用君言，君何尚执迷耶？吾若早得足下，天下不足虑也。</t>
  </si>
  <si>
    <t>杨奉</t>
  </si>
  <si>
    <t>苏飞</t>
    <phoneticPr fontId="1" type="noConversion"/>
  </si>
  <si>
    <t>杨奉</t>
    <phoneticPr fontId="1" type="noConversion"/>
  </si>
  <si>
    <t>杨奉</t>
    <phoneticPr fontId="1" type="noConversion"/>
  </si>
  <si>
    <t>杨奉</t>
    <phoneticPr fontId="1" type="noConversion"/>
  </si>
  <si>
    <t>满宠</t>
  </si>
  <si>
    <t>吴国太</t>
  </si>
  <si>
    <t>刘宏</t>
  </si>
  <si>
    <t>卢植</t>
  </si>
  <si>
    <t>左慈</t>
  </si>
  <si>
    <t>今汉室无主，董卓专权，欺君害民，天下切齿。</t>
  </si>
  <si>
    <t>曹操竖招兵白旗一面，上书“忠义”二字，招集义兵。</t>
  </si>
  <si>
    <t>子廉，曹操乃我们从兄，我们去投奔他吧。</t>
  </si>
  <si>
    <t>子孝，我也正有此打算。</t>
  </si>
  <si>
    <t>前不听公言，兵败折二将，失却襄阳，如之奈何？</t>
  </si>
  <si>
    <t>云长虎将，足智多谋，不可轻敌，只宜坚守。</t>
  </si>
  <si>
    <t>速差人求救，使命星夜至长安，将书上言：云长破了襄阳，现围樊城甚急。望拨大将前来救援。</t>
  </si>
  <si>
    <t>誓死守城！</t>
  </si>
  <si>
    <t>樊城周围，白浪滔天，水势益甚，城垣渐渐浸塌，男女担土搬砖，填塞不住。</t>
  </si>
  <si>
    <t>今日之危，非力可救，何不趁敌军未至，乘舟夜走，虽然失城，尚可全身。</t>
  </si>
  <si>
    <t>不可。山水骤至，岂能长存？不旬日即当自退。关公虽未攻城，已遣别将在郏下。</t>
  </si>
  <si>
    <t>其所以不敢轻进者，虑吾军袭其后也。今若弃城而去，黄河以南，非国家之有矣。</t>
  </si>
  <si>
    <t>非伯宁之教，几误大事。</t>
  </si>
  <si>
    <t>吾受魏王命，保守此城，但有言弃城而去者斩！</t>
  </si>
  <si>
    <t>各将士死守樊城，城上设弓弩数百，军士昼夜防护，不敢懈怠。</t>
  </si>
  <si>
    <t>关羽被我弓弩所伤，被徐晃击败，被迫退守麦城。</t>
  </si>
  <si>
    <t>可惜可惜，我未能亲征麦城，在阵前生擒关羽！</t>
  </si>
  <si>
    <t>反倒被那东吴的吕蒙小儿捡了便宜，真是遗憾。</t>
  </si>
  <si>
    <t>男大须婚，女大须嫁，古今常理。我为你母亲，事当禀命于我。</t>
  </si>
  <si>
    <t>你招刘玄德为婿，如何瞒我？女儿须是我的！</t>
  </si>
  <si>
    <t>那里得这话来？</t>
  </si>
  <si>
    <t>若要不知，除非莫为。满城百姓，那一个不知？你倒瞒我！</t>
  </si>
  <si>
    <t>非也。此是周瑜之计，因要取荆州，故将此为名，赚刘备来拘囚在此，要他把荆州来换。</t>
  </si>
  <si>
    <t>若其不从，先斩刘备。此是计策，非实意也。</t>
  </si>
  <si>
    <t>汝做六郡八十一州大都督，直恁无条计策去取荆州，却将我女儿为名，使美人计！</t>
  </si>
  <si>
    <t>杀了刘备，我女便是望门寡，明日再怎的说亲？须误了我女儿一世！你们好做作！</t>
  </si>
  <si>
    <t>若用此计，便得荆州，也被天下人耻笑。此事如何行得！</t>
  </si>
  <si>
    <t>明日约在甘露寺相见：如不中我意，任从你们行事；若中我的意，我自把女儿嫁他！</t>
  </si>
  <si>
    <t>我母亲力主，已将吾妹嫁刘备。不想弄假成真。此事还复如何？</t>
  </si>
  <si>
    <t>瑜所谋之事，不想反覆如此。既已弄假成真，又当就此用计。</t>
  </si>
  <si>
    <t>刘备以枭雄之姿，有关、张、赵云之将，更兼诸葛用谋，必非久屈人下者。</t>
  </si>
  <si>
    <t>愚意莫如软困之于吴中，盛为筑宫室，以丧其心志，多送美色玩好，以娱其耳目。</t>
  </si>
  <si>
    <t>使分开关、张之情，隔远诸葛之契，各置一方，然后以兵击之，大事可定矣。</t>
  </si>
  <si>
    <t>今若纵之，恐蛟龙得云雨，终非池中物也。愿明公熟思之。</t>
  </si>
  <si>
    <t>公瑾之谋，正合愚意。刘备起身微末，奔走天下，未尝受享富贵。</t>
  </si>
  <si>
    <t>今若以华堂大厦，子女金帛，令彼享用，自然疏远孔明、关、张等。</t>
  </si>
  <si>
    <t>使彼各生怨望，然后荆州可图也。</t>
  </si>
  <si>
    <t>丈夫何故烦恼？</t>
  </si>
  <si>
    <t>念备一身飘荡异乡，生不能侍奉二亲，又不能祭祀宗祖，乃大逆不孝也。</t>
  </si>
  <si>
    <t>今岁旦在迩，使备悒怏不已。</t>
  </si>
  <si>
    <t>你休瞒我，我已听知了也！方才赵子龙报说荆州危急，你欲还乡，故推此意。</t>
  </si>
  <si>
    <t>夫人既知，备安敢相瞒。备欲不去，使荆州有失，被天下人耻笑。</t>
  </si>
  <si>
    <t>欲去，又舍不得夫人，因此烦恼。</t>
  </si>
  <si>
    <t>妾已事君，任君所之，妾当相随。</t>
  </si>
  <si>
    <t>夫人之心，虽则如此，争奈国太与吴侯安肯容夫人去？夫人若可怜刘备，暂时辞别。</t>
  </si>
  <si>
    <t>丈夫休得烦恼。妾当苦告母亲，必放妾与君同去。</t>
  </si>
  <si>
    <t>纵然国太肯时，吴侯必然阻挡。</t>
  </si>
  <si>
    <t>妾与君正旦拜贺时，推称江边祭祖，不告而去，若何？</t>
  </si>
  <si>
    <t>若如此，生死难忘！切勿漏泄。</t>
  </si>
  <si>
    <t>嫂夫人为何要如此着急回东吴？</t>
  </si>
  <si>
    <t>家中来信，母亲病重，我要回去探望。</t>
  </si>
  <si>
    <t>既回家探母，为何要带上阿斗？</t>
  </si>
  <si>
    <t>请嫂夫人不要难为尔等，留下阿斗，汝回东吴探望便是。</t>
  </si>
  <si>
    <t>冀州钜鹿郡人张角发动起义，天下有八州响应，朝野震动。</t>
  </si>
  <si>
    <t>听闻子干你文武兼备，特拜为北中郎将。</t>
  </si>
  <si>
    <t>率领北军五校的将士，前往冀州平定黄巾军。</t>
  </si>
  <si>
    <t>子干这就遣军出发！</t>
  </si>
  <si>
    <t>董卓上表，言天下所以乱逆不止者，皆由黄门常侍张让等侮慢天常之故。</t>
  </si>
  <si>
    <t>愿鸣钟鼓入洛阳，请除让等。社稷幸甚！天下幸甚！</t>
  </si>
  <si>
    <t>植素知董卓为人，面善心狠；一入禁庭，必生祸患。</t>
  </si>
  <si>
    <t>不如止之勿来，免致生乱。</t>
  </si>
  <si>
    <t>汝多疑，不足谋大事。</t>
  </si>
  <si>
    <t>山贼夜袭宣城，周泰急将孙权抱到马上，自己赤体步行。</t>
  </si>
  <si>
    <t>奋力抵抗，杀出一条血路，无奈身中十二枪，金疮发胀，命在旦夕。</t>
  </si>
  <si>
    <t>求元化相救。</t>
  </si>
  <si>
    <t>身为医者,行医救人乃是天职，容我观之。</t>
  </si>
  <si>
    <t>嗯，此易事耳。</t>
  </si>
  <si>
    <t>周泰勇战退曹操，留督濡须，拜平虏将军。</t>
  </si>
  <si>
    <t>仲谋敬你一杯。</t>
  </si>
  <si>
    <t>谢仲谋！</t>
  </si>
  <si>
    <t>饮完此酒，烦请卿解衣。</t>
  </si>
  <si>
    <t>解衣？</t>
  </si>
  <si>
    <t>听闻军中有人不服幼平，我今天就让你们知道。</t>
  </si>
  <si>
    <t>幼平身上几十处刀伤从何而来！</t>
  </si>
  <si>
    <t>我怎能不把他当作我的至亲骨肉，委以兵马之重！</t>
  </si>
  <si>
    <t>今日贵宾聚会，山珍海味大致齐备了。</t>
  </si>
  <si>
    <t>所缺少的，只是吴国松江中的鲈鱼做的鱼末子了。</t>
  </si>
  <si>
    <t>这容易搞到。</t>
  </si>
  <si>
    <t>给吾一只铜盘，装满水。吾用竹竿安上了鱼饵在盘中垂钓即可。(一会儿便钓出一条鲈鱼。）</t>
  </si>
  <si>
    <t>一条鱼不能使宴席上的宾客都吃上，有两条才好。</t>
  </si>
  <si>
    <t>这有何难。（逐下饵钓鱼，一会儿又钓出一条。）</t>
  </si>
  <si>
    <t>元放先生道术了得，道术了得。</t>
  </si>
  <si>
    <t>我有些微薄的礼物想犒劳你的军队。</t>
  </si>
  <si>
    <t>你这个道士孤身一人，我的士兵一万宾客一千，你能犒劳得过来吗？</t>
  </si>
  <si>
    <t>吾有一斗酒一扎肉干。</t>
  </si>
  <si>
    <t>一斗酒和一小扎肉干 ，怎够享用？</t>
  </si>
  <si>
    <t>每个士兵可享三杯酒一片肉干。（逐差人分配酒肉。）</t>
  </si>
  <si>
    <t>汝何如做到酒器中的酒一点也没少，肉干也没吃光？</t>
  </si>
  <si>
    <t>左慈老道，又施妖术作祟！</t>
  </si>
  <si>
    <t>我能斩于吉，也能斩了你！</t>
  </si>
  <si>
    <t>啊哈哈哈哈，我且慢行。</t>
  </si>
  <si>
    <t>你若能追上我，砍了我便是。</t>
  </si>
  <si>
    <t>妖道使何妖术，为何我始终追不上慢行的你！</t>
  </si>
  <si>
    <t>刘宏</t>
    <phoneticPr fontId="1" type="noConversion"/>
  </si>
  <si>
    <t>刘宏</t>
    <phoneticPr fontId="1" type="noConversion"/>
  </si>
  <si>
    <t>太史慈出阵，替我取其项上人头。</t>
  </si>
  <si>
    <t>太史慈出阵，替我取其项上人头。</t>
    <phoneticPr fontId="1" type="noConversion"/>
  </si>
  <si>
    <t>曹操想翻墙逃去，别让他跑了。</t>
  </si>
  <si>
    <t>曹操想翻墙逃去，别让他跑了。</t>
    <phoneticPr fontId="1" type="noConversion"/>
  </si>
  <si>
    <t>何太后</t>
    <phoneticPr fontId="1" type="noConversion"/>
  </si>
  <si>
    <t>何进之妹，始初我抬举她。今日她孩儿即皇帝位，内外臣僚，皆其心腹，威权太重，我将如何？</t>
  </si>
  <si>
    <t>何进之妹，始初我抬举她。今日她孩儿即皇帝位，内外臣僚，皆其心腹，威权太重，我将如何？</t>
    <phoneticPr fontId="1" type="noConversion"/>
  </si>
  <si>
    <t>更名为程昱，如何？</t>
  </si>
  <si>
    <t>更名为程昱，如何？</t>
    <phoneticPr fontId="1" type="noConversion"/>
  </si>
  <si>
    <t>其此前多有冒犯还请兴霸体谅。</t>
    <phoneticPr fontId="1" type="noConversion"/>
  </si>
  <si>
    <t>马超的妹妹前来探望兄长，途中竟救了遇险的张苞未婚妻。</t>
  </si>
  <si>
    <t>马超的妹妹前来探望兄长，途中竟救了遇险的张苞未婚妻。</t>
    <phoneticPr fontId="1" type="noConversion"/>
  </si>
  <si>
    <t>姨母请我去府中做客，不知是何用意？</t>
  </si>
  <si>
    <t>月英啊，姨母就是想你了。你看你总是带着斗笠把脸遮起来，不爱打扮，才会让人误以为丑，其实我们家月英最是娇柔美丽了。</t>
  </si>
  <si>
    <t>姨母说笑了，月英只是不太爱见外人。</t>
  </si>
  <si>
    <t>快来看看，你舅舅蔡瑁一向最疼你，送了几匹蜀锦过来，你看看，你喜欢哪一匹？</t>
  </si>
  <si>
    <t>姨母，月英成日读书，又喜欢做一些木工活儿，怕是浪费了这价值连城的蜀锦。</t>
  </si>
  <si>
    <t>这蜀锦来之不易，可是你舅舅蔡瑁特意派人入川寻来的，你可别辜负了他的一番心意。而且你马上就要成亲，总得穿上鲜艳的嫁衣吧。</t>
  </si>
  <si>
    <t>这……，姨母帮我选一匹便是。</t>
  </si>
  <si>
    <t>蔡夫人</t>
    <phoneticPr fontId="1" type="noConversion"/>
  </si>
  <si>
    <t>黄月英</t>
    <phoneticPr fontId="1" type="noConversion"/>
  </si>
  <si>
    <t>黄月英</t>
    <phoneticPr fontId="1" type="noConversion"/>
  </si>
  <si>
    <t>黄月英</t>
    <phoneticPr fontId="1" type="noConversion"/>
  </si>
  <si>
    <t>蔡夫人</t>
    <phoneticPr fontId="1" type="noConversion"/>
  </si>
  <si>
    <t>蔡瑁</t>
    <phoneticPr fontId="1" type="noConversion"/>
  </si>
  <si>
    <t>刘表</t>
    <phoneticPr fontId="1" type="noConversion"/>
  </si>
  <si>
    <t>刘表</t>
    <phoneticPr fontId="1" type="noConversion"/>
  </si>
  <si>
    <t>朝廷任命我为荆州刺史，我单骑入荆州，却无法上任。荆州宗贼甚盛，群众不附，蔡瑁，你蔡家历来为襄阳名族，你可有什么治乱的良策？</t>
  </si>
  <si>
    <t>宗贼首领多贪暴，为其属下所忧。我手下有一些能人，若遣去示之以利，宗贼首领必定持众而来。使君便诛其无道者，再抚而用其众。</t>
  </si>
  <si>
    <t>如此，荆州之人得知使君为人有德，必定扶老携弱而至。然后兵集众附，南据江陵，北守襄阳，荆州八郡可传檄而定。</t>
  </si>
  <si>
    <t>此事若成，我便报奏朝廷封赐于你！</t>
  </si>
  <si>
    <t>李珪</t>
    <phoneticPr fontId="1" type="noConversion"/>
  </si>
  <si>
    <t>吾父弃世，吾兄现在江夏，更有叔父玄德在新野。汝等立我为主，倘兄与叔兴兵问罪，如何解释？</t>
  </si>
  <si>
    <t>可急发哀书至江夏，请大公子为荆州之主，就命玄德一同理事，北可以敌曹操，南可以拒孙权。此万全之策也。</t>
  </si>
  <si>
    <t>来人，此人妄言惑众，推出去斩首！主公有遗嘱令次子刘琮为荆州之主！</t>
  </si>
  <si>
    <t>刘琮</t>
    <phoneticPr fontId="1" type="noConversion"/>
  </si>
  <si>
    <t>刘琮</t>
    <phoneticPr fontId="1" type="noConversion"/>
  </si>
  <si>
    <t>李珪</t>
    <phoneticPr fontId="1" type="noConversion"/>
  </si>
  <si>
    <t>李珪</t>
    <phoneticPr fontId="1" type="noConversion"/>
  </si>
  <si>
    <t>蒋干</t>
  </si>
  <si>
    <t>伊籍</t>
    <phoneticPr fontId="1" type="noConversion"/>
  </si>
  <si>
    <t>妹妹，刘备遣三将居外，而自居荆州，久必为患。</t>
  </si>
  <si>
    <t>我看，不如先就馆舍杀之，然后告知主公。</t>
  </si>
  <si>
    <t>蔡瑁设计害君，城外东、南、北三处，皆有军马守把。惟西门可走，公宜速逃！</t>
  </si>
  <si>
    <t>吾与汝无仇，何故欲相害？所幸我有的卢马，跃马过檀溪，否则今番死矣！</t>
  </si>
  <si>
    <t>主公，曹操引大军径往襄阳而来！主公不如将荆襄九郡，献与曹操，操必重待主公也。</t>
  </si>
  <si>
    <t>孤受先君之基业，坐尚未稳，岂可便弃之他人？</t>
  </si>
  <si>
    <t>如此，便依将军所言，将荆州献于曹操。</t>
  </si>
  <si>
    <t>三江口一战，东吴兵少，反为所败，是汝等不用心耳！</t>
  </si>
  <si>
    <t>汝既为水军都督，可以便宜从事，何必禀我！</t>
  </si>
  <si>
    <t>水军交于我蔡瑁，丞相大可放心，我自当尽心尽力操练，拿下周瑜不在话下！</t>
  </si>
  <si>
    <t>丞相，我此次去东吴，虽未说动周瑜，却与丞相打听得一件事，那蔡瑁张允二人暗中与周瑜勾结，恐对丞相不利！</t>
  </si>
  <si>
    <t>二贼如此无礼耶！传蔡瑁张允！我欲使汝二人进兵。</t>
  </si>
  <si>
    <t>丞相，水军尚未练熟，不可轻进。</t>
  </si>
  <si>
    <t>军若练熟，吾首级献于周郎矣！来人，将蔡瑁张允二人拖出去斩首！</t>
  </si>
  <si>
    <t>丞相，丞相！我蔡瑁忠心耿耿，并无二心啊！</t>
  </si>
  <si>
    <t>蔡夫人</t>
    <phoneticPr fontId="1" type="noConversion"/>
  </si>
  <si>
    <t>蔡瑁</t>
    <phoneticPr fontId="1" type="noConversion"/>
  </si>
  <si>
    <t>刘琦</t>
    <phoneticPr fontId="1" type="noConversion"/>
  </si>
  <si>
    <t>曹操</t>
    <phoneticPr fontId="1" type="noConversion"/>
  </si>
  <si>
    <t>曹操</t>
    <phoneticPr fontId="1" type="noConversion"/>
  </si>
  <si>
    <t>蒋干</t>
    <phoneticPr fontId="1" type="noConversion"/>
  </si>
  <si>
    <t>张邈</t>
  </si>
  <si>
    <t>李永</t>
    <phoneticPr fontId="1" type="noConversion"/>
  </si>
  <si>
    <t>张邈</t>
    <phoneticPr fontId="1" type="noConversion"/>
  </si>
  <si>
    <t>李永</t>
    <phoneticPr fontId="1" type="noConversion"/>
  </si>
  <si>
    <t>袁谭</t>
    <phoneticPr fontId="1" type="noConversion"/>
  </si>
  <si>
    <t>张邈</t>
    <phoneticPr fontId="1" type="noConversion"/>
  </si>
  <si>
    <t>李永，你杀刘氏，我自当取你狗命，为刘氏报仇。</t>
  </si>
  <si>
    <t>我乃富春县令，家中戒备森严，岂会怕你一介武夫。</t>
  </si>
  <si>
    <t>你等着，我定会取你狗命！（后典韦带着鸡和酒，假扮成问候李永的人，大门打开后，他冲进去杀了李永，由此典韦被豪杰所识。）</t>
  </si>
  <si>
    <t>你是何人？这牙门旗又长又大，没人能举得动，没想到你竟然能单手将它举起来。</t>
  </si>
  <si>
    <t>我乃典韦。</t>
  </si>
  <si>
    <t>原来你就是典韦！我乃陈留太守张邈，与曹操举义组成反董联盟军，我听说过你的大名，征你做军士，你可愿意？</t>
  </si>
  <si>
    <t>董卓此贼祸乱朝野，典韦愿意为朝廷效力！</t>
  </si>
  <si>
    <t>好好好！</t>
  </si>
  <si>
    <t>典韦忠心，勇武，真是吾之恶来！听说军中给你编了军谚，帐下壮士有典君，提一双戟八十斤。</t>
  </si>
  <si>
    <t>哈哈哈，都是军中那群小子拿我说笑呢。</t>
  </si>
  <si>
    <t>不必谦虚，我知道你喜爱酒食，来人，呈上酒食！</t>
  </si>
  <si>
    <t>多谢主公！</t>
  </si>
  <si>
    <t>外面何事喧哗？</t>
  </si>
  <si>
    <t>主公，恐张绣造反，我拦住他们，你快从寨后撤走！</t>
  </si>
  <si>
    <t>张绣何故降而再反！</t>
  </si>
  <si>
    <t>人太多了！主公……，快走！</t>
  </si>
  <si>
    <t>李永</t>
    <phoneticPr fontId="1" type="noConversion"/>
  </si>
  <si>
    <t>典韦</t>
    <phoneticPr fontId="1" type="noConversion"/>
  </si>
  <si>
    <t>典韦</t>
    <phoneticPr fontId="1" type="noConversion"/>
  </si>
  <si>
    <t>郭汜</t>
  </si>
  <si>
    <t>郭汜</t>
    <phoneticPr fontId="1" type="noConversion"/>
  </si>
  <si>
    <t>郭汜</t>
    <phoneticPr fontId="1" type="noConversion"/>
  </si>
  <si>
    <t>郭汜</t>
    <phoneticPr fontId="1" type="noConversion"/>
  </si>
  <si>
    <t>潘凤</t>
    <phoneticPr fontId="1" type="noConversion"/>
  </si>
  <si>
    <t>李傕，你素来勇猛，又善于用兵，有辩才。眼下那孙坚作战勇猛，我军屡败，你可有何良策？</t>
  </si>
  <si>
    <t>丞相，听说那孙坚有子，年少英名，不如将丞相幼女配与孙坚之子。如此一来，孙坚反倒为丞相所用。</t>
  </si>
  <si>
    <t>好，那你亲自去帮我提亲，此事若成，老夫必定大大赏赐你。</t>
  </si>
  <si>
    <t>丞相等我好消息便是！</t>
  </si>
  <si>
    <t>董太师已死，我等速速逃回西凉去，说不定还有一线生机。</t>
  </si>
  <si>
    <t>大家先别着急跑，吾有一计！如果成了，则侍奉朝廷以正天下，如果不成，我们再逃走不迟。</t>
  </si>
  <si>
    <t>文和，你一向妙计百出，快说，你有什么计策？</t>
  </si>
  <si>
    <t>诸位若弃军单行，则一亭长都能抓住你们。不如召集本部军马，杀入长安，与董卓报仇。</t>
  </si>
  <si>
    <t>此计不错，那王允正在长安肃清董卓旧部。我们四处散播流言，就说王允要杀光西凉之人，这样能快速召集大部人马，杀回长安。</t>
  </si>
  <si>
    <t>朕这个皇帝怎么当的这么惨。李傕郭汜如狼似虎，把这长安城弄得乌烟瘴气。</t>
  </si>
  <si>
    <t>陛下，不如东归洛阳，离开长安这是非之地。</t>
  </si>
  <si>
    <t>朕思东都久矣，恐怕李傕郭汜不会同意。</t>
  </si>
  <si>
    <t>陛下勿忧！那李傕对我一向言听计从，我自有妙计。听闻郭汜之妻善妒，可用反间计，让李傕郭汜自相残杀。</t>
  </si>
  <si>
    <t>李傕，你邀我赴宴，却在酒中下毒，无端谋害于我，你是何居心？</t>
  </si>
  <si>
    <t>要不是我老婆喝了粪汁，催吐，这条命就没了。</t>
  </si>
  <si>
    <t>谁让你无耻勾引我老婆在先！没死你就算便宜你了。</t>
  </si>
  <si>
    <t>你妄信巫女，常使女巫击鼓于军中，成天神神叨叨的。我什么时候勾引你老婆了？你老婆又丑又蠢，谁稀罕啊。</t>
  </si>
  <si>
    <t>士可杀不可辱！郭阿多安敢如此？等我点齐本部军马，取你项上人头！</t>
  </si>
  <si>
    <t>怎么着，前面打得你死我活的，这会想起我来了。</t>
  </si>
  <si>
    <t>郭兄，没有永恒的敌人，只有永恒的利益，现在你我若不齐心，恐怕危险。</t>
  </si>
  <si>
    <t>杨奉、董承护着献帝逃出长安，往弘农去了。若到了山东，立脚得牢，必然布告天下，令天下诸侯讨伐你我，到那时恐怕三族不能保矣。</t>
  </si>
  <si>
    <t>好，既今张济兵据长安，未可轻动。我和你乘间合兵一处，至弘农杀了汉君，平分天下，有何不可！不过李乐、杨奉人多势众，李兄可有妙计？</t>
  </si>
  <si>
    <t>哈哈！老弱者杀之，强壮者充军，临敌则驱民兵在前，名曰“敢死军”，再令军士将衣服物件抛弃于道，扰乱敌人军心，何愁敌人不乱，你我不胜呢？</t>
  </si>
  <si>
    <t>李兄勇猛而计多，果然厉害！</t>
  </si>
  <si>
    <t>周瑜</t>
    <phoneticPr fontId="1" type="noConversion"/>
  </si>
  <si>
    <t>周瑜</t>
    <phoneticPr fontId="1" type="noConversion"/>
  </si>
  <si>
    <t>大乔</t>
    <phoneticPr fontId="1" type="noConversion"/>
  </si>
  <si>
    <t>小乔</t>
    <phoneticPr fontId="1" type="noConversion"/>
  </si>
  <si>
    <t>小乔</t>
    <phoneticPr fontId="1" type="noConversion"/>
  </si>
  <si>
    <t>大乔</t>
    <phoneticPr fontId="1" type="noConversion"/>
  </si>
  <si>
    <t>小乔</t>
    <phoneticPr fontId="1" type="noConversion"/>
  </si>
  <si>
    <t>大乔</t>
    <phoneticPr fontId="1" type="noConversion"/>
  </si>
  <si>
    <t>周瑜</t>
    <phoneticPr fontId="1" type="noConversion"/>
  </si>
  <si>
    <t>诸葛亮</t>
    <phoneticPr fontId="1" type="noConversion"/>
  </si>
  <si>
    <t>诸葛亮</t>
    <phoneticPr fontId="1" type="noConversion"/>
  </si>
  <si>
    <t>周瑜</t>
    <phoneticPr fontId="1" type="noConversion"/>
  </si>
  <si>
    <t>小乔</t>
    <phoneticPr fontId="1" type="noConversion"/>
  </si>
  <si>
    <t>周瑜</t>
    <phoneticPr fontId="1" type="noConversion"/>
  </si>
  <si>
    <t>周瑜</t>
    <phoneticPr fontId="1" type="noConversion"/>
  </si>
  <si>
    <t>姐姐，姐姐，求求你了，你的兔子送给我好不好？</t>
  </si>
  <si>
    <t>这可是父亲送给我的及笄礼，我怎能送给你呢？你啊，从小就爱和我抢东西，我这次无论如何不能给你了。</t>
  </si>
  <si>
    <t>姐姐，姐姐，你不给我，我就再也不理你了。</t>
  </si>
  <si>
    <t>不理就不理，你不理我，我还能清净几天呢……</t>
  </si>
  <si>
    <t>哼，姐姐要是不送给我，我，我，我就哭，哇……</t>
  </si>
  <si>
    <t>好啦好啦，送给你，看看你又哭又笑的，将来嫁了人可怎么办啊？</t>
  </si>
  <si>
    <t>（破涕为笑）谢谢姐姐，在这个世界上姐姐对我最好了！小乔以后一定好好保护姐姐！</t>
  </si>
  <si>
    <t>公瑾，自从姐夫走后，姐姐一直孤身一人，甚是可怜。</t>
  </si>
  <si>
    <t>你多去陪陪她说说话，解解闷，好在，她还有你这个可人的好妹妹。</t>
  </si>
  <si>
    <t>我想将姐姐接来府中玩几天，公瑾，你说呢？</t>
  </si>
  <si>
    <t>都依你，你做主便是。</t>
  </si>
  <si>
    <t>诸葛先生所吟诵的，可是曹操之子曹植所作《铜雀台赋》。</t>
  </si>
  <si>
    <t>不错，没想到小乔夫人也知道这首赋。</t>
  </si>
  <si>
    <t>如若小乔记得没错，原文应该是“连二桥于东西兮，若长空之蝃蝀”，先生如此做可是为了激将周郎？</t>
  </si>
  <si>
    <t>没想到小乔夫人兰心蕙质、玲珑剔透，孔明佩服，佩服。</t>
  </si>
  <si>
    <t>曹操大军南下，荆州、江东之地，本就唇亡齿寒，若不联手，迟早是曹操案上鱼肉。</t>
  </si>
  <si>
    <t>小乔虽为一介女流，却也知道形势危急、共抗曹操的道理。诸葛先生，小乔必定劝说周郎，助你一臂之力。</t>
  </si>
  <si>
    <t>公瑾，为何眉头深锁，最近可有何烦心之事？</t>
  </si>
  <si>
    <t>最近军中军务繁忙罢了。</t>
  </si>
  <si>
    <t>公瑾，不如暂作歇息，让小乔为你轻舞一曲。</t>
  </si>
  <si>
    <t>小乔平时所舞着，柔美飘逸，绰约多姿，为何今日会舞《大风歌》？</t>
  </si>
  <si>
    <t>这《大风歌》为汉高祖刘邦所作，当年刘邦与项羽会战屡屡败北，但他联合各地反对项羽的力量，终于反败为胜，击败项羽后， 统一天下，建立了大汉朝。</t>
  </si>
  <si>
    <t>哈，你是想劝我联刘抗曹吧。你且宽心，我做些姿态，不过是给某些人看的，我早已禀明主公，和孔明定下了共抗曹操的计策。</t>
  </si>
  <si>
    <t>周郎心思机敏，小乔倒是自作聪明，班门弄斧了，嘻嘻！</t>
  </si>
  <si>
    <t>今曹操南征北战，以朝廷为名，主公拒之，其名不顺。且主公新立，外患未宁，内忧将作，安能与之敌？主公不可迟疑啊。</t>
  </si>
  <si>
    <t>今曹操南征北战，以朝廷为名，主公拒之，其名不顺。且主公新立，外患未宁，内忧将作，安能与之敌？主公不可迟疑啊。</t>
    <phoneticPr fontId="1" type="noConversion"/>
  </si>
  <si>
    <t>荆州水军，久不操练，青、徐之军，又素不习水战。故尔致败。今当先立水寨，令青、徐军在中，荆州军在外，每日教习精熟，方可用之。</t>
  </si>
  <si>
    <t>荆州水军，久不操练，青、徐之军，又素不习水战。故尔致败。今当先立水寨，令青、徐军在中，荆州军在外，每日教习精熟，方可用之。</t>
    <phoneticPr fontId="1" type="noConversion"/>
  </si>
  <si>
    <t>...立双台于左右兮，有玉龙与金凤。揽二乔于东南兮，乐朝夕之与共。</t>
  </si>
  <si>
    <t>...立双台于左右兮，有玉龙与金凤。揽二乔于东南兮，乐朝夕之与共。</t>
    <phoneticPr fontId="1" type="noConversion"/>
  </si>
  <si>
    <t>李儒</t>
    <phoneticPr fontId="1" type="noConversion"/>
  </si>
  <si>
    <t>偷袭曹营的张郃、高览怎么还没回营？</t>
  </si>
  <si>
    <t>什么！速遣张郃、高览回营！</t>
  </si>
  <si>
    <t>高览</t>
  </si>
  <si>
    <t>张郃、高览二人来降，未知虚实。</t>
  </si>
  <si>
    <t>高览</t>
    <phoneticPr fontId="1" type="noConversion"/>
  </si>
  <si>
    <t>简雍</t>
  </si>
  <si>
    <t>糜芳</t>
  </si>
  <si>
    <t>甘夫人</t>
  </si>
  <si>
    <t>糜夫人</t>
  </si>
  <si>
    <t>蒯越为江陵太守樊城侯，傅巽、王粲等皆为关内侯，而以刘琮为青州刺史，即日启程到任。</t>
  </si>
  <si>
    <t>琮不愿为官，愿守父母乡土。</t>
  </si>
  <si>
    <t>青州近帝都，教你随朝为官，免在荆襄被人图害。</t>
  </si>
  <si>
    <t>烦请丞相收回任命。</t>
  </si>
  <si>
    <t>即刻启程到任！退下。</t>
  </si>
  <si>
    <t>是…</t>
  </si>
  <si>
    <t>于禁何在？</t>
  </si>
  <si>
    <t>臣领命。</t>
  </si>
  <si>
    <t>我奉丞相令，教来杀汝母子！可早纳下首级！</t>
  </si>
  <si>
    <t>求将军放过我们母子吧！</t>
  </si>
  <si>
    <t>众将士动手！</t>
  </si>
  <si>
    <t>刘备带领百姓，日行止十数里，计程只有三百余里。</t>
  </si>
  <si>
    <t>精选五千铁骑，星夜前进，限一日一夜，赶上刘备。</t>
  </si>
  <si>
    <t>大军陆续随后而进。</t>
  </si>
  <si>
    <t>狂风起，尘土冲天，平遮红日，此何兆也？</t>
  </si>
  <si>
    <t>此大凶之兆也。应在今夜。主公可速弃百姓而走。</t>
  </si>
  <si>
    <t>百姓从新野相随至此，吾安忍弃之？</t>
  </si>
  <si>
    <t>主公若恋而不弃，祸不远矣。</t>
  </si>
  <si>
    <t>前面是何处？</t>
  </si>
  <si>
    <t>前面是当阳县。有座山名为景山。</t>
  </si>
  <si>
    <t>就此山扎住。</t>
  </si>
  <si>
    <t>赵子龙反投曹操去了也！</t>
  </si>
  <si>
    <t>子龙是我故交，安肯反乎？</t>
  </si>
  <si>
    <t>他今见我等势穷力尽，或者反投曹操，以图富贵耳！</t>
  </si>
  <si>
    <t>子龙从我于患难，心如铁石，非富贵所能动摇也。</t>
  </si>
  <si>
    <t>我亲见他投西北去了。</t>
  </si>
  <si>
    <t>待我亲自寻他去。若撞见时，一枪刺死！</t>
  </si>
  <si>
    <t>休错疑了。岂不见你二兄诛颜良、文丑之事乎？子龙此去，必有事故。吾料子龙必不弃我也。</t>
  </si>
  <si>
    <t>我且领兵长坂桥上候着，看看子龙回不回来。</t>
  </si>
  <si>
    <t>主公将甘、糜二夫人与小主人阿斗，托付在我身上。</t>
  </si>
  <si>
    <t>今日军中失散，有何面目去见主人？不如去决一死战，好歹要寻主母与小主人下落！</t>
  </si>
  <si>
    <t>曾见两位主母否？</t>
  </si>
  <si>
    <t>二主母弃了车仗，抱阿斗而走。</t>
  </si>
  <si>
    <t>我飞马赶去，转过山坡，被一将刺了一枪，跌下马来，马被夺了去。</t>
  </si>
  <si>
    <t>我只见甘夫人披头跣足，相随一伙百姓妇女，投南而走。</t>
  </si>
  <si>
    <t>你骑我从骑之马回报玄德，我上天入地，好歹寻主母与小主人来。</t>
  </si>
  <si>
    <t>如寻不见，死在沙场上也！</t>
  </si>
  <si>
    <t>乱军之中子龙相救，让我回报主公。</t>
  </si>
  <si>
    <t>子龙上天入地，寻二主母与小主人来，如寻不见，便死在沙场之上！</t>
  </si>
  <si>
    <t>子龙此去凶险，该如何是好？</t>
  </si>
  <si>
    <t>玄德莫怕，我去援助子龙，寻二主母与阿斗。</t>
  </si>
  <si>
    <t>百姓当中，可有甘夫人否？</t>
  </si>
  <si>
    <t>子龙！</t>
  </si>
  <si>
    <t>使主母失散，云之罪也！糜夫人与小主人安在？</t>
  </si>
  <si>
    <t>我与糜夫人被逐，弃了车仗，杂于百姓内步行，又撞见一枝军马冲散。</t>
  </si>
  <si>
    <t>糜夫人与阿斗不知何往。我独自逃生至此。</t>
  </si>
  <si>
    <t>甘夫人上马，我杀开条血路，送你至长坂城。</t>
  </si>
  <si>
    <t>子龙！你如何反我哥哥？</t>
  </si>
  <si>
    <t>我寻不见主母与小主人，因此落后，何言反耶？</t>
  </si>
  <si>
    <t>若非简雍先来报信，我今见你，怎肯干休也！</t>
  </si>
  <si>
    <t>主公在何处？</t>
  </si>
  <si>
    <t>只在前面不远。</t>
  </si>
  <si>
    <t>保甘夫人先行，待我仍往寻糜夫人与小主人去。</t>
  </si>
  <si>
    <t>子龙多加小心，扬威将军方才杀入敌阵之中，也寻那二主母与阿斗去了。</t>
  </si>
  <si>
    <t>好，我这就去寻扬威将军一起搭救二主母与阿斗。</t>
  </si>
  <si>
    <t>子龙来迟。</t>
  </si>
  <si>
    <t>妾得见将军，阿斗有命矣。望将军可怜他父亲飘荡半世，只有这点骨血。</t>
  </si>
  <si>
    <t>将军可护持此子，教他得见父面，妾死无恨！</t>
  </si>
  <si>
    <t>夫人受难，云之罪也。不必多言，请夫人上马。云自步行死战，保夫人透出重围。</t>
  </si>
  <si>
    <t>不可！将军岂可无马！此子全赖将军保护。妾已重伤，死何足惜！</t>
  </si>
  <si>
    <t>望将军速抱此子前去，勿以妾为累也。</t>
  </si>
  <si>
    <t>喊声将近，追兵已至，请夫人速速上马。</t>
  </si>
  <si>
    <t>妾身委实难去。休得两误。</t>
  </si>
  <si>
    <t>此子性命全在将军身上！（糜夫人将阿斗递与赵云。）</t>
  </si>
  <si>
    <t>夫人不听吾言，追军若至，为之奈何？</t>
  </si>
  <si>
    <t>阿斗就托付给你了。（糜夫人弃阿斗于地，翻身投入枯井中而死。）</t>
  </si>
  <si>
    <t>糜夫人！（赵云见夫人已死，恐曹军盗尸，便将土墙推倒掩盖枯井。解开勒甲绦，将阿斗抱护在怀，绰枪上马而去）。</t>
  </si>
  <si>
    <t>子龙！你可寻得二主母与阿斗?</t>
  </si>
  <si>
    <t>甘夫人已安全渡过长板桥。</t>
  </si>
  <si>
    <t>糜夫人怎么了？</t>
  </si>
  <si>
    <t>糜夫人身受重伤，不愿拖累，翻身投入枯井之中…</t>
  </si>
  <si>
    <t>拚将一死存刘嗣，勇决还亏女丈夫。</t>
  </si>
  <si>
    <t>子龙，快！一起杀出曹阵，不枉糜夫人之托。</t>
  </si>
  <si>
    <t>顾雍</t>
  </si>
  <si>
    <t>糜竺</t>
  </si>
  <si>
    <t>主角</t>
    <phoneticPr fontId="1" type="noConversion"/>
  </si>
  <si>
    <t>主角</t>
    <phoneticPr fontId="1" type="noConversion"/>
  </si>
  <si>
    <t>主角</t>
    <phoneticPr fontId="1" type="noConversion"/>
  </si>
  <si>
    <t>主角</t>
    <phoneticPr fontId="1" type="noConversion"/>
  </si>
  <si>
    <t>后有追兵，翼德援我！</t>
  </si>
  <si>
    <t>子龙速行，追兵我自当之。</t>
  </si>
  <si>
    <t>赵云之罪，万死犹轻！糜夫人身带重伤，不肯上马，投井而死，云只得推土墙掩之。</t>
  </si>
  <si>
    <t>怀抱公子，身突重围，得扬威将军相助而脱险。</t>
  </si>
  <si>
    <t>幸得公子无恙！（赵云双手将阿斗递与玄德。）</t>
  </si>
  <si>
    <t>为此竖子，几损扬威将军与子龙！（玄德接过阿斗便掷之于地。）</t>
  </si>
  <si>
    <t>云虽肝脑涂地，不能报也！（赵云连忙抱起阿斗。）</t>
  </si>
  <si>
    <t>桥东树林之后，尘头大起，恐是诸葛孔明之计。</t>
  </si>
  <si>
    <t>孤曾闻云长言：翼德于百万军中，取上将之首，如探囊取物。</t>
  </si>
  <si>
    <t>今日相逢，不管是不是诸葛孔明之计，都不可轻敌。</t>
  </si>
  <si>
    <t>燕人张翼德在此！谁敢来决死战？</t>
  </si>
  <si>
    <t>战又不战，退又不退，却是何故！</t>
  </si>
  <si>
    <t>诸军众将一齐望西奔走，绕过长板桥。</t>
  </si>
  <si>
    <t>丞相休惊。料张飞一人，何足深惧！今急回军杀去，刘备可擒也。</t>
  </si>
  <si>
    <t>你速与许褚再至长坂桥探听消息。</t>
  </si>
  <si>
    <t>张飞已拆断桥梁而去矣。</t>
  </si>
  <si>
    <t>彼断桥而去，乃心怯也。</t>
  </si>
  <si>
    <t>传令差人速搭三座浮桥，今夜就要过河。</t>
  </si>
  <si>
    <t>此恐是诸葛亮之诈谋，不可轻进。</t>
  </si>
  <si>
    <t>张飞一勇之夫，岂有诈谋！</t>
  </si>
  <si>
    <t>前有大江，后有追兵，如之奈何？</t>
  </si>
  <si>
    <t>莫忧，有我与子龙在！</t>
  </si>
  <si>
    <t>今刘备釜中之鱼，阱中之虎，若不就此时擒捉，如放鱼入海，纵虎归山矣。</t>
  </si>
  <si>
    <t>众将可努力向前。</t>
  </si>
  <si>
    <t>我在此等候多时了！（关羽去江夏借得军马一万，探知当阳长坂大战，特地从此路截出。）</t>
  </si>
  <si>
    <t>又中诸葛亮之计也！</t>
  </si>
  <si>
    <t>传令大军速退。</t>
  </si>
  <si>
    <t>今刘备已投江夏，恐结连东吴，是滋蔓也，当用何计破之？</t>
  </si>
  <si>
    <t>我今大振兵威，遣使驰檄江东，请孙权会猎于江夏，共擒刘备，分荆州之地，永结盟好。</t>
  </si>
  <si>
    <t>孙权必惊疑而来降，则吾事济矣。</t>
  </si>
  <si>
    <t>好，就依你说言，速遣使赴东吴。</t>
  </si>
  <si>
    <t>荆州与国邻接，江山险固，士民殷富。吾若据而有之，此帝王之资也。</t>
  </si>
  <si>
    <t>今刘表新亡，刘备新败，肃请奉命往江夏吊丧，因说刘备使抚刘表众将，同心一意，共破曹操。</t>
  </si>
  <si>
    <t>备若喜而从命，则大事可定矣。</t>
  </si>
  <si>
    <t>好，你速去江夏。</t>
  </si>
  <si>
    <t>曹军今又星夜兼道取江陵，今后该如何应对？</t>
  </si>
  <si>
    <t>曹操势大，急难抵敌，不如往投东吴孙权，以为应援。使南北相持，吾等于中取利，有何不可？</t>
  </si>
  <si>
    <t>江东人物极多，必有远谋，安肯相容耶？</t>
  </si>
  <si>
    <t>今操引百万之众，虎踞江汉，江东安得不使人来探听虚实？</t>
  </si>
  <si>
    <t>若有人到此，亮借一帆风，直至江东，凭三寸不烂之舌，说南北两军互相吞并。</t>
  </si>
  <si>
    <t>若南军胜，共诛曹操以取荆州之地，若北军胜，则我乘势以取江南可也。</t>
  </si>
  <si>
    <t>此论甚高。但如何得江东人到？</t>
  </si>
  <si>
    <t>江东人不久后便会自来。</t>
  </si>
  <si>
    <t>江东孙权差鲁肃来吊丧，船已傍岸。</t>
  </si>
  <si>
    <t>大事济矣！</t>
  </si>
  <si>
    <t>往日孙策亡时，襄阳曾遣人去吊丧否？</t>
  </si>
  <si>
    <t>江东与我家有杀父之仇，安得通庆吊之礼！</t>
  </si>
  <si>
    <t>然则鲁肃之来，非为吊丧，乃来探听军情也。</t>
  </si>
  <si>
    <t>鲁肃至，若问曹操动静，主公只推不知，再三问时，主公只说可问诸葛亮。</t>
  </si>
  <si>
    <t>久闻皇叔大名，无缘拜会，今幸得见，实为欣慰。</t>
  </si>
  <si>
    <t>近闻皇叔与曹操会战，必知彼虚实，敢问操军约有几何？</t>
  </si>
  <si>
    <t>备兵微将寡，一闻操至即走，竟不知彼虚实。</t>
  </si>
  <si>
    <t>闻皇叔用诸葛孔明之谋，两场火烧得曹操魂亡胆落，何言不知耶？</t>
  </si>
  <si>
    <t>徐非问孔明，便知其详。</t>
  </si>
  <si>
    <t>孔明安在？愿求一见。</t>
  </si>
  <si>
    <t>吾这就请孔明出来相见。</t>
  </si>
  <si>
    <t>向慕先生才德，未得拜晤，今幸相遇，愿闻目今安危之事。</t>
  </si>
  <si>
    <t>曹操奸计，亮已尽知，但恨力未及，故且避之。</t>
  </si>
  <si>
    <t>皇叔今将止于此乎？</t>
  </si>
  <si>
    <t>使君与苍梧太守吴臣有旧，将往投之。</t>
  </si>
  <si>
    <t>吴臣粮少兵微，自不能保，焉能容人？</t>
  </si>
  <si>
    <t>吴臣处虽不足久居，今且暂依之，别有良图。</t>
  </si>
  <si>
    <t>孙将军虎踞六郡，兵精粮足，又极敬贤礼士，江表英雄，多归附之。</t>
  </si>
  <si>
    <t>今为君计，莫若遣心腹往结东吴，以共图大事。</t>
  </si>
  <si>
    <t>刘使君与孙将军自来无旧，恐虚费词说。且别无心腹之人可使。</t>
  </si>
  <si>
    <t>先生之兄，现为江东参谋，日望与先生相见。肃不才，愿与公同见孙将军，共议大事。</t>
  </si>
  <si>
    <t>孔明是吾之师，顷刻不可相离，安可去也？</t>
  </si>
  <si>
    <t>皇叔何不与孔明一同前往。</t>
  </si>
  <si>
    <t>此去东吴，怎能劳烦大哥，吾与孔明一同前去便是。</t>
  </si>
  <si>
    <t>那劳烦四弟了。</t>
  </si>
  <si>
    <t>子敬往江夏，体探虚实若何？</t>
  </si>
  <si>
    <t>已知其略，尚容徐禀。</t>
  </si>
  <si>
    <t>操昨遣使赍文至此，孤先发遣来使，现今会众商议未定。</t>
  </si>
  <si>
    <t>曹操何意？</t>
  </si>
  <si>
    <t>欲与东吴会猎于江夏，共伐刘备，同分土地，永结盟好。</t>
  </si>
  <si>
    <t>主公尊意若何？</t>
  </si>
  <si>
    <t>未有定论。</t>
  </si>
  <si>
    <t>曹操拥百万之众，借天子之名，以征四方，拒之不顺。且主公大势可以拒操者，长江也。</t>
  </si>
  <si>
    <t>今操既得荆州，长江之险，已与我共之矣，势不可敌。以愚之计，不如纳降，为万安之策。</t>
  </si>
  <si>
    <t>主公不必多疑。如降操，则东吴民安，江南六郡可保矣。</t>
  </si>
  <si>
    <t>众人皆可降曹操，惟将军不可降曹操。</t>
  </si>
  <si>
    <t>何以言之？</t>
  </si>
  <si>
    <t>如肃等降操，当以肃还乡党，累官故不失州郡也。</t>
  </si>
  <si>
    <t>将军降操，欲安所归乎？位不过封侯，车不过一乘，骑不过一匹，从不过数人，岂得南面称孤哉！</t>
  </si>
  <si>
    <t>众人之意，各自为己，不可听也。将军宜早定大计。</t>
  </si>
  <si>
    <t>诸人议论，大失孤望。子敬开说大计，正与吾见相同。</t>
  </si>
  <si>
    <t>此天以子敬赐我也！但操新得袁绍之众，近又得荆州之兵，恐势大难以抵敌。</t>
  </si>
  <si>
    <t>肃至江夏，引诸葛瑾之弟诸葛亮在此，主公可问之，便知虚实。</t>
  </si>
  <si>
    <t>卧龙先生在此乎？</t>
  </si>
  <si>
    <t>现在馆驿中安歇。</t>
  </si>
  <si>
    <t>今日天晚，且未相见。来日聚文武于帐下，先教见我江东英俊，然后升堂议事。</t>
  </si>
  <si>
    <t>昭乃江东微末之士，久闻先生高卧隆中，自比管、乐，此语果有之乎？</t>
  </si>
  <si>
    <t>此亮平生小可之比也。</t>
  </si>
  <si>
    <t>近闻刘豫州三顾先生于草庐之中，幸得先生，以为如鱼得水，思欲席卷荆襄。今一旦以属曹操，未审是何主见？</t>
  </si>
  <si>
    <t>吾观取汉上之地，易如反掌。我主刘豫州躬行仁义，不忍夺同宗之基业，故力辞之。</t>
  </si>
  <si>
    <t>刘琮孺子，听信佞言，暗自投降，致使曹操得以猖獗。今我主屯兵江夏，别有良图，非等闲可知也。</t>
  </si>
  <si>
    <t>若此，是先生言行相违也。今既从事刘豫州，当为生灵兴利除害，剿灭乱贼。</t>
  </si>
  <si>
    <t>何先生自归豫州，曹兵一出，弃甲抛戈，望风而窜，上不能报刘表以安庶民，下不能辅孤子而据疆土。</t>
  </si>
  <si>
    <t>弃新野，走樊城，败当阳，奔夏口，无容身之地。是豫州既得先生之后，反不如其初也。管仲、乐毅，果如是乎？</t>
  </si>
  <si>
    <t>吾主刘豫州，向日军败于汝南，寄迹刘表，兵不满千，将止关、张、赵云而已，豫州不过暂借以容身，岂真将坐守于此耶？</t>
  </si>
  <si>
    <t>夫以甲兵不完，城郭不固，军不经练，粮不继日，然而博望烧屯，白河用水，使夏侯惇，曹仁辈心惊胆裂。</t>
  </si>
  <si>
    <t>至于刘琮降操，豫州实出不知，且又不忍乘乱夺同宗之基业，此真大仁大义也。</t>
  </si>
  <si>
    <t>当阳之败，豫州见有数十万赴义之民，扶老携幼相随，不忍弃之，日行十里，不思进取江陵，甘与同败，此亦大仁大义也。</t>
  </si>
  <si>
    <t>先生在新野，佐刘豫州与曹操决战，必深知彼军虚实。曹兵共有多少？曹操部下战将还有多少？</t>
  </si>
  <si>
    <t>马步水军，约有一百余万。足智多谋之士，能征惯战之将，何止一二千人。</t>
  </si>
  <si>
    <t>今曹操平了荆、楚，复有远图乎？</t>
  </si>
  <si>
    <t>即今沿江下寨，准备战船，不欲图江东，待取何地？</t>
  </si>
  <si>
    <t>若彼有吞并之意，战与不战，请足下为我一决。</t>
  </si>
  <si>
    <t>向者宇内大乱，故将军起江东，刘豫州收众汉南，与曹操并争天下。</t>
  </si>
  <si>
    <t>今操芟除大难，略已平矣；近又新破荆州，威震海内；纵有英雄，无用武之地：故豫州遁逃至此。</t>
  </si>
  <si>
    <t>愿将军量力而处之：若能以吴、越之众，与中国抗衡，不如早与之绝；若其不能，何不从众谋士之论，按兵束甲，北面而事之？</t>
  </si>
  <si>
    <t>将军外托服从之名，内怀疑贰之见，事急而不断，祸至无日矣！</t>
  </si>
  <si>
    <t>诚如君言，刘豫州何不降操？</t>
  </si>
  <si>
    <t>昔田横，齐之壮士耳，犹守义不辱。况刘豫州王室之胄，英才盖世，众士仰慕。事之不济，此乃天也。又安能屈处人下乎！</t>
  </si>
  <si>
    <t>曹操平生所恶者：吕布、刘表、袁绍、袁术、豫州与孤耳。今数雄已灭，独豫州与孤尚存。孤不能以全吴之地，受制于人。</t>
  </si>
  <si>
    <t>吾计决矣。非刘豫州莫与当曹操者，然豫州新败之后，安能抗此难乎？</t>
  </si>
  <si>
    <t>豫州虽新败，然关云长犹率精兵万人，刘琦领江夏战士，亦不下万人。</t>
  </si>
  <si>
    <t>曹操之众，远来疲惫，近追豫州，轻骑一日夜行三百里，此所谓强弩之末，势不能穿鲁缟者也。且北方之人，不习水战。</t>
  </si>
  <si>
    <t>荆州士民附操者，迫于势耳，非本心也。</t>
  </si>
  <si>
    <t>今将军诚能与豫州协力同心，破曹军必矣。操军破，必北还，则荆、吴之势强，而鼎足之形成矣。</t>
  </si>
  <si>
    <t>成败之机，在于今日。惟将军裁之。</t>
  </si>
  <si>
    <t>先生之言，顿开茅塞。吾意已决，更无他疑。即日商议起兵，共灭曹操！</t>
  </si>
  <si>
    <t>中了孔明之计也！</t>
  </si>
  <si>
    <t>曹操向日兵微将寡，尚能一鼓克袁绍，何况今日拥百万之众南征，岂可轻敌？</t>
  </si>
  <si>
    <t>若听诸葛亮之言，妄动甲兵，此所谓负薪救火也。</t>
  </si>
  <si>
    <t>刘备因为曹操所败，故欲借我江东之兵以拒之，主公奈何为其所用乎，愿听子布之言。</t>
  </si>
  <si>
    <t>适张子布等，又劝主公休动兵，力主降议，此皆全躯保妻子之臣，为自谋之计耳。原主公勿听也。</t>
  </si>
  <si>
    <t>主公若迟疑，必为众人误矣。</t>
  </si>
  <si>
    <t>卿且暂退，容我三思。</t>
  </si>
  <si>
    <t>何事在心，寝食俱废？</t>
  </si>
  <si>
    <t>汝何不记武烈皇后临终之语乎？</t>
  </si>
  <si>
    <t>内事不决问张昭，外事不决问周瑜。</t>
  </si>
  <si>
    <t>今何不请公瑾问之？</t>
  </si>
  <si>
    <t>都督知江东之利害否？</t>
  </si>
  <si>
    <t>未知也。</t>
  </si>
  <si>
    <t>曹操拥众百万，屯于汉上，昨传檄文至此，欲请主公会猎于江夏。虽有相吞之意，尚未露其形。</t>
  </si>
  <si>
    <t>昭等劝主公且降之，庶免江东之祸。不想鲁子敬从江夏带刘备军师诸葛亮至此，彼因自欲雪愤，特下说词以激主公。</t>
  </si>
  <si>
    <t>子敬却执迷不悟。正欲待都督一决。</t>
  </si>
  <si>
    <t>公等之见皆同否？</t>
  </si>
  <si>
    <t>所议皆同。</t>
  </si>
  <si>
    <t>吾亦欲降久矣。公等请回，明早见主公，自有定议。</t>
  </si>
  <si>
    <t>都督知江东早晚属他人否？</t>
  </si>
  <si>
    <t>吾等自随孙将军开基创业，大小数百战，方才战得六郡城池。今主公听谋士之言，欲降曹操，此真可耻可惜之事！</t>
  </si>
  <si>
    <t>吾等宁死不辱。望都督劝主公决计兴兵，吾等愿效死战。</t>
  </si>
  <si>
    <t>将军等所见皆同否？</t>
  </si>
  <si>
    <t>吾头可断，誓不降曹！</t>
  </si>
  <si>
    <t>吾正欲与曹操决战，安肯投降！将军等请回。瑜见主公，自有定议。</t>
  </si>
  <si>
    <t>诸葛亮自汉上来，言刘豫州欲结东吴，共伐曹操，文武商议未定。瑾不敢多言，专候都督来决此事。</t>
  </si>
  <si>
    <t>以公论之若何？</t>
  </si>
  <si>
    <t>降者易安，战者难保。</t>
  </si>
  <si>
    <t>瑜自有主张。来日同至府下定议。</t>
  </si>
  <si>
    <t>今曹操驱众南侵，和与战二策，主公不能决，一听于将军。将军之意若何？</t>
  </si>
  <si>
    <t>曹操以天子为名，其师不可拒。且其势大，未可轻敌。战则必败，降则易安。吾意已决。来日见主公，便当遣使纳降。</t>
  </si>
  <si>
    <t>君言差矣！江东基业，已历三世，岂可一旦弃于他人？伯符遗言，外事付托将军。</t>
  </si>
  <si>
    <t>今正欲仗将军保全国家，为泰山之靠，奈何从懦夫之议耶？</t>
  </si>
  <si>
    <t>不然。以将军之英雄，东吴之险固，操未必便能得志也。</t>
  </si>
  <si>
    <t>先生何故哂笑？</t>
  </si>
  <si>
    <t>亮不笑别人，笑子敬不识时务耳。</t>
  </si>
  <si>
    <t>方才先生如何反笑我不识时务？</t>
  </si>
  <si>
    <t>公瑾主意欲降操，甚为合理。</t>
  </si>
  <si>
    <t>孔明乃识时务之士，必与吾有同心。</t>
  </si>
  <si>
    <t>孔明，你也如何说此？</t>
  </si>
  <si>
    <t>操极善用兵，天下莫敢当。向只有吕布、袁绍、袁术、刘表敢与对敌。今数人皆被操灭，天下无人矣。</t>
  </si>
  <si>
    <t>独有刘豫州不识时务，强与争衡，存亡未保。将军降曹，可以保妻子，可以全富贵。国祚迁移，付之天命，何足惜哉！</t>
  </si>
  <si>
    <t>汝教吾主屈膝受辱于国贼乎！</t>
  </si>
  <si>
    <t>愚有一计，只须遣一介之使，扁舟送两个人到江上。操一得此两人，百万之众，皆卸甲卷旗而退矣。</t>
  </si>
  <si>
    <t>用何二人，可退操兵？</t>
  </si>
  <si>
    <t>江东乔公二女！</t>
  </si>
  <si>
    <t>此前先生所说退曹之计，为何用江东乔公二女？</t>
  </si>
  <si>
    <t>亮居隆中时，即闻操于漳河新造一台，名曰铜雀，极其壮丽，广选天下美女以实其中。</t>
  </si>
  <si>
    <t>操本好色之徒，久闻江东乔公有二女，长曰大乔，次曰小乔，有沉鱼落雁之容，闭月羞花之貌。</t>
  </si>
  <si>
    <t>操曾发誓，一愿扫平四海，以成帝业，一愿得江东二乔，置之铜雀台，以乐晚年，虽死无恨矣。</t>
  </si>
  <si>
    <t>今虽引百万之众，虎视江南，其实为此二女也。将军何不去寻乔公，以千金买此二女，差人送与曹操。</t>
  </si>
  <si>
    <t>此范蠡献西施之计，操得二女，称心满意，必班师矣。</t>
  </si>
  <si>
    <t>操欲得二乔，有何证验？</t>
  </si>
  <si>
    <t>曹操幼子曹植，字子建，下笔成文。操尝命作一赋，名曰《铜雀台赋》。赋中之意，单道他家合为天子，誓取二乔。</t>
  </si>
  <si>
    <t>今日特携此赋前来，烦请过目。</t>
  </si>
  <si>
    <t>老贼欺吾太甚！</t>
  </si>
  <si>
    <t>昔单于屡侵疆界，汉天子许以公主和亲，今何惜民间二女乎？</t>
  </si>
  <si>
    <t>公有所不知：大乔是孙伯符将军主妇，小乔乃瑜之妻也。</t>
  </si>
  <si>
    <t>亮实不知。失口乱言，死罪！死罪！</t>
  </si>
  <si>
    <t>吾与老贼誓不两立！来日入见主公，便议起兵。</t>
  </si>
  <si>
    <t>连日议此事，有劝我降者，有劝我战者。吾意未定，故请公瑾一决。</t>
  </si>
  <si>
    <t>谁劝主公降？</t>
  </si>
  <si>
    <t>张子布等皆主其意。</t>
  </si>
  <si>
    <t>愿闻子布主降之意。</t>
  </si>
  <si>
    <t>今操艨艟战舰，何止千百？水陆并进，何可当之？不如且降，更图后计。</t>
  </si>
  <si>
    <t>此迂儒之论也！江东自开国以来，今历三世，安忍一旦废弃？</t>
  </si>
  <si>
    <t>若此，计将安出？</t>
  </si>
  <si>
    <t>操虽托名汉相，实为汉贼。将军以神武雄才，仗父兄余业，据有江东，兵精粮足，为国家除残去暴，奈何降贼耶？</t>
  </si>
  <si>
    <t>且操今此来，北土未平，久于南征，一忌也，北军不熟水战，操舍鞍马，仗舟楫，与东吴争衡，二忌也。</t>
  </si>
  <si>
    <t>又时值隆冬盛寒，马无藁草，三忌也，远涉江湖，不服水土，多生疾病，四忌也。</t>
  </si>
  <si>
    <t>操兵犯此数忌，虽多必败。将军擒操，正在今日。瑜请得精兵数万人，进屯夏口，为将军破之！</t>
  </si>
  <si>
    <t>封汝为大都督，程普为副都督，鲁肃为赞军校尉，起兵伐曹。诸官将有再言降操者，斩！</t>
  </si>
  <si>
    <t>今日府下公议已定，愿求破曹良策。</t>
  </si>
  <si>
    <t>孙将军心尚未稳，不可以决策也。</t>
  </si>
  <si>
    <t>何谓心不稳？</t>
  </si>
  <si>
    <t>心怯曹兵之多，怀寡不敌众之意。将军能以军数开解，使其了然无疑，然后大事可成。</t>
  </si>
  <si>
    <t>先生之论甚善。</t>
  </si>
  <si>
    <t>公瑾夜至，必有事故。</t>
  </si>
  <si>
    <t>来日调拨军马，主公心有疑否？</t>
  </si>
  <si>
    <t>但忧曹操兵多，寡不敌众耳。他无所疑。</t>
  </si>
  <si>
    <t>瑜特为此来开解主公。主公因见操檄文，言水陆大军百万，故怀疑惧，不复料其虚实。</t>
  </si>
  <si>
    <t>然，夫以久疲之卒，御狐疑之众，其数虽多，不足畏也。瑜得五万兵，自足破之。愿主公勿以为虑。</t>
  </si>
  <si>
    <t>孔明早已料着吴侯之心。其计画又高我一头。久必为江东之患，不如杀之。</t>
  </si>
  <si>
    <t>不可。今操贼未破，先杀贤士，是自去其助也。</t>
  </si>
  <si>
    <t>此人助刘备，必为江东之患。</t>
  </si>
  <si>
    <t>诸葛瑾乃其亲兄，可令招此人同事东吴，岂不妙哉？</t>
  </si>
  <si>
    <t>嗯，言之有理。</t>
  </si>
  <si>
    <t>孔明有王佐之才，如何屈身事刘备？</t>
  </si>
  <si>
    <t>今幸至江东，欲烦先生不惜齿牙余论，使令弟弃刘备而事东吴，则主公既得良辅，而先生兄弟又得相见，岂不美哉？</t>
  </si>
  <si>
    <t>瑾自至江东，愧无寸功。今都督有命，敢不效力。</t>
  </si>
  <si>
    <t>汝是否愿弃刘备而事东吴？</t>
  </si>
  <si>
    <t>此必周郎教来说我也。</t>
  </si>
  <si>
    <t>知伯夷、叔齐乎？</t>
  </si>
  <si>
    <t>夷、齐虽至饿死首阳山下，兄弟二人亦在一处。我今与你同胞共乳，乃各事其主，不能旦暮相聚。视夷、齐之为人，能无愧乎？</t>
  </si>
  <si>
    <t>兄所言者，情也，弟所守者，义也。弟与兄皆汉人。</t>
  </si>
  <si>
    <t>今刘皇叔乃汉室之胄，兄若能去东吴，而与弟同事刘皇叔，则上不愧为汉臣，而骨肉又得相聚，此情义两全之策也。</t>
  </si>
  <si>
    <t>不识兄意以为何如？</t>
  </si>
  <si>
    <t>已明汝意，吾告辞。</t>
  </si>
  <si>
    <t>昔曹操兵少，袁绍兵多，而操反胜绍者，因用许攸之谋，先断乌巢之粮也。</t>
  </si>
  <si>
    <t>今操兵八十三万，我兵只五六万，安能拒之？亦必须先断操之粮，然后可破。我已探知操军粮草，俱屯于聚铁山。</t>
  </si>
  <si>
    <t>先生久居汉上，熟知地理。敢烦先生星夜往聚铁山断操粮道。彼此各为主人之事，幸勿推调。</t>
  </si>
  <si>
    <t>周瑜因说不动先生，故借曹操之手杀之，以绝后患耳。</t>
  </si>
  <si>
    <t>我知晓，但我若推调，必为所笑。不如应之，别有计议。</t>
  </si>
  <si>
    <t>先生厉害。</t>
  </si>
  <si>
    <t>先生此去劫粮可成功否？</t>
  </si>
  <si>
    <t>吾水战、步战、马战、车战，各尽其妙，何愁功绩不成，非比江东公与周郎辈止一能也。</t>
  </si>
  <si>
    <t>吾与公瑾何谓一能？</t>
  </si>
  <si>
    <t>江南小儿谣言云，伏路把关饶子敬，临江水战有周郎。</t>
  </si>
  <si>
    <t>公等于陆地但能伏路把关，周公瑾但堪水战，不能陆战耳。</t>
  </si>
  <si>
    <t>我前去打探，见那孔明言汝只识水战，不能陆战耳。</t>
  </si>
  <si>
    <t>何欺我不能陆战耶！不用他去！我自引一万马军，往聚铁山断操粮道。</t>
  </si>
  <si>
    <t>孔明一去东吴，杳无音信，不知如何？</t>
  </si>
  <si>
    <t>此去探听虚实，东吴言孔明与其同谋破曹，不可暂离。</t>
  </si>
  <si>
    <t>且周郎亦欲见汝，共议良策。</t>
  </si>
  <si>
    <t>周瑜多谋之士，又无孔明书信，恐其中有诈，不可轻去。</t>
  </si>
  <si>
    <t>我今结东吴以共破曹操，周郎欲见我，我若不往，非同盟之意。两相猜忌，事不谐矣。</t>
  </si>
  <si>
    <t>兄长若坚意要去，弟愿同往。</t>
  </si>
  <si>
    <t>我也跟去。</t>
  </si>
  <si>
    <t>只云长随我去即可，况且孔明身边还有四弟在。</t>
  </si>
  <si>
    <t>刘豫州来了。</t>
  </si>
  <si>
    <t>带多少船只来？</t>
  </si>
  <si>
    <t>只有一只船，二十余从人。</t>
  </si>
  <si>
    <t>此人命合体矣！命刀斧手先埋伏定。</t>
  </si>
  <si>
    <t>玄德请上坐。</t>
  </si>
  <si>
    <t>将军名传天下，备不才，何烦将军重礼？</t>
  </si>
  <si>
    <t>言重言重。</t>
  </si>
  <si>
    <t>敢问玄德身后，站是何人。</t>
  </si>
  <si>
    <t>吾弟关云长也。</t>
  </si>
  <si>
    <t>非向日斩颜良、文丑者乎？</t>
  </si>
  <si>
    <t>久闻大名，来来来，也敬云长一盏酒。</t>
  </si>
  <si>
    <t>公既诱玄德至此，为何又不下手？</t>
  </si>
  <si>
    <t>关云长，世之虎将也，与玄德行坐相随，吾若下手，他必来害我。</t>
  </si>
  <si>
    <t>言之有理。</t>
  </si>
  <si>
    <t>主公知今日之危乎？</t>
  </si>
  <si>
    <t>不知也。</t>
  </si>
  <si>
    <t>若无云长，大哥必遭周郎所害。</t>
  </si>
  <si>
    <t>方才真是凶险。既然如此，你们速与我一起回去。</t>
  </si>
  <si>
    <t>虽居虎口，安如泰山。今主公但收拾船只军马候用。</t>
  </si>
  <si>
    <t>以十一月二十甲子日后为期，可令子龙驾小舟来南岸边等候。切勿有误。</t>
  </si>
  <si>
    <t>但看东南风起，亮必还矣。</t>
  </si>
  <si>
    <t>好，先生与四弟小心。</t>
  </si>
  <si>
    <t>主角</t>
    <phoneticPr fontId="1" type="noConversion"/>
  </si>
  <si>
    <t>蔡和</t>
  </si>
  <si>
    <t>阚泽</t>
  </si>
  <si>
    <t>庞统</t>
  </si>
  <si>
    <t>主角</t>
    <phoneticPr fontId="1" type="noConversion"/>
  </si>
  <si>
    <t>曹操</t>
    <phoneticPr fontId="1" type="noConversion"/>
  </si>
  <si>
    <t>主角</t>
    <phoneticPr fontId="1" type="noConversion"/>
  </si>
  <si>
    <t>主角</t>
    <phoneticPr fontId="1" type="noConversion"/>
  </si>
  <si>
    <t>曹操遣使送书至。</t>
  </si>
  <si>
    <t>呈上书信。</t>
  </si>
  <si>
    <t>是。</t>
  </si>
  <si>
    <t>把来使给我斩了。</t>
  </si>
  <si>
    <t>为何？</t>
  </si>
  <si>
    <t>封面竟写，汉大丞相付周都督开拆。</t>
  </si>
  <si>
    <t>两国相争，不斩来使。</t>
  </si>
  <si>
    <t>斩使以示威！将首级付从人持回。</t>
  </si>
  <si>
    <t>令甘宁为先锋，韩当为左翼，蒋钦为右翼。吾自部领诸将接应。来日四更造饭，五更开船，鸣鼓呐喊而进。</t>
  </si>
  <si>
    <t>周瑜竟毁书斩使！</t>
  </si>
  <si>
    <t>蔡瑁、张允为前部，孤自为后军，催督战船，行三江口。</t>
  </si>
  <si>
    <t>蔡壎战死，曹军中箭着炮者，不计其数。</t>
  </si>
  <si>
    <t>东吴兵少，反为所败，是汝等不用心耳！</t>
  </si>
  <si>
    <t>荆州水军，久不操练，青、徐之军，又素不习水战。故尔致败。</t>
  </si>
  <si>
    <t>今当先立水寨，令青、徐军在中，荆州军在外，每日教习精熟，方可用之。</t>
  </si>
  <si>
    <t>昨夜登高观望，只见西边火光接天，皆北军灯火之光也。</t>
  </si>
  <si>
    <t>便使一扁舟暗窥曹操水寨，此深得水军之妙也！</t>
  </si>
  <si>
    <t>水军都督是谁？</t>
  </si>
  <si>
    <t>蔡瑁、涨允。</t>
  </si>
  <si>
    <t>二人久居江东，谙习水战，吾必设计先除此二人，然后可以破曹。</t>
  </si>
  <si>
    <t>昨日输了一阵，挫动锐气，今又被他深窥吾寨。吾当作何计破之？</t>
  </si>
  <si>
    <t>某自幼与周郎同窗交契，愿凭三寸不烂之舌，往江东说此人来降。</t>
  </si>
  <si>
    <t>子翼与周公瑾相厚乎？</t>
  </si>
  <si>
    <t>丞相放心。干到江左，必要成功。</t>
  </si>
  <si>
    <t>要将何物去？</t>
  </si>
  <si>
    <t>只消一童随往，二仆驾舟，其余不用。</t>
  </si>
  <si>
    <t>故人蒋干驾一只小舟前来相访。</t>
  </si>
  <si>
    <t>说客至矣！</t>
  </si>
  <si>
    <t>来得正好，曹操疑心重，可行反间计。</t>
  </si>
  <si>
    <t>烦请周郎附耳，我道之。</t>
  </si>
  <si>
    <t>公瑾别来无恙！</t>
  </si>
  <si>
    <t>子翼良苦，远涉江湖，为曹氏作说客耶？</t>
  </si>
  <si>
    <t>吾久别足下，特来叙旧，奈何疑我作说客也？</t>
  </si>
  <si>
    <t>吾虽不及师旷之聪，闻弦歌而知雅意。</t>
  </si>
  <si>
    <t>足下待故人如此，便请告退。</t>
  </si>
  <si>
    <t>吾但恐兄为曹氏作说客耳。既无此心，何速去也？</t>
  </si>
  <si>
    <t>随我入帐共饮。</t>
  </si>
  <si>
    <t>不胜酒力矣。</t>
  </si>
  <si>
    <t>也罢也罢，撤席。</t>
  </si>
  <si>
    <t>久不与子翼同榻，今宵抵足而眠。</t>
  </si>
  <si>
    <t>好，随周郎之意。</t>
  </si>
  <si>
    <t>子翼干事若何？</t>
  </si>
  <si>
    <t>周瑜雅量高致，非言词所能动也。</t>
  </si>
  <si>
    <t>事又不济，反为所笑！</t>
  </si>
  <si>
    <t>虽不能说周瑜，却与丞相打听得一件事。</t>
  </si>
  <si>
    <t>速速道来。</t>
  </si>
  <si>
    <t>烦请乞退左右。</t>
  </si>
  <si>
    <t>只剩你我二人，子翼请讲。</t>
  </si>
  <si>
    <t>昨夜周郎不胜酒力，吾诈醉与其共眠。</t>
  </si>
  <si>
    <t>二更天，吾起床翻看帐内桌上文书，都是往来书信。</t>
  </si>
  <si>
    <t>内有一封，上写蔡瑁张允谨封。</t>
  </si>
  <si>
    <t>书信上写着，某等降曹，非图仕禄，迫于势耳。今已赚北军困于寨中，但得其便，即将操贼之首，献于麾下。</t>
  </si>
  <si>
    <t>早晚人到，便有关报。幸勿见疑。先此敬覆。</t>
  </si>
  <si>
    <t>二贼如此无礼耶！</t>
  </si>
  <si>
    <t>我欲使汝二人进兵。</t>
  </si>
  <si>
    <t>军尚未曾练熟，不可轻进。</t>
  </si>
  <si>
    <t>军若练熟，吾首级献于周郎矣！</t>
  </si>
  <si>
    <t>实不知丞相何意？</t>
  </si>
  <si>
    <t>将两人推出斩了！</t>
  </si>
  <si>
    <t>来人，蔡瑁张允斩了嘛？</t>
  </si>
  <si>
    <t>回丞相，两人已经就地正法。</t>
  </si>
  <si>
    <t>丞相何意，子敬不懂。</t>
  </si>
  <si>
    <t>为时已晚为时已晚。</t>
  </si>
  <si>
    <t>孔明此人决不可留！吾决意斩之！</t>
  </si>
  <si>
    <t>吾自有公道斩之，教他死而无怨。</t>
  </si>
  <si>
    <t>何以公道斩之？</t>
  </si>
  <si>
    <t>子敬休问，来日便见。</t>
  </si>
  <si>
    <t>即日将与曹军交战，水路交兵，当以何兵器为先？</t>
  </si>
  <si>
    <t>大江之上，以弓箭为先。</t>
  </si>
  <si>
    <t>先生之言，甚合愚意。但今军中正缺箭用，敢烦先生监造十万枝箭，以为应敌之具。此系公事，先生幸勿推却。</t>
  </si>
  <si>
    <t>都督见委，自当效劳。敢问十万枝箭，何时要用？</t>
  </si>
  <si>
    <t>十日之内，可完办否？</t>
  </si>
  <si>
    <t>操军即日将至，若候十日，必误大事。</t>
  </si>
  <si>
    <t>先生料几日可完办？</t>
  </si>
  <si>
    <t>只消三日，便可拜纳十万枝箭。</t>
  </si>
  <si>
    <t>军中无戏言。</t>
  </si>
  <si>
    <t>怎敢戏都督！愿纳军令状，三日不办，甘当重罚。</t>
  </si>
  <si>
    <t>待军事毕后，自有酬劳。</t>
  </si>
  <si>
    <t>今日已不及，来日造起。至第三日，可差五百小军到江边搬箭。</t>
  </si>
  <si>
    <t>此人莫非诈乎？</t>
  </si>
  <si>
    <t>他自送死，非我逼他。今明白对众要了文书，他便两胁生翅，也飞不去。</t>
  </si>
  <si>
    <t>我只分付军匠人等，教他故意迟延，凡应用物件，都不与齐备。</t>
  </si>
  <si>
    <t>如此，必然误了日期。那时定罪，有何理说？公今可去探他虚实，却来回报。</t>
  </si>
  <si>
    <t>吾曾告子敬，休对公瑾说，他必要害我。不想子敬不肯为我隐讳，今日果然又弄出事来。</t>
  </si>
  <si>
    <t>三日内如何造得十万箭？子敬只得救我！</t>
  </si>
  <si>
    <t>公自取其祸，我如何救得你？</t>
  </si>
  <si>
    <t>望子敬借我二十只船，每船要军士三十人，船上皆用青布为幔，各束草千余个，分布两边。</t>
  </si>
  <si>
    <t>吾别有妙用。第三日包管有十万枝箭。只不可又教公瑾得知，若彼知之，吾计败矣。</t>
  </si>
  <si>
    <t>虽不解汝意，但我允诺便是。</t>
  </si>
  <si>
    <t>公召我来何意？</t>
  </si>
  <si>
    <t>特请子敬同往取箭。</t>
  </si>
  <si>
    <t>何处去取？</t>
  </si>
  <si>
    <t>子敬休问，前去便见。</t>
  </si>
  <si>
    <t>已五更，船为何驶向曹操水寨。</t>
  </si>
  <si>
    <t>莫急，将船只头西尾东，一带摆开，就船上擂鼓呐喊。</t>
  </si>
  <si>
    <t>倘曹兵齐出，如之奈何？</t>
  </si>
  <si>
    <t>吾料曹操于重雾中必不敢出。吾等只顾酌酒取乐，待雾散便回。</t>
  </si>
  <si>
    <t>丞相，东吴使船江中擂鼓呐喊。</t>
  </si>
  <si>
    <t>重雾迷江，彼军忽至，必有埋伏，切不可轻动。可拨水军弓弩手乱箭射之。</t>
  </si>
  <si>
    <t>张辽、徐晃各带弓弩军三千，火速到江边助射。</t>
  </si>
  <si>
    <t>谢丞相箭！</t>
  </si>
  <si>
    <t>什么！快使船去追。</t>
  </si>
  <si>
    <t>船轻水急，已放回二十余里，追之不及。</t>
  </si>
  <si>
    <t>可恶，好个诸葛孔明！</t>
  </si>
  <si>
    <t>每船上箭约五六千矣。不费江东半分之力，已得十万余箭。明日即将来射曹军，却不甚便！</t>
  </si>
  <si>
    <t>先生真神人也！何以知今日如此大雾？</t>
  </si>
  <si>
    <t>为将而不通天文，不识地利，不知奇门，不晓阴阳，不看阵图，不明兵势，是庸才也。</t>
  </si>
  <si>
    <t>亮于三日前已算定今日有大雾，因此敢任三日之限。</t>
  </si>
  <si>
    <t>公瑾教我十日完办，工匠料物，都不应手，将这一件风流罪过，明白要杀我。我命系于天，公瑾焉能害我哉！</t>
  </si>
  <si>
    <t>子敬拜服。</t>
  </si>
  <si>
    <t>先生神算，使人敬服。</t>
  </si>
  <si>
    <t>诡谲小计，何足为奇。</t>
  </si>
  <si>
    <t>昨吾主遣使来催督进军，瑜未有奇计，愿先生教我。</t>
  </si>
  <si>
    <t>亮乃碌碌庸才，安有妙计？</t>
  </si>
  <si>
    <t>某昨观曹操水寨，极是严整有法，非等闲可攻。思得一计，不知可否。先生幸为我一决之。</t>
  </si>
  <si>
    <t>都督且休言。各自写于手内，看同也不同。</t>
  </si>
  <si>
    <t>吾乃一火字。</t>
  </si>
  <si>
    <t>吾亦一火字。</t>
  </si>
  <si>
    <t>既我两人所见相同，更无疑矣。幸勿漏泄。</t>
  </si>
  <si>
    <t>两家公事，岂有漏泄之理。吾料曹操虽两番经我这条计，然必不为备。今都督尽行之可也。</t>
  </si>
  <si>
    <t>江东有周瑜、诸葛亮二人用计，急切难破。可差人去东吴诈降，为奸细内应，以通消息，方可图也。</t>
  </si>
  <si>
    <t>此言正合吾意。汝料军中谁可行此计？</t>
  </si>
  <si>
    <t>蔡瑁被诛，蔡氏宗族，皆在军中。瑁之族弟蔡中、蔡和现为副将。丞相可以恩结之，差往诈降东吴，必不见疑。</t>
  </si>
  <si>
    <t>好计。</t>
  </si>
  <si>
    <t>蔡中、蔡和，汝二人可引些少军士，去东吴诈降。但有动静，使人密报，事成之后，重加封赏。休怀二心！</t>
  </si>
  <si>
    <t>好，孤现在就厚赏汝二人。</t>
  </si>
  <si>
    <t>次日，汝二人带五百军士，驾船数只，顺风望着南岸来。</t>
  </si>
  <si>
    <t>吾兄无罪，被操贼所杀。吾二人欲报兄仇，特来投降。望赐收录，愿为前部。</t>
  </si>
  <si>
    <t>欢迎二人加入东吴，重赏！与甘宁引军为前部。</t>
  </si>
  <si>
    <t>谢周郎！</t>
  </si>
  <si>
    <t>蔡中、蔡和二人不带家小，非真投降，乃曹操使来为奸细者。吾今欲将计就计，教他通报消息。</t>
  </si>
  <si>
    <t>汝可殷勤相待，就里提防。至出兵之日，先要杀他两个祭旗。汝切须小心，不可有误。</t>
  </si>
  <si>
    <t>见过周郎。</t>
  </si>
  <si>
    <t>公覆夜至，必有良谋见教？</t>
  </si>
  <si>
    <t>彼众我寡，不宜久持，何不用火攻之？</t>
  </si>
  <si>
    <t>谁教公献此计？</t>
  </si>
  <si>
    <t>某出自己意，非他人之所教也。</t>
  </si>
  <si>
    <t>吾正欲如此，故留蔡中、蔡和诈降之人，以通消息，但恨无一人为我行诈降计耳。</t>
  </si>
  <si>
    <t>某愿行此计。</t>
  </si>
  <si>
    <t>不受些苦，彼如何肯信？</t>
  </si>
  <si>
    <t>某受孙氏厚恩，虽肝脑涂地，亦无怨悔。</t>
  </si>
  <si>
    <t>君若肯行此苦肉计，则江东之万幸也。</t>
  </si>
  <si>
    <t>某死亦无怨。</t>
  </si>
  <si>
    <t>操引百万之众，连络三百余里，非一日可破。今令诸将各领三个月粮草，准备御敌。</t>
  </si>
  <si>
    <t>莫说三个月，便支三十个月粮草，也不济事！若是这个月破的便破。</t>
  </si>
  <si>
    <t>若是这个月破不的，只可依张子布之言，弃甲倒戈，北面而降之耳！</t>
  </si>
  <si>
    <t>吾奉主公之命，督兵破曹，敢有再言降者必斩。今两军相敌之际，汝敢出此言，慢我军心，不斩汝首，难以服众！</t>
  </si>
  <si>
    <t>吾自随破虏将军，纵横东南，已历三世，那有你来？</t>
  </si>
  <si>
    <t>速速拖下去斩了！</t>
  </si>
  <si>
    <t>公覆乃东吴旧臣，望宽恕之。</t>
  </si>
  <si>
    <t>汝何敢多言，乱吾法度！将甘宁拖出去杖责。</t>
  </si>
  <si>
    <t>黄盖罪固当诛，但于军不利。望都督宽恕，权且记罪。破曹之后，斩亦未迟。</t>
  </si>
  <si>
    <t>若不看众官面皮，决须斩首！今且免死！拖翻打一百脊杖，以正其罪！</t>
  </si>
  <si>
    <t>今日公瑾怒责公覆，我等皆是他部下，不敢犯颜苦谏。先生是客，何故袖手旁观，不发一语？</t>
  </si>
  <si>
    <t>子敬欺我。</t>
  </si>
  <si>
    <t>肃与先生渡江以来，未尝一事相欺。今何出此言？</t>
  </si>
  <si>
    <t>子敬岂不知公瑾今日毒打黄公覆，乃其计耶？如何要我劝他？</t>
  </si>
  <si>
    <t>真不知也，这才知晓！</t>
  </si>
  <si>
    <t>不用苦肉计，何能瞒过曹操？今必令黄公覆去诈降，却教蔡中、蔡和报知其事矣。</t>
  </si>
  <si>
    <t>将军莫非与都督有仇？</t>
  </si>
  <si>
    <t>非也。</t>
  </si>
  <si>
    <t>然则公之受责，莫非苦肉计乎？</t>
  </si>
  <si>
    <t>何以知之？</t>
  </si>
  <si>
    <t>某观公瑾举动，已料着八九分。</t>
  </si>
  <si>
    <t>某受吴侯三世厚恩，无以为报，故献此计，以破曹操。吾虽受苦，亦无所恨。</t>
  </si>
  <si>
    <t>吾遍观军中，无一人可为心腹者。惟公素有忠义之心，敢以心腹相告。</t>
  </si>
  <si>
    <t>公之告我，无非要我献诈降书耳。</t>
  </si>
  <si>
    <t>实有此意。未知肯否？</t>
  </si>
  <si>
    <t>大丈夫处世，不能立功建业，不几与草木同腐乎！公既捐躯报主，泽又何惜微生！</t>
  </si>
  <si>
    <t>不知如何感谢，唯有一拜。</t>
  </si>
  <si>
    <t>事不可缓，即今便行。</t>
  </si>
  <si>
    <t>书已修下了。</t>
  </si>
  <si>
    <t>吾这就扮作渔翁，驾小舟望北岸而去。</t>
  </si>
  <si>
    <t>汝既是东吴参谋，来此何干？</t>
  </si>
  <si>
    <t>黄公覆乃东吴三世旧臣，今被周瑜于众将之前，无端毒打，不胜忿恨。因欲投降丞相，特谋之于我。未知丞相肯容纳否？</t>
  </si>
  <si>
    <t>黄盖用苦肉计，令汝下诈降书，就中取事，却敢来戏侮我耶！推出斩之。</t>
  </si>
  <si>
    <t>吾已识破奸计，汝何故哂笑？</t>
  </si>
  <si>
    <t>吾不笑你。吾笑黄公覆不识人耳。</t>
  </si>
  <si>
    <t>吾自幼熟读兵书，深知奸伪之道。汝这条计，只好瞒别人，如何瞒得我！</t>
  </si>
  <si>
    <t>亏汝不惶恐，敢自夸熟读兵书！还不及早收兵回去！倘若交战，必被周瑜擒矣！无学之辈！可惜吾屈死汝手！</t>
  </si>
  <si>
    <t>何谓我无学？</t>
  </si>
  <si>
    <t>岂不闻背主作窃，不可定期？倘今约定日期，急切下不得手，这里反来接应，事必泄漏。</t>
  </si>
  <si>
    <t>但可觑便而行，岂可预期相订乎？汝不明此理，欲屈杀好人，真无学之辈也！</t>
  </si>
  <si>
    <t>某见事不明，误犯尊威，幸勿挂怀。</t>
  </si>
  <si>
    <t>吾与黄公覆，倾心投降，如婴儿之望父母，岂有诈乎！</t>
  </si>
  <si>
    <t>若二人能建大功，他日受爵，必在诸人之上。</t>
  </si>
  <si>
    <t>某等非为爵禄而来，实应天顺人耳。</t>
  </si>
  <si>
    <t>将军昨为救黄公覆，被周公瑾所辱，吾甚不平。</t>
  </si>
  <si>
    <t>周公瑾只自恃其能，全不以我等为念。我今被辱，羞见江左诸人！</t>
  </si>
  <si>
    <t>将军何故烦恼？先生有何不平？</t>
  </si>
  <si>
    <t>吾等腹中之苦，汝岂知耶！</t>
  </si>
  <si>
    <t>莫非欲背吴投曹耶？</t>
  </si>
  <si>
    <t>吾事已为窥破，不可不杀之以灭口！</t>
  </si>
  <si>
    <t>二公勿忧。吾亦当以心腹之事相告。</t>
  </si>
  <si>
    <t>可速言之！</t>
  </si>
  <si>
    <t>吾二人乃曹公使来诈降者。二公若有归顺之心，吾当引进。</t>
  </si>
  <si>
    <t>汝言果真？</t>
  </si>
  <si>
    <t>安敢相欺！</t>
  </si>
  <si>
    <t>若如此，是天赐其便也！</t>
  </si>
  <si>
    <t>黄公覆与将军被辱之事，吾已报知丞相矣。</t>
  </si>
  <si>
    <t>吾已为黄公覆献书丞相，今特来见兴霸，相约同降耳。</t>
  </si>
  <si>
    <t>大丈夫既遇明主，自当倾心相投。</t>
  </si>
  <si>
    <t>江左甘宁，被周瑜所辱，愿为内应，黄盖受责，令阚泽来纳降，俱未可深信。</t>
  </si>
  <si>
    <t>谁敢直入周瑜寨中，探听实信？</t>
  </si>
  <si>
    <t>某前日空往东吴，未得成功，深怀惭愧。今愿舍身再往，务得实信，回报丞相。</t>
  </si>
  <si>
    <t>子翼何故欺吾太甚？</t>
  </si>
  <si>
    <t>吾想与你乃旧日弟兄，特来吐心腹事，何言相欺也？</t>
  </si>
  <si>
    <t>汝要说我降，除非海枯石烂！前番吾念旧日交情，请你痛饮一醉，留你共榻。</t>
  </si>
  <si>
    <t>你却盗吾私书，不辞而去，归报曹操，杀了蔡瑁、张允，致使吾事不成。今日无故又来，必不怀好意！</t>
  </si>
  <si>
    <t>吾不看旧日之情，一刀两段！本待送你过去，争奈吾一二日间，便要破曹贼，待留你在军中，又必有泄漏。</t>
  </si>
  <si>
    <t>送子翼往西山庵中歇息。待吾破了曹操，那时渡你过江未迟。</t>
  </si>
  <si>
    <t>庞士元是否已于西山静候。</t>
  </si>
  <si>
    <t>已至西山。</t>
  </si>
  <si>
    <t>好，就静待蒋干中计吧。</t>
  </si>
  <si>
    <t>庞士元势必深入曹营，为其安全，我愿假扮侍从随行。</t>
  </si>
  <si>
    <t>有劳扬威将军了。</t>
  </si>
  <si>
    <t>汝何人，居于这西山之中，夜星读书。</t>
  </si>
  <si>
    <t>姓庞，名统，字士元。</t>
  </si>
  <si>
    <t>莫非凤雏先生否？</t>
  </si>
  <si>
    <t>久闻大名，今何僻居此地？</t>
  </si>
  <si>
    <t>周瑜自恃才高，不能容物，吾故隐居于此。公乃何人？</t>
  </si>
  <si>
    <t>吾蒋干也。以公之才，何往不利？如肯归曹，干当引进。</t>
  </si>
  <si>
    <t>吾亦欲离江东久矣。公既有引进之心，即今便当一行。如迟则周瑜闻之，必将见害。</t>
  </si>
  <si>
    <t>你我现在就下山，寻船只，飞棹投江北。</t>
  </si>
  <si>
    <t>周瑜年幼，恃才欺众，不用良谋。操久闻先生大名，今得惠顾，乞不吝教诲。</t>
  </si>
  <si>
    <t>某素闻丞相用兵有法，今一睹军容。傍山依林，前后顾盼，出入有门，进退曲折，虽孙、吴再生，穰苴复出，亦不过此矣。</t>
  </si>
  <si>
    <t>先生勿得过誉。</t>
  </si>
  <si>
    <t>敢问军中有良医否？</t>
  </si>
  <si>
    <t>为何有此一问？</t>
  </si>
  <si>
    <t>水军多疾，须用良医治之。</t>
  </si>
  <si>
    <t>因不服水土，俱生呕吐之疾，多有死者，孤正虑此事。</t>
  </si>
  <si>
    <t>丞相教练水军之法甚妙，但可惜不全。某有一策，使大小水军，并无疾病，安稳成功。</t>
  </si>
  <si>
    <t>是何计策？</t>
  </si>
  <si>
    <t>大江之中，潮生潮落，风浪不息，北兵不惯乘舟，受此颠播，便生疾病。</t>
  </si>
  <si>
    <t>若以大船小船各皆配搭，或三十为一排，或五十为一排，首尾用铁环连锁，上铺阔板。</t>
  </si>
  <si>
    <t>休言人可渡，马亦可走矣，乘此而行，任他风浪潮水上下，复何惧哉？</t>
  </si>
  <si>
    <t>愚浅之见，丞相自裁之。</t>
  </si>
  <si>
    <t>速唤军中铁匠，连夜打造连环大钉，锁住船只。</t>
  </si>
  <si>
    <t>你好大胆！黄盖用苦肉计，阚泽下诈降书，你又来献连环计，只恐烧不尽绝！</t>
  </si>
  <si>
    <t>你们把出这等毒手来，只好瞒曹操，也须瞒我不得！</t>
  </si>
  <si>
    <t>你若说破我计，可惜江南八十一州百姓，皆是你送了也！</t>
  </si>
  <si>
    <t>此间八十三万人马，性命如何？</t>
  </si>
  <si>
    <t>元直真欲破之计耶？</t>
  </si>
  <si>
    <t>吾感刘皇叔厚恩，未尝忘报。曹操送死吾母，吾已说过终身不设一谋，今安肯破兄良策？</t>
  </si>
  <si>
    <t>只是我亦随军在此，兵败之后，玉石不分，岂能免难？君当教我脱身之术，我即缄口远避矣。</t>
  </si>
  <si>
    <t>元直如此高见远识，谅此有何难哉！</t>
  </si>
  <si>
    <t>愿将军赐教。</t>
  </si>
  <si>
    <t>烦请元直附耳。</t>
  </si>
  <si>
    <t>哈哈哈，此乃妙计，谢扬威将军。</t>
  </si>
  <si>
    <t>军中传言西凉州韩遂、马腾谋反，杀奔许都来。虽未辨虚实，然不可不防。</t>
  </si>
  <si>
    <t>若得元直去，吾无忧矣！散关之上，亦有军兵，公统领之。目下拨三千马步军，命臧霸为先锋，星夜前去，不可稽迟。</t>
  </si>
  <si>
    <t>徐庶这就与臧霸出发。</t>
  </si>
  <si>
    <t>周瑜、鲁肃，不识天时！今幸有投降之人，为彼心腹之患，此天助吾也。</t>
  </si>
  <si>
    <t>丞相勿言，恐有泄漏。</t>
  </si>
  <si>
    <t>座上诸公，与近侍左右，皆吾心腹之人也，言之何碍！</t>
  </si>
  <si>
    <t>刘备、诸葛亮，汝不料蝼蚁之力，欲撼泰山，何其愚耶！</t>
  </si>
  <si>
    <t>孤闻鸦声望南飞鸣而去，此鸦缘何夜鸣？</t>
  </si>
  <si>
    <t>鸦见月明，疑是天晓，故离树而鸣也。</t>
  </si>
  <si>
    <t>今对此景，甚有慷慨。吾当作歌，汝等和之。</t>
  </si>
  <si>
    <t>对酒当歌，人生几何，譬如朝露，去日苦多。</t>
  </si>
  <si>
    <t>慨当以慷，忧思难忘，何以解忧，惟有杜康。</t>
  </si>
  <si>
    <t>青青子衿，悠悠我心，但为君故，沉吟至今。</t>
  </si>
  <si>
    <t>若非天命助吾，安得凤雏妙计？铁索连舟，果然渡江如履平地。</t>
  </si>
  <si>
    <t>程仲德虽有远虑，却还有见不到处。</t>
  </si>
  <si>
    <t>仲德之言甚是。丞相何故笑之？</t>
  </si>
  <si>
    <t>凡用火攻，必藉风力。方今隆冬之际，但有西风北风，安有东风南风耶？</t>
  </si>
  <si>
    <t>吾居于西北之上，彼兵皆在南岸，彼若用火，是烧自己之兵也，吾何惧哉？若是十月小春之时，吾早已提备矣。</t>
  </si>
  <si>
    <t>丞相高见，众人不及。</t>
  </si>
  <si>
    <t>士元，计已成，曹操明日便会出征，我们赶紧撤离。</t>
  </si>
  <si>
    <t>好，我们寻一扁舟星夜悄行。</t>
  </si>
  <si>
    <t>主角</t>
    <phoneticPr fontId="1" type="noConversion"/>
  </si>
  <si>
    <t>蔡和</t>
    <phoneticPr fontId="1" type="noConversion"/>
  </si>
  <si>
    <t>蔡和</t>
    <phoneticPr fontId="1" type="noConversion"/>
  </si>
  <si>
    <t>何进</t>
    <phoneticPr fontId="1" type="noConversion"/>
  </si>
  <si>
    <t>你引轻骑追刘琮母子杀之，以绝后患。</t>
  </si>
  <si>
    <t>你引轻骑追刘琮母子杀之，以绝后患。</t>
    <phoneticPr fontId="1" type="noConversion"/>
  </si>
  <si>
    <t>是…</t>
    <phoneticPr fontId="1" type="noConversion"/>
  </si>
  <si>
    <t>好，四弟多加小心。</t>
    <phoneticPr fontId="1" type="noConversion"/>
  </si>
  <si>
    <t>好，四妹多加小心。</t>
    <phoneticPr fontId="1" type="noConversion"/>
  </si>
  <si>
    <t>阿斗在我怀中，糜夫人…</t>
    <phoneticPr fontId="1" type="noConversion"/>
  </si>
  <si>
    <t>敌将张飞倒竖虎须，圆睁环眼，手绰蛇矛，立马长板桥上！</t>
  </si>
  <si>
    <t>敌将张飞倒竖虎须，圆睁环眼，手绰蛇矛，立马长板桥上！</t>
    <phoneticPr fontId="1" type="noConversion"/>
  </si>
  <si>
    <t>那劳烦四妹了。</t>
    <phoneticPr fontId="1" type="noConversion"/>
  </si>
  <si>
    <t>这个…</t>
    <phoneticPr fontId="1" type="noConversion"/>
  </si>
  <si>
    <t>这个…</t>
    <phoneticPr fontId="1" type="noConversion"/>
  </si>
  <si>
    <t>这个…</t>
    <phoneticPr fontId="1" type="noConversion"/>
  </si>
  <si>
    <t>大胆，先生之言藐视吾主甚矣！来日再议。</t>
  </si>
  <si>
    <t>大胆，先生之言藐视吾主甚矣！来日再议。</t>
    <phoneticPr fontId="1" type="noConversion"/>
  </si>
  <si>
    <t>今曹操屯兵于江汉，有下江南之意。问诸文武，或欲降者，或欲战者。欲待战来，恐寡不敌众，欲待降来，又恐曹操不容。</t>
  </si>
  <si>
    <t>今曹操屯兵于江汉，有下江南之意。问诸文武，或欲降者，或欲战者。欲待战来，恐寡不敌众，欲待降来，又恐曹操不容。</t>
    <phoneticPr fontId="1" type="noConversion"/>
  </si>
  <si>
    <t>江东六郡，主灵无限，若罹兵革之祸，必有归怨于我，故决计请降耳。</t>
  </si>
  <si>
    <t>江东六郡，主灵无限，若罹兵革之祸，必有归怨于我，故决计请降耳。</t>
    <phoneticPr fontId="1" type="noConversion"/>
  </si>
  <si>
    <t>曹操挟天子而征四方，动以朝廷为名，近又得荆州，威势越大。吾江东可以拒操者，长江耳。</t>
  </si>
  <si>
    <t>曹操挟天子而征四方，动以朝廷为名，近又得荆州，威势越大。吾江东可以拒操者，长江耳。</t>
    <phoneticPr fontId="1" type="noConversion"/>
  </si>
  <si>
    <t>公瑾此言，足释吾疑。子布无谋，深失孤望，独卿及子敬，与孤同心耳。</t>
  </si>
  <si>
    <t>公瑾此言，足释吾疑。子布无谋，深失孤望，独卿及子敬，与孤同心耳。</t>
    <phoneticPr fontId="1" type="noConversion"/>
  </si>
  <si>
    <t>只云长随我去即可，况且孔明身边还有四妹在。</t>
    <phoneticPr fontId="1" type="noConversion"/>
  </si>
  <si>
    <t>好，先生与四妹小心。</t>
    <phoneticPr fontId="1" type="noConversion"/>
  </si>
  <si>
    <t>好，就依此计行事。</t>
  </si>
  <si>
    <t>好，就依此计行事。</t>
    <phoneticPr fontId="1" type="noConversion"/>
  </si>
  <si>
    <t>不好，吾中计矣！</t>
  </si>
  <si>
    <t>不好，吾中计矣！</t>
    <phoneticPr fontId="1" type="noConversion"/>
  </si>
  <si>
    <t>若杀孔明，却被曹操笑也。</t>
  </si>
  <si>
    <t>若杀孔明，却被曹操笑也。</t>
    <phoneticPr fontId="1" type="noConversion"/>
  </si>
  <si>
    <t>吾等妻子俱在荆州，安敢怀二心，丞相勿疑。某二人必取周瑜、诸葛亮之首，献于麾下。</t>
  </si>
  <si>
    <t>吾等妻子俱在荆州，安敢怀二心，丞相勿疑。某二人必取周瑜、诸葛亮之首，献于麾下。</t>
    <phoneticPr fontId="1" type="noConversion"/>
  </si>
  <si>
    <t>非先生良谋，安能破东吴耶！</t>
  </si>
  <si>
    <t>非先生良谋，安能破东吴耶！</t>
    <phoneticPr fontId="1" type="noConversion"/>
  </si>
  <si>
    <t>庶蒙丞相收录，恨无寸功报效。请得三千人马，星夜往散关把住隘口，如有紧急，再行告报。</t>
  </si>
  <si>
    <t>庶蒙丞相收录，恨无寸功报效。请得三千人马，星夜往散关把住隘口，如有紧急，再行告报。</t>
    <phoneticPr fontId="1" type="noConversion"/>
  </si>
  <si>
    <t>我持此槊，破黄巾、擒吕布、灭袁术、收袁绍，深入塞北，直抵辽东，纵横天下，颇不负大丈夫之志也。</t>
  </si>
  <si>
    <t>我持此槊，破黄巾、擒吕布、灭袁术、收袁绍，深入塞北，直抵辽东，纵横天下，颇不负大丈夫之志也。</t>
    <phoneticPr fontId="1" type="noConversion"/>
  </si>
  <si>
    <t>船皆连锁，固是平稳，但彼若用火攻，难以回避。不可不防。</t>
  </si>
  <si>
    <t>船皆连锁，固是平稳，但彼若用火攻，难以回避。不可不防。</t>
    <phoneticPr fontId="1" type="noConversion"/>
  </si>
  <si>
    <t>徐盛</t>
  </si>
  <si>
    <t>丁奉</t>
  </si>
  <si>
    <t>文聘</t>
  </si>
  <si>
    <t>主角</t>
    <phoneticPr fontId="1" type="noConversion"/>
  </si>
  <si>
    <t>狂风大作，风折寨中黄旗，飘入江中。此不祥之兆也！</t>
  </si>
  <si>
    <t>如何行火计！此前所行计策全部泡汤。</t>
  </si>
  <si>
    <t>啊啊啊啊！</t>
  </si>
  <si>
    <t>快来人，都督口吐鲜血，快传军医。</t>
  </si>
  <si>
    <t>狂风大作，无法行火计，周郎卒病。</t>
  </si>
  <si>
    <t>公以为何如？</t>
  </si>
  <si>
    <t>此乃曹操之福，江东之祸也。</t>
  </si>
  <si>
    <t>公瑾之病，亮亦能医。</t>
  </si>
  <si>
    <t>诚如此，则国家万幸！速与我同去。</t>
  </si>
  <si>
    <t>都督病势若何？</t>
  </si>
  <si>
    <t>心腹搅痛，时复昏迷。</t>
  </si>
  <si>
    <t>曾服何药饵？</t>
  </si>
  <si>
    <t>心中呕逆，药不能下。</t>
  </si>
  <si>
    <t>适来去望孔明，言能医都督之病。现在帐外，烦来医治，何如？</t>
  </si>
  <si>
    <t>然。</t>
  </si>
  <si>
    <t>连日不晤君颜，何期贵体不安！</t>
  </si>
  <si>
    <t>人有旦夕祸福，岂能自保？</t>
  </si>
  <si>
    <t>天有不测风云，人又岂能料乎？都督心中似觉烦积否？</t>
  </si>
  <si>
    <t>亮有一方，便教都督气顺。</t>
  </si>
  <si>
    <t>愿先生赐教。</t>
  </si>
  <si>
    <t>欲破曹公，宜用火攻，万事俱备，只欠东风。此都督病源也。</t>
  </si>
  <si>
    <t>先生已知我病源，将用何药治之？事在危急，望即赐教。</t>
  </si>
  <si>
    <t>亮虽不才，曾遇异人，传授奇门遁甲天书，可以呼风唤雨。</t>
  </si>
  <si>
    <t>都督若要东南风时，可于南屏山建一台，名曰七星坛：高九尺，作三层，用一百二十人，手执旗幡围绕。</t>
  </si>
  <si>
    <t>亮于台上作法，借三日三夜东南大风，助都督用兵，何如？”</t>
  </si>
  <si>
    <t>休道三日三夜，只一夜大风，大事可成矣。只是事在目前，不可迟缓。</t>
  </si>
  <si>
    <t>十一月二十日甲子祭风，至二十二日丙寅风息，如何？</t>
  </si>
  <si>
    <t>速传令差五百精壮军士，往南屏山筑坛，拨一百二十人，执旗守坛，听候使令。</t>
  </si>
  <si>
    <t>近夜，天色清明，微风不动。孔明之言谬矣。隆冬之时，怎得东南风乎？</t>
  </si>
  <si>
    <t>吾料孔明必不谬谈。</t>
  </si>
  <si>
    <t>都督，你看，旗幡转动，旗脚竟飘西北，霎时间东南风大起。</t>
  </si>
  <si>
    <t>此人有夺天地造化之法、鬼神不测之术！若留此人，乃东吴祸根也。及早杀却，免生他日之忧。</t>
  </si>
  <si>
    <t>丁奉、徐盛，汝二人各带一百人。徐盛从江内去，丁奉从旱路去，</t>
  </si>
  <si>
    <t>都到南屏山七星坛前，休问长短，拿住诸葛亮便行斩首，将首级来请功。</t>
  </si>
  <si>
    <t>是，都督。</t>
  </si>
  <si>
    <t>周郎心胸狭窄，今东南风已起，他必命人来抓你。</t>
  </si>
  <si>
    <t>吾已料到，已让子龙江中接应。</t>
  </si>
  <si>
    <t>军师休去！都督有请！</t>
  </si>
  <si>
    <t>上覆都督，好好用兵，诸葛亮暂回夏口，异日再容相见。</t>
  </si>
  <si>
    <t>请暂少住，有紧话说。</t>
  </si>
  <si>
    <t>吾已料定都督不能容我，必来加害，预先教赵子龙来相接。将军不必追赶。</t>
  </si>
  <si>
    <t>吾乃常山赵子龙也！奉令特来接军师。你如何来追赶？本待一箭射死你来，显得两家失了和气。</t>
  </si>
  <si>
    <t>诸葛亮神机妙算，人不可及。更兼赵云有万夫不当之勇，汝知他当阳长坂时否？</t>
  </si>
  <si>
    <t>吾等只索回报便了。</t>
  </si>
  <si>
    <t>孔明预先约赵云迎接去了，尔等追之不及。</t>
  </si>
  <si>
    <t>此人如此多谋，使我晓夜不安矣！</t>
  </si>
  <si>
    <t>且待破曹之后，却再图之。</t>
  </si>
  <si>
    <t>江南隐隐一簇帆幔，使风而来。皆插青龙牙旗。内中有大旗，上书先锋黄盖名字。</t>
  </si>
  <si>
    <t>公覆来降，此天助我也！</t>
  </si>
  <si>
    <t>来船必诈。且休教近寨。</t>
  </si>
  <si>
    <t>何以知之！</t>
  </si>
  <si>
    <t>粮在船中，船必稳重，今观来船，轻而且浮。更兼今夜东南风甚紧，倘有诈谋，何以当之？</t>
  </si>
  <si>
    <t>谁去止之？</t>
  </si>
  <si>
    <t>某在水上颇熟，愿请一往。</t>
  </si>
  <si>
    <t>丞相钧旨，南船且休近寨，就江心抛住。</t>
  </si>
  <si>
    <t>快下了篷！</t>
  </si>
  <si>
    <t>火箭齐发！</t>
  </si>
  <si>
    <t>火船，撞入水寨！</t>
  </si>
  <si>
    <t>不能让他们驶船进去。</t>
  </si>
  <si>
    <t>黄盖在此！曹贼休走！</t>
  </si>
  <si>
    <t>丞相速上小脚船往岸口去。</t>
  </si>
  <si>
    <t>快来人保护孤。</t>
  </si>
  <si>
    <t>哪里跑！</t>
  </si>
  <si>
    <t>黄盖看箭！</t>
  </si>
  <si>
    <t>子龙可带三千军马，渡江径取乌林小路，拣树木芦苇密处埋伏。今夜四更已后，曹操必然从那条路奔走。</t>
  </si>
  <si>
    <t>等他军马过，就半中间放起火来。虽然不杀他尽绝，也杀一半。</t>
  </si>
  <si>
    <t>乌林有两条路：一条通南郡，一条取荆州。不知向那条路来？</t>
  </si>
  <si>
    <t>南郡势迫，曹操不敢往，必来荆州，然后大军投许昌而去。</t>
  </si>
  <si>
    <t>子龙这便出发。</t>
  </si>
  <si>
    <t>翼德可领三千兵渡江，截断彝陵这条路，去葫芦谷口埋伏。曹操不敢走南彝陵，必望北彝陵去。</t>
  </si>
  <si>
    <t>来日雨过，必然来埋锅造饭。只看烟起，便就山边放起火来。虽然不捉得曹操，翼德这场功料也不小。</t>
  </si>
  <si>
    <t>翼德这便出发。</t>
  </si>
  <si>
    <t>糜竺、糜芳、刘封三人各驾船只，绕江剿擒败军，夺取器械。</t>
  </si>
  <si>
    <t>武昌一望之地。最为紧要。公子便请回，率领所部之兵，陈于岸口。操一败必有逃来者，就而擒之，却不可轻离城郭。</t>
  </si>
  <si>
    <t>我这就动身。</t>
  </si>
  <si>
    <t>主公可于樊口屯兵，凭高而望，坐看今夜周郎成大功也。</t>
  </si>
  <si>
    <t>先生英明。</t>
  </si>
  <si>
    <t>关某自随兄长征战，许多年来，未尝落后。今日逢大敌，军师却不委用，此是何意？</t>
  </si>
  <si>
    <t>云长勿怪！某本欲烦足下把一个最紧要的隘口，怎奈有些违碍，不敢教去。</t>
  </si>
  <si>
    <t>有何违碍？愿即见谕。</t>
  </si>
  <si>
    <t>昔日曹操待足下甚厚，足下当有以报之。今日操兵败，必走华容道，若令足下去时，必然放他过去。因此不敢教去。</t>
  </si>
  <si>
    <t>军师好心多！当日曹操果是重待某，某已斩颜良，诛文丑，解白马之围，报过他了。今日撞见，岂肯放过！</t>
  </si>
  <si>
    <t>倘若放了时，却如何？</t>
  </si>
  <si>
    <t>愿依军法！</t>
  </si>
  <si>
    <t>如此，立下文书。</t>
  </si>
  <si>
    <t>若曹操不从那条路上来，如何？</t>
  </si>
  <si>
    <t>我亦与你军令状。</t>
  </si>
  <si>
    <t>云长可于华容小路高山之处，堆积柴草，放起一把火烟，引曹操来。</t>
  </si>
  <si>
    <t>曹操望见烟，知有埋伏，如何肯来？</t>
  </si>
  <si>
    <t>岂不闻兵法虚虚实实之论？操虽能用兵，只此可以瞒过他也。他见烟起，将谓虚张声势，必然投这条路来。将军休得容情。</t>
  </si>
  <si>
    <t>吾弟义气深重，若曹操果然投华容道去时，只恐端的放了。</t>
  </si>
  <si>
    <t>亮夜观乾象，操贼未合身亡。留这人情，教云长做了，亦是美事。</t>
  </si>
  <si>
    <t>先生神算，世所罕及！</t>
  </si>
  <si>
    <t>诸葛恪</t>
  </si>
  <si>
    <t>主角</t>
    <phoneticPr fontId="1" type="noConversion"/>
  </si>
  <si>
    <t>文聘</t>
    <phoneticPr fontId="1" type="noConversion"/>
  </si>
  <si>
    <t>庞德</t>
    <phoneticPr fontId="1" type="noConversion"/>
  </si>
  <si>
    <t>昨晚我已将一只快船停在前面滩口，我们速速与子龙汇合。</t>
  </si>
  <si>
    <t>昨晚我已将一只快船停在前面滩口，我们速速与子龙汇合。</t>
    <phoneticPr fontId="1" type="noConversion"/>
  </si>
  <si>
    <t>环夫人</t>
  </si>
  <si>
    <t>蒋钦</t>
  </si>
  <si>
    <t>牛金</t>
  </si>
  <si>
    <t>马良</t>
  </si>
  <si>
    <t>邢道荣</t>
  </si>
  <si>
    <t>刘贤</t>
  </si>
  <si>
    <t>刘度</t>
  </si>
  <si>
    <t>环夫人</t>
    <phoneticPr fontId="1" type="noConversion"/>
  </si>
  <si>
    <t>牛金</t>
    <phoneticPr fontId="1" type="noConversion"/>
  </si>
  <si>
    <t>沙摩柯</t>
    <phoneticPr fontId="1" type="noConversion"/>
  </si>
  <si>
    <t>邢道荣</t>
    <phoneticPr fontId="1" type="noConversion"/>
  </si>
  <si>
    <t>庞德</t>
  </si>
  <si>
    <t>邢道荣</t>
    <phoneticPr fontId="1" type="noConversion"/>
  </si>
  <si>
    <t>刘贤</t>
    <phoneticPr fontId="1" type="noConversion"/>
  </si>
  <si>
    <t>诸葛恪</t>
    <phoneticPr fontId="1" type="noConversion"/>
  </si>
  <si>
    <t>刘度</t>
    <phoneticPr fontId="1" type="noConversion"/>
  </si>
  <si>
    <t>一边是南彝陵大路，一边是北彝陵山路。</t>
  </si>
  <si>
    <t>取南彝陵过葫芦口去最便。</t>
  </si>
  <si>
    <t>走南彝陵。</t>
  </si>
  <si>
    <t>丞相为何大笑？</t>
  </si>
  <si>
    <t>吾笑诸葛亮、周瑜毕竟智谋不足。若是我用兵时，就这个去处，也埋伏一彪军马，以逸待劳。</t>
  </si>
  <si>
    <t>我等纵然脱得性命，也不免重伤矣。彼见不到此，我是以笑之。</t>
  </si>
  <si>
    <t>丞相先走，我来掩护。</t>
  </si>
  <si>
    <t>前面有两条路，请问丞相从那条路去？</t>
  </si>
  <si>
    <t>大路稍平，却远五十余里。小路投华容道，却近五十余里，只是地窄路险，坑坎难行。</t>
  </si>
  <si>
    <t>且小路山边有数处烟起，大路并无动静。</t>
  </si>
  <si>
    <t>走华容道小路。</t>
  </si>
  <si>
    <t>烽烟起处，必有军马，何故反走这条路？</t>
  </si>
  <si>
    <t>岂不闻兵书有云：虚则实之，实则虚之。</t>
  </si>
  <si>
    <t>诸葛亮多谋，故使人于山僻烧烟，使我军不敢从这条山路走，他却伏兵于大路等着。吾料已定，偏不教中他计！</t>
  </si>
  <si>
    <t>丞相妙算，人不可及。</t>
  </si>
  <si>
    <t>不好，两边五百校刀手摆开，为首大将关云长，提青龙刀，跨赤兔马，截住去路。</t>
  </si>
  <si>
    <t>既到此处，只得决一死战！</t>
  </si>
  <si>
    <t>某素知云长傲上而不忍下，欺强而不凌弱，恩怨分明，信义素著。</t>
  </si>
  <si>
    <t>丞相旧日有恩于彼，今只亲自告之，可脱此难。</t>
  </si>
  <si>
    <t>将军别来无恙！</t>
  </si>
  <si>
    <t>关某奉军师将令，等候丞相多时。</t>
  </si>
  <si>
    <t>曹操兵败势危，到此无路，望将军以昔日之情为重。</t>
  </si>
  <si>
    <t>昔日关某虽蒙丞相厚恩，然已斩颜良，诛文丑，解白马之围，以奉报矣。今日之事，岂敢以私废公？</t>
  </si>
  <si>
    <t>五关斩将之时，还能记否？大丈夫以信义为重。将军深明《春秋》，岂不知庾公之斯追子濯孺子之事乎？</t>
  </si>
  <si>
    <t>将士们四散摆开吧。</t>
  </si>
  <si>
    <t>谢将军。</t>
  </si>
  <si>
    <t>南方献来一只山鸡，山鸡爱其毛羽，看到水里的倒影就会起舞。</t>
  </si>
  <si>
    <t>孤想要让它鸣舞，却毫无办法。</t>
  </si>
  <si>
    <t>不如将山鸡置于铜镜之前试试。</t>
  </si>
  <si>
    <t>嗯，是个办法。</t>
  </si>
  <si>
    <t>孤放置一面大铜镜于山鸡前，鸡看到大镜竟开始起舞。</t>
  </si>
  <si>
    <t>这也许就是所谓的顾影自怜吧。</t>
  </si>
  <si>
    <t>孟德，曹冲突染重病，你快去看看。</t>
  </si>
  <si>
    <t>什么？我这就回许都。</t>
  </si>
  <si>
    <t>曹冲这是患了何病，是否请大夫看过？</t>
  </si>
  <si>
    <t>已经让大夫看过了，不知是何疾病。</t>
  </si>
  <si>
    <t>放心，我寻遍天下名医也要为曹冲治病。</t>
  </si>
  <si>
    <t>曹冲病逝，实属不幸，请节哀。</t>
  </si>
  <si>
    <t>曹冲十分聪慧，年仅十三便逝世，让孤怎能不伤心！</t>
  </si>
  <si>
    <t>此我之不幸，而汝曹之幸也。</t>
  </si>
  <si>
    <t>豫州移兵在此，莫非有取南郡之意否？</t>
  </si>
  <si>
    <t>闻都督欲取南郡，故来相助。若都督不取，备必取之。</t>
  </si>
  <si>
    <t>吾东吴久欲吞并汉江，今南郡已在掌中，如何不取？</t>
  </si>
  <si>
    <t>胜负不可预定。曹操临归，令曹仁守南郡等处，必有奇计，更兼曹仁勇不可当，但恐都督不能取耳。</t>
  </si>
  <si>
    <t>吾若取不得，那时任从公取。</t>
  </si>
  <si>
    <t>子敬、孔明在此为证，都督休悔。</t>
  </si>
  <si>
    <t>大丈夫一言既出，何悔之有！</t>
  </si>
  <si>
    <t>都督此言，甚是公论。先让东吴去取，若不下，主公取之，有何不可！</t>
  </si>
  <si>
    <t>却才先生教备如此回答，虽一时说了，展转寻思，于理未然。我今孤穷一身，无置足之地，欲得南郡，权且容身。</t>
  </si>
  <si>
    <t>若先教周瑜取了，城池已属东吴矣，却如何得住？</t>
  </si>
  <si>
    <t>当初亮劝主公取荆州，主公不听，今日却想耶？</t>
  </si>
  <si>
    <t>前为景升之地，故不忍取，今为曹操之地，理合取之。</t>
  </si>
  <si>
    <t>不须主公忧虑。尽着周瑜去厮杀，早晚教主公在南郡城中高坐。</t>
  </si>
  <si>
    <t>计将安出？</t>
  </si>
  <si>
    <t>请附耳。</t>
  </si>
  <si>
    <t>都督如何亦许玄德取南郡？</t>
  </si>
  <si>
    <t>吾弹指可得南郡，落得虚做人情。</t>
  </si>
  <si>
    <t>谁敢先取南郡？</t>
  </si>
  <si>
    <t>我！</t>
  </si>
  <si>
    <t>汝为先锋，徐盛、丁奉为副将，拨五千精锐军马，先渡江。吾随后引兵接应。</t>
  </si>
  <si>
    <t>吴兵已渡汉江。</t>
  </si>
  <si>
    <t>坚守勿战为上。</t>
  </si>
  <si>
    <t>兵临城下而不出战，是怯也。况吾兵新败，正当重振锐气。某愿借精兵五百，决一死战。</t>
  </si>
  <si>
    <t>好，汝牛金引五百军出战。</t>
  </si>
  <si>
    <t>吾点兵，要亲与曹仁决战。</t>
  </si>
  <si>
    <t>都督未可造次。今曹仁令曹洪据守彝陵，为掎角之势，某愿以精兵三千，径取彝陵，都督然后可取南郡。</t>
  </si>
  <si>
    <t>然，汝领三千兵攻打彝陵。</t>
  </si>
  <si>
    <t>彝陵有失，南郡亦不可守矣。宜速救之。</t>
  </si>
  <si>
    <t>先差人飞奔报知曹洪，令洪出城诱敌。</t>
  </si>
  <si>
    <t>汝与曹纯暗地引兵救曹洪。</t>
  </si>
  <si>
    <t>兴霸在此，速弃彝陵来降。</t>
  </si>
  <si>
    <t>吾曹洪岂会怕你个锦帆贼！这就与你一战。</t>
  </si>
  <si>
    <t>没想你曹洪这么弱，只二十回合便败走。</t>
  </si>
  <si>
    <t>这彝陵我拿下了。</t>
  </si>
  <si>
    <t>锦帆贼，你以为这彝陵这么好夺？</t>
  </si>
  <si>
    <t>速提头来降！</t>
  </si>
  <si>
    <t>可恶，中计了！</t>
  </si>
  <si>
    <t>甘宁中计，被困于彝陵城中！</t>
  </si>
  <si>
    <t>可急分兵救之。</t>
  </si>
  <si>
    <t>此地正当冲要之处，若分兵去救，倘曹仁引兵来袭，奈何？</t>
  </si>
  <si>
    <t>甘兴霸乃江东大将，岂可不救？</t>
  </si>
  <si>
    <t>吾欲自往救之，但留何人在此，代当吾任？</t>
  </si>
  <si>
    <t>留凌公绩当之。蒙为前驱，都督断后，不须十日，必奏凯歌。</t>
  </si>
  <si>
    <t>未知凌公绩肯暂代吾任否？</t>
  </si>
  <si>
    <t>若十日为期，可当之，十日之外，不胜其任矣。</t>
  </si>
  <si>
    <t>留兵万余，付与汝凌统，即日起大兵投彝陵来。</t>
  </si>
  <si>
    <t>彝陵南僻小路，取南郡极便。可差五百军去砍倒树木，以断其路。</t>
  </si>
  <si>
    <t>彼军若败，必走此路，马不能行，必弃马而走，吾可得其马也。</t>
  </si>
  <si>
    <t>兵将至彝陵，谁可突围而入，以救甘宁？</t>
  </si>
  <si>
    <t>吾愿往！</t>
  </si>
  <si>
    <t>都督自提兵至。</t>
  </si>
  <si>
    <t>吾这就传令教军士严装饱食，准备内应。</t>
  </si>
  <si>
    <t>目今失了彝陵，势已危急，何不拆丞相遗计观之，以解此危？</t>
  </si>
  <si>
    <t>汝言正合吾意。</t>
  </si>
  <si>
    <t>丞相命五更造饭，平明，大小军马，尽皆弃城，城上遍插旌旗，虚张声势。</t>
  </si>
  <si>
    <t>好计好计。</t>
  </si>
  <si>
    <t>何处鼓噪呐喊？</t>
  </si>
  <si>
    <t>军中教演士卒。</t>
  </si>
  <si>
    <t>何欺我也！吾已知曹兵常来寨前辱骂。程德谋既同掌兵权，何故坐视？</t>
  </si>
  <si>
    <t>吾见公瑾病疮，医者言勿触怒，故曹兵搦战，不敢报知。</t>
  </si>
  <si>
    <t>公等不战，主意若何？</t>
  </si>
  <si>
    <t>众将皆欲收兵暂回江东。待公箭疮平复，再作区处。</t>
  </si>
  <si>
    <t>大丈夫既食君禄，当死于战场，以马革裹尸还，幸也！岂可为我一人，而废国家大事乎？</t>
  </si>
  <si>
    <t>周瑜孺子，料必横夭，再不敢正觑我兵！</t>
  </si>
  <si>
    <t>曹仁匹夫！见周郎否！</t>
  </si>
  <si>
    <t>敢否一战！</t>
  </si>
  <si>
    <t>此吾之计也。</t>
  </si>
  <si>
    <t>吾身本无甚痛楚，吾所以为此者，欲令曹兵知我病危，必然欺敌。</t>
  </si>
  <si>
    <t>可使心腹军士去城中诈降，说吾已死。今夜曹仁必来劫寨。吾却于四下埋伏以应之，则曹仁可一鼓而擒也。</t>
  </si>
  <si>
    <t>此计大妙！</t>
  </si>
  <si>
    <t>今晚便去劫寨，夺周瑜之尸，斩其首级，送赴许都。</t>
  </si>
  <si>
    <t>牛金为先锋，自为中军，曹洪、曹纯为合后，只留陈矫领些少军士守城，其余军兵尽起。</t>
  </si>
  <si>
    <t>寨中不见一人，虚插旗枪而已。</t>
  </si>
  <si>
    <t>不好，中计也，速速退军投襄阳。</t>
  </si>
  <si>
    <t>什么！整顿兵马攻城。</t>
  </si>
  <si>
    <t>城上乱箭射下，暂无法攻城。</t>
  </si>
  <si>
    <t>甘宁引数千军马，径取荆州。</t>
  </si>
  <si>
    <t>凌统引数千军马，径取襄阳，然后再取南郡未迟。</t>
  </si>
  <si>
    <t>诸葛亮自得了南郡，遂用兵符，星夜诈调荆州守城军马来救。</t>
  </si>
  <si>
    <t>张飞袭了荆州。</t>
  </si>
  <si>
    <t>夏侯惇在襄阳，被诸葛亮差人赍兵符，诈称曹仁求救，诱惇引兵出，却教云长袭取了襄阳。</t>
  </si>
  <si>
    <t>二处城池，全不费力，皆属刘玄德矣。</t>
  </si>
  <si>
    <t>诸葛亮怎得兵符？</t>
  </si>
  <si>
    <t>他拿住陈矫，兵符自然尽属之矣。</t>
  </si>
  <si>
    <t>啊！（周瑜大叫一声，金疮迸裂。）</t>
  </si>
  <si>
    <t>快来人，扶都督回营。</t>
  </si>
  <si>
    <t>若不杀诸葛村夫，怎息我心中怨气！</t>
  </si>
  <si>
    <t>吾欲起兵与刘备、诸葛亮共决雌雄，复夺城池。子敬幸助我。</t>
  </si>
  <si>
    <t>不可。方今与曹操相持，尚未分成败，主公现攻合淝不下。不争自家互相吞并，倘曹兵乘虚而来，其势危矣。</t>
  </si>
  <si>
    <t>况刘玄德旧曾与曹操相厚，若逼得紧急，献了城池，一同攻打东吴，如之奈何？</t>
  </si>
  <si>
    <t>吾等用计策，损兵马，费钱粮，他去图现成，岂不可恨！</t>
  </si>
  <si>
    <t>公瑾且耐。容某亲见玄德，将理来说他。若说不通，那时动兵未迟。</t>
  </si>
  <si>
    <t>吾主吴侯，与都督公瑾，教某再三申意皇叔，前者，操引百万之众，名下江南，实欲来图皇叔。</t>
  </si>
  <si>
    <t>幸得东吴杀退曹兵，救了皇叔。所有荆州九郡，合当归于东吴。</t>
  </si>
  <si>
    <t>今皇叔用诡计，夺占荆襄，使江东空费钱粮军马，而皇叔安受其利，恐于理未顺。</t>
  </si>
  <si>
    <t>子敬乃高明之士，何故亦出此言？常言道：物必归主。荆襄九郡，非东吴之地，乃刘景升之基业。</t>
  </si>
  <si>
    <t>吾主固景升之弟也。景升虽亡，其子尚在，以叔辅侄，而取荆州，有何不可？</t>
  </si>
  <si>
    <t>若果系公子刘琦占据，尚有可解，今公子在江夏，须不在这里！</t>
  </si>
  <si>
    <t>子敬欲见公子乎？</t>
  </si>
  <si>
    <t>孔明这就带你见他。</t>
  </si>
  <si>
    <t>公子若不在，便如何？</t>
  </si>
  <si>
    <t>公子在一日，守一日，若不在，别有商议。</t>
  </si>
  <si>
    <t>若公子不在，须将城池还我东吴。</t>
  </si>
  <si>
    <t>子敬之言是也。</t>
  </si>
  <si>
    <t>刘琦死后，城池便还我东吴。</t>
  </si>
  <si>
    <t>刘琦正青春年少，如何便得他死？这荆州何日得还？</t>
  </si>
  <si>
    <t>都督放心。只在鲁肃身上，务要讨荆襄还东吴。</t>
  </si>
  <si>
    <t>子敬有何高见？</t>
  </si>
  <si>
    <t>吾观刘琦过于酒色，病入膏肓，现今面色羸瘦，气喘呕血，不过半年，其人必死。</t>
  </si>
  <si>
    <t>那时往取荆州，刘备须无得推故。</t>
  </si>
  <si>
    <t>要知荆州久远之计，何不求贤士以问之？</t>
  </si>
  <si>
    <t>贤士安在？</t>
  </si>
  <si>
    <t>荆襄马氏，兄弟五人并有才名：幼者名谡，字幼常，其最贤者，眉间有白毛，名良，字季常。</t>
  </si>
  <si>
    <t>乡里为之谚曰：马氏五常，白眉最良。公何不求此人而与之谋？</t>
  </si>
  <si>
    <t>速速请之。</t>
  </si>
  <si>
    <t>先生可有保荆襄之策。</t>
  </si>
  <si>
    <t>荆襄四面受敌之地，恐不可久守，可令公子刘琦于此养病，招谕旧人以守之，就表奏公子为荆州刺史，以安民心。</t>
  </si>
  <si>
    <t>然后南征武陵、长沙、桂阳、零陵四郡，积收钱粮，以为根本。此久远之计也。</t>
  </si>
  <si>
    <t>四郡当先取何郡？</t>
  </si>
  <si>
    <t>湘江之西，零陵最近，可先取之，次取武陵。然后湘江之东取桂阳，长沙为后。</t>
  </si>
  <si>
    <t>好！汝为从事，伊籍副之。送刘琦回襄阳，替云长回荆州。</t>
  </si>
  <si>
    <t>吾乃南阳诸葛孔明也。曹操引百万之众，被吾聊施小计，杀得片甲不回。</t>
  </si>
  <si>
    <t>汝等岂堪与我对敌？我今来招安汝等，何不早降？</t>
  </si>
  <si>
    <t>赤壁鏖兵，乃周郎之谋也，干汝何事，敢来诳语！</t>
  </si>
  <si>
    <t>问问我手中兵器！</t>
  </si>
  <si>
    <t>认得常山赵子龙否！</t>
  </si>
  <si>
    <t>往哪里逃！</t>
  </si>
  <si>
    <t>子龙饶命！</t>
  </si>
  <si>
    <t>汝若与我捉了刘贤，便准你投降。</t>
  </si>
  <si>
    <t>某愿往。</t>
  </si>
  <si>
    <t>你用何法捉他？</t>
  </si>
  <si>
    <t>军师若肯放某回去，某自有巧说。今晚军师调兵劫寨，某为内应，活捉刘贤，献与军师。刘贤既擒，刘度自降矣。</t>
  </si>
  <si>
    <t>我如何信你？</t>
  </si>
  <si>
    <t>谢过孔明。</t>
  </si>
  <si>
    <t>刘备放我回来，作为内应，要活捉你，让刘度自降矣。</t>
  </si>
  <si>
    <t>如之奈何？</t>
  </si>
  <si>
    <t>可将计就计。今夜将兵伏于寨外，寨中虚立旗幡，待孔明来劫寨，就而擒之。</t>
  </si>
  <si>
    <t>速速围堵擒孔明。</t>
  </si>
  <si>
    <t>乘势追赶十余里，军皆不见。</t>
  </si>
  <si>
    <t>不好，中计也，速回本寨。</t>
  </si>
  <si>
    <t>不可入寨，寨恐怕已被占领。</t>
  </si>
  <si>
    <t>去劫孔明寨便了。</t>
  </si>
  <si>
    <t>刘贤哪里跑，速速来降！</t>
  </si>
  <si>
    <t>我投降我投降。</t>
  </si>
  <si>
    <t>邢道荣教某如此，实非本心也。</t>
  </si>
  <si>
    <t>刘贤已被擒住，刘度汝投降，如其不降，打破城池，满门尽诛。</t>
  </si>
  <si>
    <t>孔明未伤我分毫，与衣赐酒。</t>
  </si>
  <si>
    <t>好，我愿投玄德大寨纳降。</t>
  </si>
  <si>
    <t>谢孔明与刘玄德大恩。</t>
  </si>
  <si>
    <t>前面是哪？</t>
  </si>
  <si>
    <t>前面是哪？</t>
    <phoneticPr fontId="1" type="noConversion"/>
  </si>
  <si>
    <t>哪里投南郡江陵去近？</t>
  </si>
  <si>
    <t>哪里投南郡江陵去近？</t>
    <phoneticPr fontId="1" type="noConversion"/>
  </si>
  <si>
    <t>谁说孔明智谋不足的，翼德在此恭候多时！</t>
  </si>
  <si>
    <t>谁说孔明智谋不足的，翼德在此恭候多时！</t>
    <phoneticPr fontId="1" type="noConversion"/>
  </si>
  <si>
    <t>哪条路近？</t>
  </si>
  <si>
    <t>哪条路近？</t>
    <phoneticPr fontId="1" type="noConversion"/>
  </si>
  <si>
    <t>但山鸡却不知道停止，最后累死了。</t>
  </si>
  <si>
    <t>但山鸡却不知道停止，最后累死了。</t>
    <phoneticPr fontId="1" type="noConversion"/>
  </si>
  <si>
    <t>快，给我去寻名医！快！</t>
  </si>
  <si>
    <t>快，给我去寻名医！快！</t>
    <phoneticPr fontId="1" type="noConversion"/>
  </si>
  <si>
    <t>建安二年，曹昂随孤出征张绣，负责断後而亡。</t>
  </si>
  <si>
    <t>建安二年，曹昂随孤出征张绣，负责断後而亡。</t>
    <phoneticPr fontId="1" type="noConversion"/>
  </si>
  <si>
    <t>细作报，东吴甘宁领三千精兵攻彝陵。</t>
  </si>
  <si>
    <t>细作报，东吴甘宁领三千精兵攻彝陵。</t>
    <phoneticPr fontId="1" type="noConversion"/>
  </si>
  <si>
    <t>你已被团团围在城中。</t>
  </si>
  <si>
    <t>你已被团团围在城中。</t>
    <phoneticPr fontId="1" type="noConversion"/>
  </si>
  <si>
    <t>丞相妙策如神！周瑜甘宁中计。</t>
  </si>
  <si>
    <t>丞相妙策如神！周瑜甘宁中计。</t>
    <phoneticPr fontId="1" type="noConversion"/>
  </si>
  <si>
    <t>吴兵争先入空城的，都颠入陷坑内，两边弓弩齐发，势如骤雨，死伤无数。</t>
  </si>
  <si>
    <t>吴兵争先入空城的，都颠入陷坑内，两边弓弩齐发，势如骤雨，死伤无数。</t>
    <phoneticPr fontId="1" type="noConversion"/>
  </si>
  <si>
    <t>周瑜急勒马回时，被一弩箭击中，翻身落马。</t>
  </si>
  <si>
    <t>周瑜急勒马回时，被一弩箭击中，翻身落马。</t>
    <phoneticPr fontId="1" type="noConversion"/>
  </si>
  <si>
    <t>潘璋出战。</t>
  </si>
  <si>
    <t>潘璋出战。</t>
    <phoneticPr fontId="1" type="noConversion"/>
  </si>
  <si>
    <t>都督贵体若何？</t>
  </si>
  <si>
    <t>都督贵体若何？</t>
    <phoneticPr fontId="1" type="noConversion"/>
  </si>
  <si>
    <t>啊！（周瑜忽大叫一声，口中喷血，坠于马下。）</t>
  </si>
  <si>
    <t>啊！（周瑜忽大叫一声，口中喷血，坠于马下。）</t>
    <phoneticPr fontId="1" type="noConversion"/>
  </si>
  <si>
    <t>听闻周瑜阵前金疮碎裂，归寨即死，众将皆已挂孝举哀。</t>
  </si>
  <si>
    <t>听闻周瑜阵前金疮碎裂，归寨即死，众将皆已挂孝举哀。</t>
    <phoneticPr fontId="1" type="noConversion"/>
  </si>
  <si>
    <t>南郡城下，旌旗布满，常山赵子龙乘虚夺了城池。</t>
  </si>
  <si>
    <t>南郡城下，旌旗布满，常山赵子龙乘虚夺了城池。</t>
    <phoneticPr fontId="1" type="noConversion"/>
  </si>
  <si>
    <t>报！诸葛亮自得了南郡，遂用兵符，星夜诈调荆州守城军马来救。</t>
    <phoneticPr fontId="1" type="noConversion"/>
  </si>
  <si>
    <t>报！夏侯惇在襄阳，被诸葛亮差人赍兵符，诈称曹仁求救，诱惇引兵出，却教云长袭取了襄阳。</t>
    <phoneticPr fontId="1" type="noConversion"/>
  </si>
  <si>
    <t>好！</t>
    <phoneticPr fontId="1" type="noConversion"/>
  </si>
  <si>
    <t>病躯不能施礼，子敬勿罪。（刘琦躺于床榻之上。）</t>
  </si>
  <si>
    <t>病躯不能施礼，子敬勿罪。（刘琦躺于床榻之上。）</t>
    <phoneticPr fontId="1" type="noConversion"/>
  </si>
  <si>
    <t>调兵取零陵，差张飞为先锋，赵云合后，孔明与吾为中军，人马一万五千，留云长守荆州，糜竺、刘封守江陵。</t>
  </si>
  <si>
    <t>调兵取零陵，差张飞为先锋，赵云合后，孔明与吾为中军，人马一万五千，留云长守荆州，糜竺、刘封守江陵。</t>
    <phoneticPr fontId="1" type="noConversion"/>
  </si>
  <si>
    <t>一彪军到寨口，每人各带草把，欲烧军寨。</t>
  </si>
  <si>
    <t>一彪军到寨口，每人各带草把，欲烧军寨。</t>
    <phoneticPr fontId="1" type="noConversion"/>
  </si>
  <si>
    <t>望刘度捧印出城投降。</t>
  </si>
  <si>
    <t>望刘度捧印出城投降。</t>
    <phoneticPr fontId="1" type="noConversion"/>
  </si>
  <si>
    <t>玄德言，今后汝刘度仍为郡守，刘贤赴荆州随军办事。</t>
  </si>
  <si>
    <t>玄德言，今后汝刘度仍为郡守，刘贤赴荆州随军办事。</t>
    <phoneticPr fontId="1" type="noConversion"/>
  </si>
  <si>
    <t>黄承彦</t>
  </si>
  <si>
    <t>潘璋</t>
  </si>
  <si>
    <t>赵昂</t>
  </si>
  <si>
    <t>王异</t>
  </si>
  <si>
    <t>关平</t>
  </si>
  <si>
    <t>黄承彦</t>
    <phoneticPr fontId="1" type="noConversion"/>
  </si>
  <si>
    <t>黄承彦</t>
    <phoneticPr fontId="1" type="noConversion"/>
  </si>
  <si>
    <t>赵昂</t>
    <phoneticPr fontId="1" type="noConversion"/>
  </si>
  <si>
    <t>赵昂</t>
    <phoneticPr fontId="1" type="noConversion"/>
  </si>
  <si>
    <t>是时候选择继承人了，袁谭性刚好杀，袁熙懦弱难成，小儿子袁尚颜值更高，这可如何是好？</t>
  </si>
  <si>
    <t>将军何不将袁谭过继给您的亡兄做继子？这样就不会有人说您废长立幼了。</t>
  </si>
  <si>
    <t>汝言极是。那就封袁谭个都督，让他去守青州好了。</t>
  </si>
  <si>
    <t>我才是父亲的长子，正统的继承人，你们偷偷跟父亲说了什么？</t>
  </si>
  <si>
    <t>将军去之前亲口告诉我，要袁尚继承大业。</t>
  </si>
  <si>
    <t>哼！休想骗我，明明就是你挑拨我们父子关系！</t>
  </si>
  <si>
    <t>你自己不讨将军喜欢，怪我咯？</t>
  </si>
  <si>
    <t>岂有此理！</t>
  </si>
  <si>
    <t>我方铠甲不精，所以上次被曹操打败了，眼下曹军撤退，无心恋战。</t>
  </si>
  <si>
    <t>我们应出其不意攻其不备，我需要增加铠甲和兵力。</t>
  </si>
  <si>
    <t>不行，我没有，给不了。</t>
  </si>
  <si>
    <t>你不要太过分！信不信我联合曹操来打你！</t>
  </si>
  <si>
    <t>翩若惊鸿，婉若游龙，荣曜秋菊，华茂春松。</t>
  </si>
  <si>
    <t>髣髴兮若轻云之蔽月，飘飖兮若流风之回雪。</t>
  </si>
  <si>
    <t>啊，这说的是我吗？</t>
  </si>
  <si>
    <t>别怕，吾乃曹丞相之子也，愿保汝家，定当护你周全。</t>
  </si>
  <si>
    <t>妾甄氏，愿为世子执箕帚。</t>
  </si>
  <si>
    <t>众口铄黄金，使君生别离。念君去我时，独愁常苦悲。</t>
  </si>
  <si>
    <t>相爱不相知。如果有来生，我不愿意再见到你。</t>
  </si>
  <si>
    <t>此次前来，一是恭喜玄德攻占蜀地。</t>
  </si>
  <si>
    <t>客气客气~</t>
  </si>
  <si>
    <t>二是想问问，跟我们借的荆州什么时候还？</t>
  </si>
  <si>
    <t>好说好说~</t>
  </si>
  <si>
    <t>这头驴子脖子怎么上挂着写有“诸葛子瑜”的牌子呢？是你吗？子瑜？</t>
  </si>
  <si>
    <t>这应该是少写了两个字，请允许我加到牌子上去。</t>
  </si>
  <si>
    <t>哦？你写了什么？“诸葛子瑜……之驴”？好，好啊！果然有办法。</t>
  </si>
  <si>
    <t>现在这头驴是我家的啦！我牵走啦！</t>
  </si>
  <si>
    <t>孤封子瑜大将军，左都护，领豫州牧，如何？</t>
  </si>
  <si>
    <t>豫州现在是魏国的地盘，不在咱们手里呀。</t>
  </si>
  <si>
    <t>所以子瑜好好干，打下这块地盘来孤都给你！</t>
  </si>
  <si>
    <t>吾女月英小名阿娇，花容月貌聪明伶俐，不知哪家的小伙子有幸能娶到我的宝贝女儿。</t>
  </si>
  <si>
    <t>听说诸葛孔明学识人品俱佳，我很倾慕，还请父亲帮忙提亲。</t>
  </si>
  <si>
    <t>不过请父亲和他说我是黄头发黑皮肤的丑女，看他作何反应，我们就知道他的人品了。</t>
  </si>
  <si>
    <t>好计策，那孔明若是贪图美色之人，这门亲事不提也罢 。</t>
  </si>
  <si>
    <t>月英发明的机关木狗、木虎、木头人真是奇哉，亮深感佩服。</t>
  </si>
  <si>
    <t>再出一道题，我们成亲时，我一不坐轿，二不骑马，三不乘船，你可有办法？</t>
  </si>
  <si>
    <t>这……待我好好思考一下。</t>
  </si>
  <si>
    <t>多亏了月英出的难题，让我发明了木牛流马，还解决了军中运送物资的问题。</t>
  </si>
  <si>
    <t>过奖了，能助先生一臂之力，我也很开心。</t>
  </si>
  <si>
    <t>再送先生一把羽扇，可助先生攻城略地，治国安邦。</t>
  </si>
  <si>
    <t>前方张辽突击我军营，尔等不冲锋陷阵，居然临阵脱逃，岂有此理！</t>
  </si>
  <si>
    <t>那两个逃兵被我杀了，其他不想死的，跟我一起冲啊！</t>
  </si>
  <si>
    <t>潘璋勇猛，我封你为偏将军，领百校，屯于半州。</t>
  </si>
  <si>
    <t>尔等何人？区区小兵，竟敢断我后路？速速让开，饶你不死。</t>
  </si>
  <si>
    <t>果然是目中无人的关云长，你太小看我东吴的实力了。</t>
  </si>
  <si>
    <t>若不是我先前一战人困马乏，又岂会落到这步田地，哪里还有你跟我说话的份？</t>
  </si>
  <si>
    <t>不跟你多说，尝尝我们陷阱的厉害！</t>
  </si>
  <si>
    <t>创天下你不如我，但守大业我不如你。</t>
  </si>
  <si>
    <t>有兄长在，何愁大业不成？我定会助兄长一臂之力。</t>
  </si>
  <si>
    <t>你从小就才智过人，以后那些官员都是你的手下。</t>
  </si>
  <si>
    <t>我主觉得先生孙刘合力抗曹的建议很好， 表示非常同意，并且也十分欣赏先生。</t>
  </si>
  <si>
    <t>不知先生可否留在江东，一起共创大业？</t>
  </si>
  <si>
    <t>孙将军可谓人主，然观其度，能贤亮而不能尽亮，吾是以不留。</t>
  </si>
  <si>
    <t>如果贵国的军力足以和曹军抗衡，应该早早和曹军断交才好。如果无法和曹军抗衡的话，还不如早点向他投降了。</t>
  </si>
  <si>
    <t>刘备怎么不向曹操投降呢？</t>
  </si>
  <si>
    <t>我主刘备是汉室之后，钦佩他而投到我们旗下的人数不胜数，我们怎么能投降呢？</t>
  </si>
  <si>
    <t>我有江东这么大地盘和十万精兵，怎么能任他人摆布？干就是了！</t>
  </si>
  <si>
    <t>他们总是一起提到我二人的名字，但是没人知道我们俩谁更厉害。</t>
  </si>
  <si>
    <t>我打败过徐晃！</t>
  </si>
  <si>
    <t>我射翻过张辽！我还跟小赵云打平过！</t>
  </si>
  <si>
    <t>不如你我兄弟二人比试一下！</t>
  </si>
  <si>
    <t>主公，颜良骁勇善战但是有些性急，不可单独让他前去作战。</t>
  </si>
  <si>
    <t>你们知道什么？颜良是我一等一的大将，实力不是你们这群人能想到的。</t>
  </si>
  <si>
    <t>吾二弟关云长，身长九尺五寸，须长一尺八寸，喜穿绿锦战袍，骑黄骠马，使青龙大刀。如见他，可教急来。</t>
  </si>
  <si>
    <t>哦？既如此，见他定当好好会一会。</t>
  </si>
  <si>
    <t>马超加强了攻势，现在城中缺粮，情势危急，刺史韦康打算向马超投降了。我劝他不要这样，可他不听。</t>
  </si>
  <si>
    <t>谁说中原的救兵一定赶不及来此赴援？我们应该勉励将士同心效命以死报国，决不能顺从逆贼。</t>
  </si>
  <si>
    <t>马超攻占我们的地盘，还背信弃义杀了韦康，这个仇不能不报！</t>
  </si>
  <si>
    <t>但现在我们的赵月在他手下当人质，如果我们搞事情，他一定会对赵月下手的，这可如何是好？</t>
  </si>
  <si>
    <t>忠义是立身之本，我们要雪君父之耻，丢了性命也在所不惜，何况一子？</t>
  </si>
  <si>
    <t>妻真是巾帼不让须眉！</t>
  </si>
  <si>
    <t>这是我的次子关平，从小习武，现在想让他跟随关将军，不知将军意下如何？</t>
  </si>
  <si>
    <t>今年多大了？</t>
  </si>
  <si>
    <t>十八岁了。</t>
  </si>
  <si>
    <t>关平，快来拜见你父亲和你大伯。</t>
  </si>
  <si>
    <t>吾儿听好了，一个人光有力气和勇气是不够的，一定要懂得运用智慧和谋略,才能做大事、成大器。</t>
  </si>
  <si>
    <t>父亲说的是，所以父亲千万不要冲动杀了吴国派来的使臣诸葛瑾呀！</t>
  </si>
  <si>
    <t>吾儿此言即是，不过看在孔明的份上，我不会杀他的，放心好了。</t>
  </si>
  <si>
    <t>先帝待你不薄，你为什么要造反呢？</t>
  </si>
  <si>
    <t>两川之地，我们世代生活在这里，你们侵犯了我们的地盘，还说我造反？到底谁造反？</t>
  </si>
  <si>
    <t>可是现在你被我抓住了，你就说服不服吧。</t>
  </si>
  <si>
    <t>山僻路狭，我自己不小心中了你的计，如何肯服？</t>
  </si>
  <si>
    <t>汝既不服，吾放汝去，若何？</t>
  </si>
  <si>
    <t>汝放我回去，再整军马，共决雌雄；若能再擒吾，吾方服也。</t>
  </si>
  <si>
    <t>诸葛亮，你抓我夫人算什么本事！</t>
  </si>
  <si>
    <t>别生气，我只想用令夫人换回我军张嶷、马忠二将。</t>
  </si>
  <si>
    <t>哼，跟你换便是！</t>
  </si>
  <si>
    <t>还行不行了，自己被抓六次，现在还害我都被抓走，真是的！</t>
  </si>
  <si>
    <t>你回去再招些人马来，我们再决胜负。</t>
  </si>
  <si>
    <t>呜呜呜……七擒七纵，自古未尝有也。我虽是外化之人，也懂礼义廉耻，真当我不要面子的吗？</t>
  </si>
  <si>
    <t>别哭了，真丢脸。</t>
  </si>
  <si>
    <t>那你现在服了吗？</t>
  </si>
  <si>
    <t>我的子子孙孙皆感覆载生成之恩，怎么还能不服？呜啊啊啊……</t>
  </si>
  <si>
    <t>鲍三娘</t>
  </si>
  <si>
    <t>关索</t>
  </si>
  <si>
    <t>那董卓虽扶持陛下上位，他自己却以下犯上无恶不作，董卓既已死，我会好好辅佐陛下的。</t>
  </si>
  <si>
    <t>我把女儿嫁给你当皇后，如何呀？</t>
  </si>
  <si>
    <t>就依丞相的，甚好。</t>
  </si>
  <si>
    <t>查查宗族世谱，啊，玄德应是朕的皇叔呀。</t>
  </si>
  <si>
    <t>曹操弄权，国事都不由朕主，今得此英雄之叔，朕有助矣！</t>
  </si>
  <si>
    <t>朕自即位以来，奸雄并起，先受董卓之殃，后遭傕、汜之乱。后得曹操，以为社稷之臣；不意专国弄权，擅作威福。</t>
  </si>
  <si>
    <t>朕每见之，背若芒刺。满朝公卿，俱食汉禄，竟无一人能救国难乎？</t>
  </si>
  <si>
    <t>朕写了血书一封，藏于玉带之中交于董承，希望他能召集忠义两全的义士，殄灭奸党，复安社稷！</t>
  </si>
  <si>
    <t>狂风将中军帅字旗竿吹折，此非吉兆，我们还是先回去吧！</t>
  </si>
  <si>
    <t>我屡战屡胜，眼看就要攻占襄阳了，岂能因为风吹断了旗杆就撤退？</t>
  </si>
  <si>
    <t>可是总有不祥的预感，还是小心为好！</t>
  </si>
  <si>
    <t>江东如今能有这么大一片地盘，多亏了韩当助我打了许多胜仗，屡立战功！</t>
  </si>
  <si>
    <t>当初我随孙坚将军南征北战，如今也定当竭尽全力，帮主公继续创我吴国大业！</t>
  </si>
  <si>
    <t>听说有人拿我跟周泰和吕蒙相比，问谁更厉害？</t>
  </si>
  <si>
    <t>论武力战绩，是周泰更厉害；论智谋，是吕蒙更厉害。</t>
  </si>
  <si>
    <t>论资历，当然是我最厉害啦！</t>
  </si>
  <si>
    <t>我将柏灵筠赐给司马懿做夫人，希望你们不要负了我的一片好心。</t>
  </si>
  <si>
    <t>谁不知道，这明明就是曹丕派来监视我们家的眼线，怎么能安心接受？</t>
  </si>
  <si>
    <t>夫人说的对。我不接受，我要抗旨，让陛下赐我死罪吧。</t>
  </si>
  <si>
    <t>真是被你气死了！败给你了！让她来吧！</t>
  </si>
  <si>
    <t>夫人为我育有三儿一女，真是辛苦夫人了。</t>
  </si>
  <si>
    <t>反正你对我也不好，有孩子们孝顺就行了。</t>
  </si>
  <si>
    <t>夫人这是哪里的话，夫人可是有“春小太岁”之称的女中豪杰，我怎么敢对你不好？</t>
  </si>
  <si>
    <t>哼，不敢的话最好！</t>
  </si>
  <si>
    <t>夫人生气也不要不吃饭，饿坏了身体。孩子们也都跟着不吃饭，这样不好。我赔礼道歉，请夫人原谅。</t>
  </si>
  <si>
    <t>行吧，那就吃饱了再和你生气。</t>
  </si>
  <si>
    <t>……我其实不是怕老婆，我是怕饿坏了两个儿子~</t>
  </si>
  <si>
    <t>孙皎那个家伙因为一点小事跟我闹矛盾，我不想理他了，要跟着你混~</t>
  </si>
  <si>
    <t>不至于这样吧，要不你就退一步让让他，毕竟他是主公的堂弟。</t>
  </si>
  <si>
    <t>主公的堂弟也不能随便侮辱别人，我会竭尽全力来报答我的君主，但不代表我能够屈从了歪理。</t>
  </si>
  <si>
    <t>你呀，就是这个倔脾气。</t>
  </si>
  <si>
    <t>你如今身居要职，掌握重权，不可以不学习。</t>
  </si>
  <si>
    <t>军中事务繁多，实在是没有时间呀。</t>
  </si>
  <si>
    <t>我又不是要你钻研成专家学者，你只要粗略阅读一下，了解以往的事就行了。</t>
  </si>
  <si>
    <t>你说事务繁忙，你还能有我繁忙？我常常读书，自己感觉有很大的收益。</t>
  </si>
  <si>
    <t>好的，我一定发愤图强，好好学习！</t>
  </si>
  <si>
    <t>您受重任，与关羽邻接，将要采取何种策略，以防止意想不到的事情发生？</t>
  </si>
  <si>
    <t>这……临时看具体情况来处理。</t>
  </si>
  <si>
    <t>现在孙刘虽然联盟，但关羽乃一员虎将，不得不防，岂能不预定计谋？</t>
  </si>
  <si>
    <t>吕子明啊，我真没想到您的才能谋略竟达到了如此程度。以你如今的才略，已经不再是吴下阿蒙了！</t>
  </si>
  <si>
    <t>士别三日，即更刮目相待，兄长知道这件事太晚啦！</t>
  </si>
  <si>
    <t>这里有百余匹骏马良驹供弟兄们随意挑选，为何庞德你选了匹这么瘦小丑陋的黑嘴黄马？</t>
  </si>
  <si>
    <t>它长得虽丑陋了些，但论速度，那些颜值高的马都追不上它。咱们是凭实力说话！</t>
  </si>
  <si>
    <t>庞德真是慧眼识马。</t>
  </si>
  <si>
    <t>敌军的庞德真乃西凉勇将，若能为我所用，必将助我成大事！</t>
  </si>
  <si>
    <t>我有个办法，如此这般。</t>
  </si>
  <si>
    <t>庞德将军，我亲自来给你松绑。你的领导张鲁说今天这仗如果打不赢就要斩了你，而你现在被我擒住了。</t>
  </si>
  <si>
    <t>放你回去的话只有死路一条，不如归顺了我，助我共创大业，如何？</t>
  </si>
  <si>
    <t>他们不仁在先，就休怪我了！好，我投降！愿供曹公差遣。</t>
  </si>
  <si>
    <t>你的兄长在汉中，我们想请你去做将军，快投降归顺我们吧。</t>
  </si>
  <si>
    <t>哼，魏王雄兵百万，所向无敌，威震天下。刘备哪里是我们的对手！</t>
  </si>
  <si>
    <t>要杀便杀，我宁可做鬼也不做贼人的将！</t>
  </si>
  <si>
    <t>银屏姐姐，听说你的名字是我爹爹给取的呢！</t>
  </si>
  <si>
    <t>是的，三叔还送了我一颗珍藏多年的宝珠，据说是从吕布的紫金冠上取下来的。</t>
  </si>
  <si>
    <t>据说可以带来好运，逢凶化吉呢！爹爹都没有送给我，真是偏心。</t>
  </si>
  <si>
    <t>听闻关云长将军家有一女，不如子瑜去替我儿孙登向关小姐求亲，以示我们孙刘联盟的诚意，如何？</t>
  </si>
  <si>
    <t>如此甚好，但若是关将军不同意……我们就联曹征荆，主公以为如何？</t>
  </si>
  <si>
    <t>我家主公有意让世子孙登求娶将军之女，不知将军意下如何？</t>
  </si>
  <si>
    <t>哼，虎女安能配犬子乎？</t>
  </si>
  <si>
    <t>多谢英雄替我打跑那恶霸。</t>
  </si>
  <si>
    <t>姑娘客气了，小意思。</t>
  </si>
  <si>
    <t>小女子愿以身相许，报答英雄救命之恩。</t>
  </si>
  <si>
    <t>父亲，我辗转多年，终于寻到您了！</t>
  </si>
  <si>
    <t>这么多年漂泊在外，让你受苦了。</t>
  </si>
  <si>
    <t>我愿意追随您，为蜀汉效力！</t>
  </si>
  <si>
    <t>我愿意接替父亲，继续为蜀汉出生入死，平定天下。</t>
  </si>
  <si>
    <t>丞相，我夫妻二人愿追随您征讨南蛮，镇守南中。</t>
  </si>
  <si>
    <t>虎父无犬子。将军颇有当年云长将军之风，蜀汉天下有关将军父子相助，实乃吾之幸事也。</t>
  </si>
  <si>
    <t>当今英雄各据一方互相争雄，要想战胜敌人，我们需要大量的人马。</t>
  </si>
  <si>
    <t>现在国家内部还有山寇捣乱，我们应该扩充军队，挑选精锐兵卒。</t>
  </si>
  <si>
    <t>言之有理，我对你颇为中意，决定把我的侄女许配给你。</t>
  </si>
  <si>
    <t>关羽仗着自己的骁勇胆气，骄横狂肆，他如果听到您生病的消息，一定不会过多防备。咱们可以好好商量一下。</t>
  </si>
  <si>
    <t>关羽勇猛都知道，你就先别打他的主意了。</t>
  </si>
  <si>
    <t>应当选一个人来接替你了，你心中可有人选？</t>
  </si>
  <si>
    <t>陆逊思虑深远，可以担负重任。现在他还没什么名气，关羽不会忌惮他，他是最合适的人选了。</t>
  </si>
  <si>
    <t>如果要任用他，应该先把他藏起来，不让外界知道，然后找好机会，一举出击必定成功。</t>
  </si>
  <si>
    <t>我不曾认得刘皇叔，明日约在甘露寺相见，如果中我意，我就把女儿嫁给他，如果不中意，他就任你们处置。</t>
  </si>
  <si>
    <t>我已经埋伏了刀斧手，就看您的态度了。</t>
  </si>
  <si>
    <t>嗯……他的家世、长相和性格都还可以，我看着还不错，这门亲事我觉得甚好。</t>
  </si>
  <si>
    <t>全凭您做主。</t>
  </si>
  <si>
    <t>希望那玄德可以好好待我女儿。</t>
  </si>
  <si>
    <t>文远！你是我的得力部下，我受奸人所害被曹操捉住，你快带剩下的兄弟们来救我！</t>
  </si>
  <si>
    <t>文远将军跟着吕布实在是掩盖住了你的才华，以后就跟着我吧，你将会是我麾下一员不可多得的猛将。</t>
  </si>
  <si>
    <t>好，张辽愿随曹公共创大业。</t>
  </si>
  <si>
    <t>休得多言，我是不会投降的！</t>
  </si>
  <si>
    <t>云长兄，你先投降，有我在不用怕，等有了刘备的消息，你想走就走。</t>
  </si>
  <si>
    <t>此话当真？</t>
  </si>
  <si>
    <t>信我的，放心吧。</t>
  </si>
  <si>
    <t>此次胜利，主要是我军准备充分，加上将士们置之死地而后生的勇气，才能大获全胜。</t>
  </si>
  <si>
    <t>张辽真乃猛将，八百骑兵竟能击败我大军，真是轻敌了。</t>
  </si>
  <si>
    <t>据说小儿夜哭时听闻张辽之名便能止住。经此一役，张辽已经威震江东了。</t>
  </si>
  <si>
    <t>张春华</t>
    <phoneticPr fontId="1" type="noConversion"/>
  </si>
  <si>
    <t>张辽</t>
    <phoneticPr fontId="1" type="noConversion"/>
  </si>
  <si>
    <t>张辽</t>
    <phoneticPr fontId="1" type="noConversion"/>
  </si>
  <si>
    <t>曹操</t>
    <phoneticPr fontId="1" type="noConversion"/>
  </si>
  <si>
    <t>主角</t>
    <phoneticPr fontId="1" type="noConversion"/>
  </si>
  <si>
    <t>黄盖</t>
    <phoneticPr fontId="1" type="noConversion"/>
  </si>
  <si>
    <t>甘宁</t>
    <phoneticPr fontId="1" type="noConversion"/>
  </si>
  <si>
    <t>甘宁</t>
    <phoneticPr fontId="1" type="noConversion"/>
  </si>
  <si>
    <t>蔡和</t>
    <phoneticPr fontId="1" type="noConversion"/>
  </si>
  <si>
    <t>蔡和</t>
    <phoneticPr fontId="1" type="noConversion"/>
  </si>
  <si>
    <t>船只被铁环锁住，一着皆着，三江面上，火逐风飞。</t>
  </si>
  <si>
    <t>船只被铁环锁住，一着皆着，三江面上，火逐风飞。</t>
    <phoneticPr fontId="1" type="noConversion"/>
  </si>
  <si>
    <t>曹操</t>
    <phoneticPr fontId="1" type="noConversion"/>
  </si>
  <si>
    <t>张辽</t>
    <phoneticPr fontId="1" type="noConversion"/>
  </si>
  <si>
    <t>诸葛亮</t>
    <phoneticPr fontId="1" type="noConversion"/>
  </si>
  <si>
    <t>张飞</t>
    <phoneticPr fontId="1" type="noConversion"/>
  </si>
  <si>
    <t>曹洪</t>
    <phoneticPr fontId="1" type="noConversion"/>
  </si>
  <si>
    <t>曹仁</t>
    <phoneticPr fontId="1" type="noConversion"/>
  </si>
  <si>
    <t>马良</t>
    <phoneticPr fontId="1" type="noConversion"/>
  </si>
  <si>
    <t>我绝非谬言！</t>
  </si>
  <si>
    <t>我绝非谬言！</t>
    <phoneticPr fontId="1" type="noConversion"/>
  </si>
  <si>
    <t>我信你邢将军非谬言也，你回去吧。</t>
  </si>
  <si>
    <t>我信你邢将军非谬言也，你回去吧。</t>
    <phoneticPr fontId="1" type="noConversion"/>
  </si>
  <si>
    <t>刘备</t>
    <phoneticPr fontId="1" type="noConversion"/>
  </si>
  <si>
    <t>关兴</t>
  </si>
  <si>
    <t>姜维</t>
  </si>
  <si>
    <t>杨仪</t>
  </si>
  <si>
    <t>马岱</t>
  </si>
  <si>
    <t>马忠</t>
  </si>
  <si>
    <t>曹真</t>
  </si>
  <si>
    <t>邓艾</t>
  </si>
  <si>
    <t>陆抗</t>
  </si>
  <si>
    <t>杨仪</t>
    <phoneticPr fontId="1" type="noConversion"/>
  </si>
  <si>
    <t>杨仪</t>
    <phoneticPr fontId="1" type="noConversion"/>
  </si>
  <si>
    <t>马忠</t>
    <phoneticPr fontId="1" type="noConversion"/>
  </si>
  <si>
    <t>东吴将领</t>
    <phoneticPr fontId="1" type="noConversion"/>
  </si>
  <si>
    <t>东吴将领</t>
    <phoneticPr fontId="1" type="noConversion"/>
  </si>
  <si>
    <t>郭淮</t>
    <phoneticPr fontId="1" type="noConversion"/>
  </si>
  <si>
    <t>羊祜</t>
    <phoneticPr fontId="1" type="noConversion"/>
  </si>
  <si>
    <t>羊祜</t>
    <phoneticPr fontId="1" type="noConversion"/>
  </si>
  <si>
    <t>李傕</t>
    <phoneticPr fontId="1" type="noConversion"/>
  </si>
  <si>
    <t>吾虽薄德，位为籓侯，犹庶几戮力上国，流惠下民，建永世之业，流金石之功。</t>
  </si>
  <si>
    <t>岂徒以翰墨为勋绩，辞颂为君子哉？</t>
  </si>
  <si>
    <t>若吾志不果，吾道不行，亦将采史官之实录，辩时俗之得失，定仁义之衷，成一家之言。</t>
  </si>
  <si>
    <t>虽未能藏之名山，将以传之同好，此要之白首，岂可以今日论乎！其言之不怍，恃惠子之知我也。</t>
  </si>
  <si>
    <t>谢子建赏识，士为知己者死而无憾，不成功，便成仁。</t>
  </si>
  <si>
    <t>是不是你教唆曹植，言奉王命出城，斩了拦他的士兵。</t>
  </si>
  <si>
    <t>杨德祖何出此言？</t>
  </si>
  <si>
    <t>其言今夜号令鸡肋，便知魏王不日将退兵归也，鸡肋者，食之无肉，弃之有味。</t>
  </si>
  <si>
    <t>今进不能胜，退恐人笑，在此无益，不如早归，来日魏王必班师矣。故先收拾行装，免得临行慌乱。</t>
  </si>
  <si>
    <t>刀斧手速将其推出斩之，将首级悬于辕门外。</t>
  </si>
  <si>
    <t>子上、子元，过来。</t>
  </si>
  <si>
    <t>我们在。</t>
  </si>
  <si>
    <t>吾事魏历年，官授太傅，人臣之位极矣，人皆疑吾有异志，吾尝怀惊骇。</t>
  </si>
  <si>
    <t>吾死以后，汝二人善理国政，辅帝平神州，慎之！慎之！</t>
  </si>
  <si>
    <t>上有曹髦下有曹氏宗亲，各大世家都恨不得司马家族一夕覆灭。</t>
  </si>
  <si>
    <t>成济一剑将曹髦穿胸，吾已踏上了一条不归路。</t>
  </si>
  <si>
    <t>吾只能得天下，否则，吾只会比曹髦的下场还要凄惨。</t>
  </si>
  <si>
    <t>世人皆言吾司马昭之心，路人皆知。</t>
  </si>
  <si>
    <t>可路人真知，我司马昭之心？</t>
  </si>
  <si>
    <t>是否愿意来当吾别驾从事？</t>
  </si>
  <si>
    <t>当汝别驾从事实属荣幸。</t>
  </si>
  <si>
    <t>臣一定竭尽全力。</t>
  </si>
  <si>
    <t>二哥，你说我这套刀法耍得如何？</t>
  </si>
  <si>
    <t>这三妹也真是的，非追着向我讨教刀法。</t>
  </si>
  <si>
    <t>放心，我会看好她的。</t>
  </si>
  <si>
    <t>歹贼休走！</t>
  </si>
  <si>
    <t>面如重枣，绿袍金铠，关公扮相，汝何人也？</t>
  </si>
  <si>
    <t>吾乃关羽次子，关兴！</t>
  </si>
  <si>
    <t>潘璋，你狗命与这盗取的青龙偃月刀，我今日一并取了！</t>
  </si>
  <si>
    <t>惟有从弟岱，当为微宗血食之继，深讬陛下，馀无复言。</t>
  </si>
  <si>
    <t>反贼魏延！丞相不曾亏你，今日如何背反？</t>
  </si>
  <si>
    <t>伯约，不干你事。只教杨仪来！</t>
  </si>
  <si>
    <t>丞相在日，知汝久后必反，教我提备，今果应其言。</t>
  </si>
  <si>
    <t>汝敢在马上连叫三声谁敢杀我，便是真大丈夫，吾就献汉中城池与汝。</t>
  </si>
  <si>
    <t>休道连叫三声，便叫三万声，亦有何难！</t>
  </si>
  <si>
    <t>谁敢杀我？</t>
  </si>
  <si>
    <t>吾敢杀汝！</t>
  </si>
  <si>
    <t>孔明临终之时，授吾以密计，魏延当斩！</t>
  </si>
  <si>
    <t>周仓参拜。</t>
  </si>
  <si>
    <t>愿将军不弃，收为步卒，早晚执鞭随镫，死亦甘心！</t>
  </si>
  <si>
    <t>昨夜梦见主公浑身血污，立于前，急问之，忽然惊觉。</t>
  </si>
  <si>
    <t>不知主何吉凶？</t>
  </si>
  <si>
    <t>王甫、周仓，关公父子首级在此！</t>
  </si>
  <si>
    <t>速出麦城投降！</t>
  </si>
  <si>
    <t>什么？这…这不可能！</t>
  </si>
  <si>
    <t>不知何人率兵叛乱，攻打下邳。</t>
  </si>
  <si>
    <t>将军有所隐不？</t>
  </si>
  <si>
    <t>这是河内人的声音。</t>
  </si>
  <si>
    <t>定是那河内人郝萌，受袁术怂恿下发动叛乱。</t>
  </si>
  <si>
    <t>吾这就率兵将其剿灭。</t>
  </si>
  <si>
    <t>孤闻汝为人清白有威严，不饮酒，不受馈遗。</t>
  </si>
  <si>
    <t>所将七百余兵，号为千人，铠甲斗具皆精练齐整，每所攻击无不破者，名为陷阵营。</t>
  </si>
  <si>
    <t>现下邳已破，吕布已死，入我曹营如何？</t>
  </si>
  <si>
    <t>阶下囚还如此嚣张，拖下去砍了！</t>
  </si>
  <si>
    <t>玄德，吾今日终归蜀汉。</t>
  </si>
  <si>
    <t>元俭，汝为云长遗志，为了汉室的复兴，使诈死之计。</t>
  </si>
  <si>
    <t>携老母千里西行，吾感激涕零。</t>
  </si>
  <si>
    <t>元俭始任荆州主簿，管理得当。</t>
  </si>
  <si>
    <t>北伐曹魏，斩庞德于马下，活捉敌将于禁，先锋正是廖化！</t>
  </si>
  <si>
    <t>文化素质过硬，军事能力也是杠杠的！</t>
  </si>
  <si>
    <t>何来蜀中无大将，廖化做先锋！</t>
  </si>
  <si>
    <t>此乃谬言！</t>
  </si>
  <si>
    <t>孤上表荐你麋竺为嬴郡太守，如何？</t>
  </si>
  <si>
    <t>丞相抬爱，吾已下定决心跟随刘玄德。</t>
  </si>
  <si>
    <t>请恕我推辞之罪。</t>
  </si>
  <si>
    <t>那卖草鞋的大耳朵贼有何好的，什么时候改变主意了告诉我。</t>
  </si>
  <si>
    <t>麋芳献城投降，致云长兵败身亡。</t>
  </si>
  <si>
    <t>吾羞愧有罪，特向先主面缚请罪，请责罚。</t>
  </si>
  <si>
    <t>快快请起。</t>
  </si>
  <si>
    <t>麋芳有罪与汝并无关系，子仲不要自责。</t>
  </si>
  <si>
    <t>吾从来没有责罚之意。</t>
  </si>
  <si>
    <t>当年起兵讨伐董卓时，秦邵为吾招募兵马。</t>
  </si>
  <si>
    <t>汝乃父亲挚友，子丹荣幸。</t>
  </si>
  <si>
    <t>投降蜀汉的南安、天水和安定三郡，虽被陆续收复。</t>
  </si>
  <si>
    <t>文向，汝伐临城南阿一带的山贼有功。</t>
  </si>
  <si>
    <t>特命你为中郎将，督校兵。</t>
  </si>
  <si>
    <t>谢仲谋赏识，吾定当竭尽全力而为之。</t>
  </si>
  <si>
    <t>前方濡须口，东吴何将据守？</t>
  </si>
  <si>
    <t>君授大壮，人称江表之虎臣，徐盛也。</t>
  </si>
  <si>
    <t>莫怕那徐盛，孤有百万大军。</t>
  </si>
  <si>
    <t>给孤拿下这濡须口。</t>
  </si>
  <si>
    <t>曹丕率领大军南征，企图渡过长江，该如何应对？</t>
  </si>
  <si>
    <t>诸军可在建业周边百里筑起围栏，制造篱笆，围栏上设下假楼稻草人，在江面设置浮船。</t>
  </si>
  <si>
    <t>一夜建百里伪长城可退敌。</t>
  </si>
  <si>
    <t>也不妨是个计策，就依文向所言。</t>
  </si>
  <si>
    <t>绵延数百里围栏，虽然魏有千群骑兵，但也没有用途。</t>
  </si>
  <si>
    <t>苍天果然要把魏、吴分隔两边了，孙权果然有人才也，各军撤退。</t>
  </si>
  <si>
    <t>讨黄巾於宛、邓，破董卓於阳人，攻城野战，吾身被创夷。</t>
  </si>
  <si>
    <t>破张英、于麋等，转下秣陵、湖孰、句容、曲阿，吾皆有功。</t>
  </si>
  <si>
    <t>什么内事不决问张昭，外事不决问周瑜！</t>
  </si>
  <si>
    <t>他周瑜为大都督，吾才任都督，我不服！</t>
  </si>
  <si>
    <t>闻程公与周瑜在乌林大败曹操，不睦之事已去。</t>
  </si>
  <si>
    <t>乌林之战，吾见公瑾调军有法，甚相敬服。</t>
  </si>
  <si>
    <t>哈哈哈哈哈哈，两位真是东吴左膀右臂。</t>
  </si>
  <si>
    <t>吕布，豺狼也，勇而无谋，轻于去就，宜早图之。</t>
  </si>
  <si>
    <t>吾素知吕布狼子野心，诚难久养。非公父子莫能究其情，公当与吾谋之。</t>
  </si>
  <si>
    <t>丞相若有举动，某当为内应。</t>
  </si>
  <si>
    <t>好，此事就相托于你了。</t>
  </si>
  <si>
    <t>吾心中烦懑，面赤，不能饮食。</t>
  </si>
  <si>
    <t>速将此药服下！</t>
  </si>
  <si>
    <t>此因多食鱼腥，故有此毒。</t>
  </si>
  <si>
    <t>日虽可，三年之后，必将复发，遇良医方可救济。</t>
  </si>
  <si>
    <t>若不及则不可救也。</t>
  </si>
  <si>
    <t>从前平定黄巾之乱，为此而屯兵开田。在许都积蓄了许多粮食，目的在于控制天下。</t>
  </si>
  <si>
    <t>而今三面已平定，但淮河以南还有战事，每当大军南征，仅用于运输的兵力就占去一半，耗资很大，劳役繁重。</t>
  </si>
  <si>
    <t>陈、蔡之间，土地肥沃，可以减省许昌周围的稻田，引水东下。</t>
  </si>
  <si>
    <t>而今淮河以北屯兵二万人，淮河以南屯兵三万人，按十分之二的比例轮休，常有四万人，边种田边戍守。</t>
  </si>
  <si>
    <t>风调雨顺时，收成常常是西部的三倍多。扣除兵民的费用，每年用五百万斛作为军资。</t>
  </si>
  <si>
    <t>六七年间，可以在淮河上游积蓄三千万斛粮食。这些粮食够十万军民吃上五年。</t>
  </si>
  <si>
    <t>凭着这些积蓄进攻东吴，可无往而不胜啊！</t>
  </si>
  <si>
    <t>如此才能，当个典农功曹可惜了，现征你为太尉府掾属。</t>
  </si>
  <si>
    <t>我是灭蜀战役中的最大功臣，我是忠臣啊！</t>
  </si>
  <si>
    <t>皆是钟会的污蔑和陷害，是钟会想谋反！</t>
  </si>
  <si>
    <t>关公兵败，现困于麦城，被围至急。</t>
  </si>
  <si>
    <t>望将军速起上庸之兵，以救此危。倘稍迟延，公必陷矣。</t>
  </si>
  <si>
    <t>我今即往，一杯之水，安能救一车薪之火乎？</t>
  </si>
  <si>
    <t>曹丕、桓阶、夏侯尚皆去世，孟达因心不自安</t>
  </si>
  <si>
    <t>在诸葛亮引诱下，企图归蜀汉。</t>
  </si>
  <si>
    <t>何人告知？</t>
  </si>
  <si>
    <t>孟达又与魏兴太守申仪有隙，申仪将孟达计划泄漏于我。</t>
  </si>
  <si>
    <t>昔日弃刘备，今日又弃我魏，自寻死路！</t>
  </si>
  <si>
    <t>子翼良苦：远涉江湖，为曹氏作说客耶？</t>
  </si>
  <si>
    <t>哈哈哈哈，吾久别足下，特来叙旧，奈何疑我作说客也？</t>
  </si>
  <si>
    <t>不知丞相是何意。</t>
  </si>
  <si>
    <t>臣不知此事。</t>
  </si>
  <si>
    <t>休得狡辩，拖出去斩了。</t>
  </si>
  <si>
    <t>信中涉及一些与黄巾军有关的内容。</t>
  </si>
  <si>
    <t>吾怀疑汝张让与黄巾军私通，意图谋反！</t>
  </si>
  <si>
    <t>吾对朝廷是忠心耿耿，丝毫没有与黄巾军私通和背叛朝廷之意。</t>
  </si>
  <si>
    <t>汝王允忌妒陷害我！</t>
  </si>
  <si>
    <t>势急矣！请司徒上马，同出关去，别图良策。</t>
  </si>
  <si>
    <t>若蒙社稷之灵，得安国家，吾之愿也，若不获已，则允奉身以死。</t>
  </si>
  <si>
    <t>临难苟免，吾不为也。为我谢关东诸公，努力以国家为念！</t>
  </si>
  <si>
    <t>请司徒上马！</t>
  </si>
  <si>
    <t>吾不为也！</t>
  </si>
  <si>
    <t>哎…保重。</t>
  </si>
  <si>
    <t>皆汉室之后，吾屡败于北方，今特来荆州投靠。</t>
  </si>
  <si>
    <t>玄德即来相投，当然欢迎。</t>
  </si>
  <si>
    <t>你们就先驻扎在新野如何。</t>
  </si>
  <si>
    <t>谢景升厚待。</t>
  </si>
  <si>
    <t>我病已入膏肓，不久便死矣，特托孤于贤弟。</t>
  </si>
  <si>
    <t>我子无才，恐不能承父业，我死之后，贤弟可自领荆州。</t>
  </si>
  <si>
    <t>吾在继承人问题上反复无常，引得群下党争，朝局不稳。</t>
  </si>
  <si>
    <t>而今年事已高，已决将东吴交付于孙亮。</t>
  </si>
  <si>
    <t>臣领命，定誓死相护。</t>
  </si>
  <si>
    <t>孙亮刚承帝位，魏诸葛诞、胡遵等人便攻东兴。</t>
  </si>
  <si>
    <t>立功领赏的时候到了！</t>
  </si>
  <si>
    <t>各兵将速与我一起脱去铠甲头盔，持短兵器速进杀敌。</t>
  </si>
  <si>
    <t>怕其中有诈，将军切不可服。</t>
  </si>
  <si>
    <t>羊祜岂鸩人者！</t>
  </si>
  <si>
    <t>创建国家、继承家业，不用小人，不听小人谮谗，不用奸邪之才，</t>
  </si>
  <si>
    <t>如今任职官吏，特殊才能者虽少，然而他们或是王室贵族的后代，自小受到道德教化的浸染。</t>
  </si>
  <si>
    <t>或是清苦自立之人，其资质才能值得任用，自然可以根据他们的才干授官任职，以此抑制、黜退小人。</t>
  </si>
  <si>
    <t>然后社会风气才可纯净，朝中政务不致沾污。</t>
  </si>
  <si>
    <t>东吴将领</t>
    <phoneticPr fontId="1" type="noConversion"/>
  </si>
  <si>
    <t>丞相欲试曹丕和曹植的才华，命其各出邺城城门，私下里让人吩咐看守大门的士兵不准放行。</t>
  </si>
  <si>
    <t>丞相欲试曹丕和曹植的才华，命其各出邺城城门，私下里让人吩咐看守大门的士兵不准放行。</t>
    <phoneticPr fontId="1" type="noConversion"/>
  </si>
  <si>
    <t>我说德祖啊，不要浪费你的才华，你以为领悟了丞相的用意便如此行事。</t>
  </si>
  <si>
    <t>我说德祖啊，不要浪费你的才华，你以为领悟了丞相的用意便如此行事。</t>
    <phoneticPr fontId="1" type="noConversion"/>
  </si>
  <si>
    <t>若丞相知道是你出谋划策，那你便是在害了曹植。</t>
  </si>
  <si>
    <t>若丞相知道是你出谋划策，那你便是在害了曹植。</t>
    <phoneticPr fontId="1" type="noConversion"/>
  </si>
  <si>
    <t>元让，为何寨内军士皆准备行装？</t>
  </si>
  <si>
    <t>元让，为何寨内军士皆准备行装？</t>
    <phoneticPr fontId="1" type="noConversion"/>
  </si>
  <si>
    <t>主簿杨德祖言大王有欲归之意。</t>
  </si>
  <si>
    <t>主簿杨德祖言大王有欲归之意。</t>
    <phoneticPr fontId="1" type="noConversion"/>
  </si>
  <si>
    <t>好一个杨修，自作聪明，竟敢造言乱孤军心！</t>
  </si>
  <si>
    <t>好一个杨修，自作聪明，竟敢造言乱孤军心！</t>
    <phoneticPr fontId="1" type="noConversion"/>
  </si>
  <si>
    <t>司马昭</t>
    <phoneticPr fontId="1" type="noConversion"/>
  </si>
  <si>
    <t>司马昭</t>
    <phoneticPr fontId="1" type="noConversion"/>
  </si>
  <si>
    <t>长文，汝出生颍川陈氏，久闻汝才学名望了得。</t>
  </si>
  <si>
    <t>长文，汝出生颍川陈氏，久闻汝才学名望了得。</t>
    <phoneticPr fontId="1" type="noConversion"/>
  </si>
  <si>
    <t>久闻刘玄德有雄才而甚得众心。</t>
  </si>
  <si>
    <t>久闻刘玄德有雄才而甚得众心。</t>
    <phoneticPr fontId="1" type="noConversion"/>
  </si>
  <si>
    <t>曹昂，不幸早年殁于宛城。今卞氏生四子：丕、彰、植、熊。</t>
  </si>
  <si>
    <t>曹昂，不幸早年殁于宛城。今卞氏生四子：丕、彰、植、熊。</t>
    <phoneticPr fontId="1" type="noConversion"/>
  </si>
  <si>
    <t>孤平生所爱曹植，为人虚华少诚实，嗜酒放纵，因此不立。</t>
  </si>
  <si>
    <t>孤平生所爱曹植，为人虚华少诚实，嗜酒放纵，因此不立。</t>
    <phoneticPr fontId="1" type="noConversion"/>
  </si>
  <si>
    <t>曹彰，勇而无谋，曹熊，多病难保。</t>
  </si>
  <si>
    <t>曹彰，勇而无谋，曹熊，多病难保。</t>
    <phoneticPr fontId="1" type="noConversion"/>
  </si>
  <si>
    <t>惟曹丕，笃厚恭谨，可继我业。汝与司马懿并为托孤重臣，卿等宜辅佐之。</t>
  </si>
  <si>
    <t>惟曹丕，笃厚恭谨，可继我业。汝与司马懿并为托孤重臣，卿等宜辅佐之。</t>
    <phoneticPr fontId="1" type="noConversion"/>
  </si>
  <si>
    <t>砍砍兵卒还可以，对战敌军大将尚未可。</t>
  </si>
  <si>
    <t>砍砍兵卒还可以，对战敌军大将尚未可。</t>
    <phoneticPr fontId="1" type="noConversion"/>
  </si>
  <si>
    <t>哼，二哥你看不起我！</t>
  </si>
  <si>
    <t>哼，二哥你看不起我！</t>
    <phoneticPr fontId="1" type="noConversion"/>
  </si>
  <si>
    <t>你多陪三妹练习便是。</t>
  </si>
  <si>
    <t>你多陪三妹练习便是。</t>
    <phoneticPr fontId="1" type="noConversion"/>
  </si>
  <si>
    <t>知道了。</t>
  </si>
  <si>
    <t>知道了。</t>
    <phoneticPr fontId="1" type="noConversion"/>
  </si>
  <si>
    <t>对了二弟，吾将与父一起出征，你多照顾下三妹。</t>
  </si>
  <si>
    <t>对了二弟，吾将与父一起出征，你多照顾下三妹。</t>
    <phoneticPr fontId="1" type="noConversion"/>
  </si>
  <si>
    <t>臣门宗二百馀口，被孟德所诛略尽。</t>
  </si>
  <si>
    <t>臣门宗二百馀口，被孟德所诛略尽。</t>
    <phoneticPr fontId="1" type="noConversion"/>
  </si>
  <si>
    <t>孟起之托，玄德一定办到。</t>
  </si>
  <si>
    <t>孟起之托，玄德一定办到。</t>
    <phoneticPr fontId="1" type="noConversion"/>
  </si>
  <si>
    <t>杨仪匹夫听着！若孔明在日，吾尚惧他三分，他今已亡，天下谁敢敌我？</t>
  </si>
  <si>
    <t>杨仪匹夫听着！若孔明在日，吾尚惧他三分，他今已亡，天下谁敢敌我？</t>
    <phoneticPr fontId="1" type="noConversion"/>
  </si>
  <si>
    <t>什么？</t>
  </si>
  <si>
    <t>什么？</t>
    <phoneticPr fontId="1" type="noConversion"/>
  </si>
  <si>
    <t>马岱</t>
    <phoneticPr fontId="1" type="noConversion"/>
  </si>
  <si>
    <t>旧随黄巾张宝时，曾识尊颜，恨失身贼党，不得相随。今日幸得拜见。</t>
  </si>
  <si>
    <t>旧随黄巾张宝时，曾识尊颜，恨失身贼党，不得相随。今日幸得拜见。</t>
    <phoneticPr fontId="1" type="noConversion"/>
  </si>
  <si>
    <t>却被那豫州牧黄琬所杀害，秦真你当孤族子，与曹丕一起生活如何？</t>
  </si>
  <si>
    <t>却被那豫州牧黄琬所杀害，秦真你当孤族子，与曹丕一起生活如何？</t>
    <phoneticPr fontId="1" type="noConversion"/>
  </si>
  <si>
    <t>曹真</t>
    <phoneticPr fontId="1" type="noConversion"/>
  </si>
  <si>
    <t>速命传令将军郝昭、王生守陈仓，修筑城池。</t>
  </si>
  <si>
    <t>速命传令将军郝昭、王生守陈仓，修筑城池。</t>
    <phoneticPr fontId="1" type="noConversion"/>
  </si>
  <si>
    <t>那孔明定不会就此罢休，翌年必攻陈仓。</t>
  </si>
  <si>
    <t>那孔明定不会就此罢休，翌年必攻陈仓。</t>
    <phoneticPr fontId="1" type="noConversion"/>
  </si>
  <si>
    <t>徐盛</t>
    <phoneticPr fontId="1" type="noConversion"/>
  </si>
  <si>
    <t>莫怕那徐盛，孤有百万大军。</t>
    <phoneticPr fontId="1" type="noConversion"/>
  </si>
  <si>
    <t>程公英勇卓绝战功无数，实乃江表虎臣江东之福。</t>
  </si>
  <si>
    <t>程公英勇卓绝战功无数，实乃江表虎臣江东之福。</t>
    <phoneticPr fontId="1" type="noConversion"/>
  </si>
  <si>
    <t>竟吐虫三升，皆赤头，首尾动摇，吾为何体内有虫？</t>
  </si>
  <si>
    <t>竟吐虫三升，皆赤头，首尾动摇，吾为何体内有虫？</t>
    <phoneticPr fontId="1" type="noConversion"/>
  </si>
  <si>
    <t>白起的境遇，于今又重现了，冤枉啊。</t>
  </si>
  <si>
    <t>白起的境遇，于今又重现了，冤枉啊。</t>
    <phoneticPr fontId="1" type="noConversion"/>
  </si>
  <si>
    <t>蜀中援兵，不能旦夕即至。</t>
  </si>
  <si>
    <t>蜀中援兵，不能旦夕即至。</t>
    <phoneticPr fontId="1" type="noConversion"/>
  </si>
  <si>
    <t>我先写信安抚孟达，速暗中遣军，八日内急行一千二百里消灭之。</t>
  </si>
  <si>
    <t>我先写信安抚孟达，速暗中遣军，八日内急行一千二百里消灭之。</t>
    <phoneticPr fontId="1" type="noConversion"/>
  </si>
  <si>
    <t>蒋干从周瑜帐中获得汝与张允的降书！</t>
  </si>
  <si>
    <t>蒋干从周瑜帐中获得汝与张允的降书！</t>
    <phoneticPr fontId="1" type="noConversion"/>
  </si>
  <si>
    <t>吾受降十万黄巾军时，从军中搜得一封汝张让所写书信。</t>
  </si>
  <si>
    <t>吾受降十万黄巾军时，从军中搜得一封汝张让所写书信。</t>
    <phoneticPr fontId="1" type="noConversion"/>
  </si>
  <si>
    <t>丁奉你当竭尽全力辅佐孙亮，定朝局保东吴平安。</t>
  </si>
  <si>
    <t>丁奉你当竭尽全力辅佐孙亮，定朝局保东吴平安。</t>
    <phoneticPr fontId="1" type="noConversion"/>
  </si>
  <si>
    <t>定朝局保东吴平安，东兴之战必须取胜。</t>
  </si>
  <si>
    <t>定朝局保东吴平安，东兴之战必须取胜。</t>
    <phoneticPr fontId="1" type="noConversion"/>
  </si>
  <si>
    <t>这是我最近配制的药，还未服，听说您病了，就先送给您吃。</t>
  </si>
  <si>
    <t>这是我最近配制的药，还未服，听说您病了，就先送给您吃。</t>
    <phoneticPr fontId="1" type="noConversion"/>
  </si>
  <si>
    <t>彼专为德，我专为暴，是不战而自服也。各保分界而已，无求细利。</t>
  </si>
  <si>
    <t>彼专为德，我专为暴，是不战而自服也。各保分界而已，无求细利。</t>
    <phoneticPr fontId="1" type="noConversion"/>
  </si>
  <si>
    <t>委他们以朝廷重任，借他们以专制权威，还望出现和乐盛世之音，清明纯正的社会风气，这是绝不可能之事。</t>
  </si>
  <si>
    <t>委他们以朝廷重任，借他们以专制权威，还望出现和乐盛世之音，清明纯正的社会风气，这是绝不可能之事。</t>
    <phoneticPr fontId="1" type="noConversion"/>
  </si>
  <si>
    <t>三姓家奴，休得放肆！</t>
  </si>
  <si>
    <t>哼！不自量力，看我方天画戟！</t>
  </si>
  <si>
    <t>妾身来助夫君一臂之力！</t>
  </si>
  <si>
    <t>哼！肉眼凡胎，也敢觊觎名将令。看我仙术！</t>
  </si>
  <si>
    <t>哼，一群乌合之众，竟自诩天军！</t>
  </si>
  <si>
    <t>嘚！燕人张翼德来也，接招吧！</t>
  </si>
  <si>
    <t>小英雄年少有为，必成大器！让我的宝贝女儿张星彩跟随英雄历练一番，如何？</t>
  </si>
  <si>
    <t>战场之上刀剑无眼，侄女张星彩曾拜华佗为师，擅长治疗，让她追随英雄最好了。</t>
  </si>
  <si>
    <t>主公跟我来~</t>
  </si>
  <si>
    <t>是关羽将军的女儿！虎父无犬女，我们的队伍愈发强大了！</t>
  </si>
  <si>
    <t>我的长刀已迫不及待！主公请让我上阵杀敌吧！</t>
  </si>
  <si>
    <t>我们快去征战吧，我要用#合击#大招杀得敌人片甲不留！</t>
  </si>
  <si>
    <t>主公，快去给我#升级#，提升战力吧！总有一天，我会超过爹爹关羽！</t>
  </si>
  <si>
    <t>主公，我们继续去讨伐敌人吧！</t>
  </si>
  <si>
    <t>吾乃汝南袁氏，尔等何人？</t>
  </si>
  <si>
    <t>运筹帷幄，决胜千里。</t>
  </si>
  <si>
    <t>主公，主线关卡星星达到一定数量，就能领取#星星宝箱#哦。</t>
  </si>
  <si>
    <t>武将#突破#以后，可以获得新的战斗天赋，实力突飞猛进！</t>
  </si>
  <si>
    <t>哇，好激动！主公已经#突破+1#了，属性大幅提升！</t>
  </si>
  <si>
    <t>主公好厉害！我们继续去寻找名将令吧！</t>
  </si>
  <si>
    <t>华雄不堪一击，主公英明神武！#突破#后的主公好厉害！</t>
  </si>
  <si>
    <t>夫君快来替妾身做主啊！</t>
  </si>
  <si>
    <t>董卓老贼！纳命来！</t>
  </si>
  <si>
    <t>顺我者昌，逆我者亡！</t>
  </si>
  <si>
    <t>我得南华老仙传授《太平要术》，创立太平道，已有弟子三十六万！</t>
  </si>
  <si>
    <t>加入我太平道，能驱病除灾，保家人平安！</t>
  </si>
  <si>
    <t>哼！你知道的太多了！尝尝黄巾军的厉害！</t>
  </si>
  <si>
    <t>尔乃何人，胆敢冒犯黄巾天军！</t>
  </si>
  <si>
    <t>黄巾贼欺诈百姓无恶不作，还敢自诩天军！吃我一记长刀！</t>
  </si>
  <si>
    <t>雷公电母，听我号令，赐我神力，聚天之气，行天之道！</t>
  </si>
  <si>
    <t>这是一把古锭刀！这刀大有来头，很多英雄都在用呢！</t>
  </si>
  <si>
    <t>前面又有敌人了，主公快去试试强化过的武器威力吧！</t>
  </si>
  <si>
    <t>黄巾乱党人人得而诛之，英雄，我来助你！</t>
  </si>
  <si>
    <t>我能为相？既然如此，于吉，你何必相助黄巾乱党，不如跟着我曹阿瞒混！</t>
  </si>
  <si>
    <t>小英雄一表人才，未来必定大有可为！他日若来洛阳，务必与我一聚！曹某有事在身，先行一步。</t>
  </si>
  <si>
    <t>英雄何妨，枭雄又何妨！曹操今日助我，他日若有需要，我全力相助便是。</t>
  </si>
  <si>
    <t>大胆贱民，竟敢擅闯哀家的椒房殿！快来人，抓住他们！</t>
  </si>
  <si>
    <t>这就是大汉太后啊，真年轻！但是不怎么漂亮呢。</t>
  </si>
  <si>
    <t>主公的实力提升迅猛，是时候壮大队伍了。</t>
  </si>
  <si>
    <t>主公快带银屏去战斗升级吧！</t>
  </si>
  <si>
    <t>何进，终于找到你了，听说你有#名将令#？</t>
  </si>
  <si>
    <t>何进，张让正在皇宫设伏诛杀你，你千万不要进宫！</t>
  </si>
  <si>
    <t>宦官专权，进必诛之，况且我妹妹还在皇宫，我怎能不管不顾？</t>
  </si>
  <si>
    <t>主公，您的实力提升迅猛，可以去#游历#了！</t>
  </si>
  <si>
    <t>除了宝物，游历还能触发各种#奇遇#，获得大量经验提升等级呢。</t>
  </si>
  <si>
    <t>主公，这道题我会！</t>
  </si>
  <si>
    <t>主公看！宝物强化以后，战斗力提升了好多啊。</t>
  </si>
  <si>
    <t>我们来迟一步！张让已经杀了何进！少帝也被张让挟持了！</t>
  </si>
  <si>
    <t>十常侍不过是一群可怜人，如今大势已去！既然你们这么厉害，那就请诸位保护好少帝！</t>
  </si>
  <si>
    <t>上次朝廷征召董卓剿灭黄巾，他却假公济私，带着西凉兵抢我们的名将令，以多欺寡，真是坏得很！</t>
  </si>
  <si>
    <t>主公，我们去找曹操吧。曹操生在官宦世家，在洛阳颇有人脉，看看他有没有什么对付董卓的办法。</t>
  </si>
  <si>
    <t>story_zy_1</t>
  </si>
  <si>
    <t>story_zc_1</t>
  </si>
  <si>
    <t>story_zhangj_3</t>
  </si>
  <si>
    <t>story_zj_4</t>
  </si>
  <si>
    <t>story_gyp_5</t>
  </si>
  <si>
    <t>story_zxc_6</t>
  </si>
  <si>
    <t>story_zgl_1</t>
  </si>
  <si>
    <t>story_gyp_9</t>
  </si>
  <si>
    <t>story_dz_2</t>
  </si>
  <si>
    <t>story_zxc_16</t>
  </si>
  <si>
    <t>story_gyp_12</t>
  </si>
  <si>
    <t>story_gyp_13</t>
  </si>
  <si>
    <t>story_cc_1</t>
  </si>
  <si>
    <t>story_zxc_18</t>
  </si>
  <si>
    <t>story_zxc_19</t>
  </si>
  <si>
    <t>story_zxc_20</t>
  </si>
  <si>
    <t>story_zxc_21</t>
  </si>
  <si>
    <t>story_zxc_43</t>
  </si>
  <si>
    <t>story_zj_8</t>
  </si>
  <si>
    <t>story_zj_9</t>
  </si>
  <si>
    <t>story_zj_10</t>
  </si>
  <si>
    <t>story_zxc_28</t>
  </si>
  <si>
    <t>story_zj_12</t>
  </si>
  <si>
    <t>story_zxc_31</t>
  </si>
  <si>
    <t>story_zxc_37</t>
  </si>
  <si>
    <t>story_hj_2</t>
  </si>
  <si>
    <t>story_gyp_20</t>
  </si>
  <si>
    <t>story_hxd_2</t>
  </si>
  <si>
    <t>story_nzj_4</t>
  </si>
  <si>
    <t>story_nzj_8</t>
  </si>
  <si>
    <t>story_nzj_9</t>
  </si>
  <si>
    <t>story_nzj_10</t>
  </si>
  <si>
    <t>story_nzj_12</t>
  </si>
  <si>
    <t>哇，又有架打了!</t>
    <phoneticPr fontId="1" type="noConversion"/>
  </si>
  <si>
    <t>说不定曹操手上还有其他#名将令#的线索呢。</t>
  </si>
  <si>
    <t>大胆何进，竟想谋害我，不如先下手为强！</t>
    <phoneticPr fontId="1" type="noConversion"/>
  </si>
  <si>
    <t>主公，于吉说的话暗藏玄机，可曹操却完全没放在心上…</t>
    <phoneticPr fontId="1" type="noConversion"/>
  </si>
  <si>
    <t>我一生做事，没有什么后悔的。假如死后还有灵的话，曹昂如果问我他的母亲在哪，我将怎么回答啊！</t>
    <phoneticPr fontId="1" type="noConversion"/>
  </si>
  <si>
    <t>古之帝王，春搜夏苗，秋狝冬狩，四时出郊，以示武于天下。</t>
    <phoneticPr fontId="1" type="noConversion"/>
  </si>
  <si>
    <t>卿领旨意。（并讨天子弓箭射中一鹿，群臣将校误呼万岁，曹操纵马直出，遮于天子迎受之。）</t>
    <phoneticPr fontId="1" type="noConversion"/>
  </si>
  <si>
    <t>焦触、张南、吕旷、吕翔、马延，各引本部兵，分三路进攻幽州。</t>
    <phoneticPr fontId="1" type="noConversion"/>
  </si>
  <si>
    <t>赵云</t>
    <phoneticPr fontId="1" type="noConversion"/>
  </si>
  <si>
    <t>吾主刘玄德，乃刘表之弟，今辅公子刘琦同领荆州，特来抚民，汝何敢迎敌？</t>
    <phoneticPr fontId="1" type="noConversion"/>
  </si>
  <si>
    <t>陈应</t>
  </si>
  <si>
    <t>陈应</t>
    <phoneticPr fontId="1" type="noConversion"/>
  </si>
  <si>
    <t>我等只服曹丞相，岂顺刘备！</t>
    <phoneticPr fontId="1" type="noConversion"/>
  </si>
  <si>
    <t>岂有此理，吃我一枪！</t>
    <phoneticPr fontId="1" type="noConversion"/>
  </si>
  <si>
    <t>量你也打不过我，我不杀你，放你回去，快去跟赵范说，让他早来投降。</t>
    <phoneticPr fontId="1" type="noConversion"/>
  </si>
  <si>
    <t>陈应</t>
    <phoneticPr fontId="1" type="noConversion"/>
  </si>
  <si>
    <t>谢将军不杀之恩。</t>
    <phoneticPr fontId="1" type="noConversion"/>
  </si>
  <si>
    <t>赵范</t>
    <phoneticPr fontId="1" type="noConversion"/>
  </si>
  <si>
    <t>我本来就说要投降，你偏要战，以致如此。</t>
    <phoneticPr fontId="1" type="noConversion"/>
  </si>
  <si>
    <t>陈应</t>
    <phoneticPr fontId="1" type="noConversion"/>
  </si>
  <si>
    <t>你且回去，我这就拿着印绶去找赵云投降</t>
    <phoneticPr fontId="1" type="noConversion"/>
  </si>
  <si>
    <t>将军姓赵，某亦姓赵，五百年前，合是一家。将军乃真定人，某亦真定人，又是同乡。</t>
  </si>
  <si>
    <t>赵云</t>
    <phoneticPr fontId="1" type="noConversion"/>
  </si>
  <si>
    <t>倘得不弃，结为兄弟，实为万幸。</t>
  </si>
  <si>
    <t>赵云</t>
    <phoneticPr fontId="1" type="noConversion"/>
  </si>
  <si>
    <t>赵范</t>
    <phoneticPr fontId="1" type="noConversion"/>
  </si>
  <si>
    <t>将军年长我四月，小弟愿尊将军为兄长！</t>
    <phoneticPr fontId="1" type="noConversion"/>
  </si>
  <si>
    <t>贤弟不必多礼！</t>
    <phoneticPr fontId="1" type="noConversion"/>
  </si>
  <si>
    <t>小弟有一事，仁兄切莫推辞。家嫂樊氏，寡居三年，弟常劝其改嫁。</t>
    <phoneticPr fontId="1" type="noConversion"/>
  </si>
  <si>
    <t>家嫂定了三个条件：一要文武双全，名闻天下；二要相貌堂堂，威仪出众，三要与家兄同姓。</t>
    <phoneticPr fontId="1" type="noConversion"/>
  </si>
  <si>
    <t>竟真这般凑巧，今尊兄正合家嫂所言。若尊兄不嫌弃家嫂，愿陪嫁资，与将军为妻，如何？</t>
    <phoneticPr fontId="1" type="noConversion"/>
  </si>
  <si>
    <t>混账！我既与你结为兄弟，你的嫂子即我的嫂子，岂可作此乱人伦之事乎！</t>
    <phoneticPr fontId="1" type="noConversion"/>
  </si>
  <si>
    <t>我好意相待，如何这般无礼！</t>
    <phoneticPr fontId="1" type="noConversion"/>
  </si>
  <si>
    <t>陈应</t>
    <phoneticPr fontId="1" type="noConversion"/>
  </si>
  <si>
    <t>赵云发怒出城去了，我们跟他拼了吧！</t>
    <phoneticPr fontId="1" type="noConversion"/>
  </si>
  <si>
    <t>就怕打不过他。</t>
    <phoneticPr fontId="1" type="noConversion"/>
  </si>
  <si>
    <t>我和鲍隆诈降在他军中，你带兵来，我们里应外合将他一举擒下。</t>
    <phoneticPr fontId="1" type="noConversion"/>
  </si>
  <si>
    <t>赵范欲用美人计赚将军，只等将军醉了，扶入后堂谋杀，将头去曹丞相处献功，如此不仁。</t>
    <phoneticPr fontId="1" type="noConversion"/>
  </si>
  <si>
    <t>我们二人见将军怒出，必连累于我们，因此投降。</t>
    <phoneticPr fontId="1" type="noConversion"/>
  </si>
  <si>
    <t>哈哈哈…好，来人！将此二人拿下！别以为我不知道你们是诈降，休想骗我！</t>
    <phoneticPr fontId="1" type="noConversion"/>
  </si>
  <si>
    <t>传令下去：要害我者，陈应、鲍隆也；不干众人之事。汝等听吾行计，皆有重赏。</t>
    <phoneticPr fontId="1" type="noConversion"/>
  </si>
  <si>
    <t>走，我们去桂阳城找赵范算账！</t>
    <phoneticPr fontId="1" type="noConversion"/>
  </si>
  <si>
    <t>刘备</t>
    <phoneticPr fontId="1" type="noConversion"/>
  </si>
  <si>
    <t>子龙干得漂亮，计取桂阳有功！</t>
    <phoneticPr fontId="1" type="noConversion"/>
  </si>
  <si>
    <t>主角</t>
    <phoneticPr fontId="1" type="noConversion"/>
  </si>
  <si>
    <t>赵范要把嫂子嫁给你，本是一桩好事，子龙何故如此？</t>
    <phoneticPr fontId="1" type="noConversion"/>
  </si>
  <si>
    <t>赵范既与我结为兄弟，我若娶他嫂子，惹人唾骂，况且其妇再嫁，时失大节。</t>
    <phoneticPr fontId="1" type="noConversion"/>
  </si>
  <si>
    <t>赵范初降，其心难测，主公新定江汉，枕席未安，云安敢以一妇人而废主公之大事？</t>
    <phoneticPr fontId="1" type="noConversion"/>
  </si>
  <si>
    <t>刘备</t>
    <phoneticPr fontId="1" type="noConversion"/>
  </si>
  <si>
    <t>今日大事已定，与汝娶之，若何？</t>
    <phoneticPr fontId="1" type="noConversion"/>
  </si>
  <si>
    <t>赵云</t>
    <phoneticPr fontId="1" type="noConversion"/>
  </si>
  <si>
    <t>天下女子不少，但恐名誉不立，何患无妻子乎？</t>
  </si>
  <si>
    <t>子龙真丈夫也！</t>
    <phoneticPr fontId="1" type="noConversion"/>
  </si>
  <si>
    <t>子龙与四弟各取一郡，偏我是无用之人！给我三千兵马，与我去取武陵郡，活捉了太守金旋来献！</t>
    <phoneticPr fontId="1" type="noConversion"/>
  </si>
  <si>
    <t>子龙与四妹各取一郡，偏我是无用之人！给我三千兵马，与我去取武陵郡，活捉了太守金旋来献！</t>
    <phoneticPr fontId="1" type="noConversion"/>
  </si>
  <si>
    <t>前者子龙取桂阳郡时，责下军令状而去。今日翼德要取武陵，必须也责下军令状，方可领兵去。</t>
  </si>
  <si>
    <t>主公！爹爹向来急躁，如今立下军令状要取武陵郡，我担心会出什么乱子。</t>
    <phoneticPr fontId="1" type="noConversion"/>
  </si>
  <si>
    <t>星彩放心，我们暗中观察，随机应变，助三哥一臂之力。</t>
    <phoneticPr fontId="1" type="noConversion"/>
  </si>
  <si>
    <t>金旋</t>
    <phoneticPr fontId="1" type="noConversion"/>
  </si>
  <si>
    <t>那张飞引兵到此，要取我郡，待我整点精兵，出城迎敌！</t>
    <phoneticPr fontId="1" type="noConversion"/>
  </si>
  <si>
    <t>那张飞引兵到此，要取我郡，待我整点精兵，出城迎敌！</t>
    <phoneticPr fontId="1" type="noConversion"/>
  </si>
  <si>
    <t>巩志</t>
    <phoneticPr fontId="1" type="noConversion"/>
  </si>
  <si>
    <t>刘玄德乃大汉皇叔，仁义布于天下；加之张翼德骁勇非常。不可迎敌，不如纳降为上。</t>
  </si>
  <si>
    <t>金旋</t>
    <phoneticPr fontId="1" type="noConversion"/>
  </si>
  <si>
    <t>岂有此理！你想与贼人内外勾结里通外合吗？来人！将巩志退出去斩了！</t>
    <phoneticPr fontId="1" type="noConversion"/>
  </si>
  <si>
    <t>巩志</t>
    <phoneticPr fontId="1" type="noConversion"/>
  </si>
  <si>
    <t>金旋随从</t>
    <phoneticPr fontId="1" type="noConversion"/>
  </si>
  <si>
    <t>不可不可！先杀自己人，于军不利，会影响士气！</t>
    <phoneticPr fontId="1" type="noConversion"/>
  </si>
  <si>
    <t>哼！姑且饶你一命，我这就带兵出战，去会会那张翼德！</t>
    <phoneticPr fontId="1" type="noConversion"/>
  </si>
  <si>
    <t>巩志</t>
    <phoneticPr fontId="1" type="noConversion"/>
  </si>
  <si>
    <t>张飞</t>
    <phoneticPr fontId="1" type="noConversion"/>
  </si>
  <si>
    <t>你爷爷今天要取武陵郡！金旋快出来领死！</t>
    <phoneticPr fontId="1" type="noConversion"/>
  </si>
  <si>
    <t>金旋</t>
    <phoneticPr fontId="1" type="noConversion"/>
  </si>
  <si>
    <t>谁敢出战？……谁敢出战？……有没有人啊！谁敢出战！……算了！我自己来！</t>
    <phoneticPr fontId="1" type="noConversion"/>
  </si>
  <si>
    <t>张飞</t>
    <phoneticPr fontId="1" type="noConversion"/>
  </si>
  <si>
    <t>喝！哪里跑！</t>
    <phoneticPr fontId="1" type="noConversion"/>
  </si>
  <si>
    <t>巩志！你要干什么？乱箭射我作甚！快开城门，让我回去！</t>
    <phoneticPr fontId="1" type="noConversion"/>
  </si>
  <si>
    <t>巩志</t>
    <phoneticPr fontId="1" type="noConversion"/>
  </si>
  <si>
    <t>汝不顺天时，自取败亡，吾与百姓自降刘矣。</t>
  </si>
  <si>
    <t>金旋</t>
    <phoneticPr fontId="1" type="noConversion"/>
  </si>
  <si>
    <t>你！啊……（被一箭射中）</t>
    <phoneticPr fontId="1" type="noConversion"/>
  </si>
  <si>
    <t>巩志</t>
    <phoneticPr fontId="1" type="noConversion"/>
  </si>
  <si>
    <t>张星彩</t>
    <phoneticPr fontId="1" type="noConversion"/>
  </si>
  <si>
    <t>多亏主公计策，说服那巩志，让他这么快乖乖投降。</t>
    <phoneticPr fontId="1" type="noConversion"/>
  </si>
  <si>
    <t>主角</t>
    <phoneticPr fontId="1" type="noConversion"/>
  </si>
  <si>
    <t>星彩妹子过奖啦，是大哥仁德名扬天下，民众心悦诚服才是。</t>
    <phoneticPr fontId="1" type="noConversion"/>
  </si>
  <si>
    <t>刘备</t>
    <phoneticPr fontId="1" type="noConversion"/>
  </si>
  <si>
    <t>翼德此次直取武陵郡，也是大功一件，甚好！</t>
    <phoneticPr fontId="1" type="noConversion"/>
  </si>
  <si>
    <t>张飞</t>
    <phoneticPr fontId="1" type="noConversion"/>
  </si>
  <si>
    <t>哪知道这次取武陵郡竟这般轻松！三千兵马都带多了，五百人足矣！</t>
    <phoneticPr fontId="1" type="noConversion"/>
  </si>
  <si>
    <t>关羽</t>
    <phoneticPr fontId="1" type="noConversion"/>
  </si>
  <si>
    <t>听闻三弟四弟子龙各取一郡，闻长沙尚未取，教关某干这件功劳甚好。</t>
    <phoneticPr fontId="1" type="noConversion"/>
  </si>
  <si>
    <t>听闻三弟四妹子龙各取一郡，闻长沙尚未取，教关某干这件功劳甚好。</t>
    <phoneticPr fontId="1" type="noConversion"/>
  </si>
  <si>
    <t>诸葛亮</t>
    <phoneticPr fontId="1" type="noConversion"/>
  </si>
  <si>
    <t>长沙太守韩玄平平无奇，没什么可说的，只是他手下一员大将叫黄忠，虽今年近六旬却有万夫不当之勇，不可轻敌。</t>
    <phoneticPr fontId="1" type="noConversion"/>
  </si>
  <si>
    <t>军师何故长别人锐气，灭自己威风？量一老卒，何足道哉！</t>
    <phoneticPr fontId="1" type="noConversion"/>
  </si>
  <si>
    <t>关某不须用三千军，只消本部下五百名校刀手，决定斩黄忠、韩玄之首，献来麾下。</t>
  </si>
  <si>
    <t>诸葛亮</t>
    <phoneticPr fontId="1" type="noConversion"/>
  </si>
  <si>
    <t>云长轻敌黄忠，只恐有失。</t>
  </si>
  <si>
    <t>关羽</t>
    <phoneticPr fontId="1" type="noConversion"/>
  </si>
  <si>
    <t>主角</t>
    <phoneticPr fontId="1" type="noConversion"/>
  </si>
  <si>
    <t>我愿跟随二哥一同前往，有个照应。</t>
    <phoneticPr fontId="1" type="noConversion"/>
  </si>
  <si>
    <t>诸葛亮</t>
    <phoneticPr fontId="1" type="noConversion"/>
  </si>
  <si>
    <t>如此甚好。</t>
    <phoneticPr fontId="1" type="noConversion"/>
  </si>
  <si>
    <t>主角</t>
    <phoneticPr fontId="1" type="noConversion"/>
  </si>
  <si>
    <t>韩玄</t>
    <phoneticPr fontId="1" type="noConversion"/>
  </si>
  <si>
    <t>那关羽要来取我们长沙，如何是好？</t>
    <phoneticPr fontId="1" type="noConversion"/>
  </si>
  <si>
    <t>黄忠</t>
    <phoneticPr fontId="1" type="noConversion"/>
  </si>
  <si>
    <t>主公不须忧虑，凭某这口刀，这张弓，一千个来，一千个死！</t>
    <phoneticPr fontId="1" type="noConversion"/>
  </si>
  <si>
    <t>杨龄</t>
    <phoneticPr fontId="1" type="noConversion"/>
  </si>
  <si>
    <t>不须老将军出战，只就某手中定活捉关某。</t>
  </si>
  <si>
    <t>好，给你一千兵马，出城迎战！</t>
    <phoneticPr fontId="1" type="noConversion"/>
  </si>
  <si>
    <t>关羽</t>
    <phoneticPr fontId="1" type="noConversion"/>
  </si>
  <si>
    <t>先前那杨龄实在太弱，被我一刀斩于马下。今来将莫非黄忠否？</t>
    <phoneticPr fontId="1" type="noConversion"/>
  </si>
  <si>
    <t>既知我名，焉敢犯我境！</t>
  </si>
  <si>
    <t>特来取汝首级！</t>
    <phoneticPr fontId="1" type="noConversion"/>
  </si>
  <si>
    <t>黄忠</t>
    <phoneticPr fontId="1" type="noConversion"/>
  </si>
  <si>
    <t>韩玄</t>
    <phoneticPr fontId="1" type="noConversion"/>
  </si>
  <si>
    <t>都打了一百多回合了还没分胜负，黄将军快回来，千万别有什么闪失。</t>
    <phoneticPr fontId="1" type="noConversion"/>
  </si>
  <si>
    <t>关羽</t>
    <phoneticPr fontId="1" type="noConversion"/>
  </si>
  <si>
    <t>老将黄忠，名不虚传，斗一百回合，竟然全无破绽。下次要用计才能赢他了。</t>
    <phoneticPr fontId="1" type="noConversion"/>
  </si>
  <si>
    <t>这次我可不会让着你了，定要分个高下。</t>
    <phoneticPr fontId="1" type="noConversion"/>
  </si>
  <si>
    <t>哼，好大的口气，谁输谁赢还不一定呢。</t>
    <phoneticPr fontId="1" type="noConversion"/>
  </si>
  <si>
    <t>看刀！</t>
    <phoneticPr fontId="1" type="noConversion"/>
  </si>
  <si>
    <t>喝！……啊！（战马失了前蹄将黄忠掀翻在地）</t>
    <phoneticPr fontId="1" type="noConversion"/>
  </si>
  <si>
    <t>（回马收刀）我且饶你性命，快换马来厮杀！</t>
    <phoneticPr fontId="1" type="noConversion"/>
  </si>
  <si>
    <t>怎么回事黄将军？竟然被自己的马掀在地下？</t>
    <phoneticPr fontId="1" type="noConversion"/>
  </si>
  <si>
    <t>此马久不上阵，故有此失。来日再战，我用弓箭射之。</t>
    <phoneticPr fontId="1" type="noConversion"/>
  </si>
  <si>
    <t>难得云长如此义气，他不忍杀害我，我又安忍射他？若不射，又恐违了将令。</t>
    <phoneticPr fontId="1" type="noConversion"/>
  </si>
  <si>
    <t>我虚拉两弦，将他震慑回去便是。</t>
    <phoneticPr fontId="1" type="noConversion"/>
  </si>
  <si>
    <t>听闻黄忠百发百中，为何只闻弓弦声而不见箭？难道传言有假？</t>
  </si>
  <si>
    <t>吃我一箭！（搭箭开弓，弦响箭到，正射在云长盔缨根上）</t>
    <phoneticPr fontId="1" type="noConversion"/>
  </si>
  <si>
    <t>原来那黄忠真的有百步穿杨之能，今日只射盔缨，正是报昨日不杀之恩也。</t>
    <phoneticPr fontId="1" type="noConversion"/>
  </si>
  <si>
    <t>我看了三日，汝前日出战没有用尽全力，必有私心；昨日马失，他不杀汝，必有关通；</t>
    <phoneticPr fontId="1" type="noConversion"/>
  </si>
  <si>
    <t>今日虚拽两弦，第三箭却只射他盔缨，如何不是外通内连？若不斩汝，必为后患！</t>
    <phoneticPr fontId="1" type="noConversion"/>
  </si>
  <si>
    <t>我无罪！</t>
    <phoneticPr fontId="1" type="noConversion"/>
  </si>
  <si>
    <t>我不听！来人，将黄忠推出去斩了！如果有求情的，一同处斩！</t>
    <phoneticPr fontId="1" type="noConversion"/>
  </si>
  <si>
    <t>魏延</t>
    <phoneticPr fontId="1" type="noConversion"/>
  </si>
  <si>
    <t>黄忠将军是长沙之保障，如今如果杀了黄将军就是杀了长沙百姓！</t>
    <phoneticPr fontId="1" type="noConversion"/>
  </si>
  <si>
    <t>韩玄残暴不仁，轻贤慢士，大家一起杀了他！愿随我者便来！</t>
    <phoneticPr fontId="1" type="noConversion"/>
  </si>
  <si>
    <t>大哥，我已得长沙郡，降将黄忠、魏延。</t>
    <phoneticPr fontId="1" type="noConversion"/>
  </si>
  <si>
    <t>刘备</t>
    <phoneticPr fontId="1" type="noConversion"/>
  </si>
  <si>
    <t>甚好！二弟有功了！我要去拜会一下黄忠将军。</t>
    <phoneticPr fontId="1" type="noConversion"/>
  </si>
  <si>
    <t>关羽</t>
    <phoneticPr fontId="1" type="noConversion"/>
  </si>
  <si>
    <t>黄忠</t>
    <phoneticPr fontId="1" type="noConversion"/>
  </si>
  <si>
    <t>我愿归顺玄德公麾下，只是原主公韩玄还请厚葬。</t>
    <phoneticPr fontId="1" type="noConversion"/>
  </si>
  <si>
    <t>将军真是忠义！</t>
    <phoneticPr fontId="1" type="noConversion"/>
  </si>
  <si>
    <t>给大哥引荐，这便是魏延。</t>
    <phoneticPr fontId="1" type="noConversion"/>
  </si>
  <si>
    <t>诸葛亮</t>
    <phoneticPr fontId="1" type="noConversion"/>
  </si>
  <si>
    <t>来人，将魏延推下去斩了！</t>
    <phoneticPr fontId="1" type="noConversion"/>
  </si>
  <si>
    <t>魏延乃有功无罪之人，军师何故欲杀之？</t>
  </si>
  <si>
    <t>诸葛亮</t>
    <phoneticPr fontId="1" type="noConversion"/>
  </si>
  <si>
    <t>食其禄而杀其主，是不忠也；居其土而献其地，是不义也。</t>
    <phoneticPr fontId="1" type="noConversion"/>
  </si>
  <si>
    <t>刘备</t>
    <phoneticPr fontId="1" type="noConversion"/>
  </si>
  <si>
    <t>吾观魏延脑后有反骨，久后必反，故先斩之，以绝祸根。</t>
  </si>
  <si>
    <t>若斩此人，恐降者人人自危。望军师恕之。</t>
  </si>
  <si>
    <t>也罢，吾今饶汝性命。汝可尽忠报主，勿生异心，否则我定取汝首级。</t>
    <phoneticPr fontId="1" type="noConversion"/>
  </si>
  <si>
    <t>周瑜</t>
    <phoneticPr fontId="1" type="noConversion"/>
  </si>
  <si>
    <t>吾欲起兵与刘备、诸葛亮共决雌雄，幸得子敬和程德谋助我，攻打南郡，定要夺还东吴。</t>
    <phoneticPr fontId="1" type="noConversion"/>
  </si>
  <si>
    <t>鲁肃</t>
    <phoneticPr fontId="1" type="noConversion"/>
  </si>
  <si>
    <t>不可。方今与曹操相持，尚未分成败。刘玄德旧曾与曹操相厚，若逼得紧急，献了城池，一同攻打东吴，如之奈何？</t>
    <phoneticPr fontId="1" type="noConversion"/>
  </si>
  <si>
    <t>周瑜随从</t>
    <phoneticPr fontId="1" type="noConversion"/>
  </si>
  <si>
    <t>子敬所言极是。</t>
    <phoneticPr fontId="1" type="noConversion"/>
  </si>
  <si>
    <t>我要见刘玄德有话说。</t>
  </si>
  <si>
    <t>吾主与军师在荆州城中。</t>
  </si>
  <si>
    <t>鲁肃来找大哥肯定是想要回南郡，我要跟着去看看，帮大哥说话。</t>
    <phoneticPr fontId="1" type="noConversion"/>
  </si>
  <si>
    <t>吾主吴侯，与都督公瑾，教某再三申意皇叔，之前曹操想要攻打皇叔，是东吴杀退曹兵，救了皇叔。</t>
    <phoneticPr fontId="1" type="noConversion"/>
  </si>
  <si>
    <t>所有荆州九郡，合当归于东吴。今皇叔用诡计，夺占荆襄，使江东空费钱粮军马，而皇叔安受其利，恐怕不合情理。</t>
    <phoneticPr fontId="1" type="noConversion"/>
  </si>
  <si>
    <t>子敬何出此言？荆襄九郡，非东吴之地，乃刘景升之基业。吾主固景升之弟也。</t>
    <phoneticPr fontId="1" type="noConversion"/>
  </si>
  <si>
    <t>景升虽亡，其子尚在；以叔辅侄，而取荆州，有何不可？</t>
    <phoneticPr fontId="1" type="noConversion"/>
  </si>
  <si>
    <t>如果真的是公子刘琦占据，尚有可解；今公子在江夏，并不在这里呀！</t>
    <phoneticPr fontId="1" type="noConversion"/>
  </si>
  <si>
    <t>子敬要见公子刘琦吗？来人，请公子出来。</t>
    <phoneticPr fontId="1" type="noConversion"/>
  </si>
  <si>
    <t>鲁肃</t>
    <phoneticPr fontId="1" type="noConversion"/>
  </si>
  <si>
    <t>刘琦</t>
    <phoneticPr fontId="1" type="noConversion"/>
  </si>
  <si>
    <t>病躯不能施礼，子敬勿罪。</t>
  </si>
  <si>
    <t>鲁肃</t>
    <phoneticPr fontId="1" type="noConversion"/>
  </si>
  <si>
    <t>主角</t>
    <phoneticPr fontId="1" type="noConversion"/>
  </si>
  <si>
    <t>公子在一日，守一日；若不在，别有商议。</t>
  </si>
  <si>
    <t>子敬之言是也。</t>
    <phoneticPr fontId="1" type="noConversion"/>
  </si>
  <si>
    <t>禀告都督，诸葛亮说刘琦在一日，他们守荆州一日，如果刘琦不在了，就将城池还我东吴。</t>
    <phoneticPr fontId="1" type="noConversion"/>
  </si>
  <si>
    <t>周瑜</t>
    <phoneticPr fontId="1" type="noConversion"/>
  </si>
  <si>
    <t>吾观刘琦过于酒色，病入膏肓，现今面色羸弱，气喘呕血，不过半年，其人必死。那时往取荆州，刘备须无得推故。</t>
  </si>
  <si>
    <t>孙权信使</t>
    <phoneticPr fontId="1" type="noConversion"/>
  </si>
  <si>
    <t>主公围合淝，累战不捷。特令都督收回大军，且拨兵赴合淝相助。</t>
  </si>
  <si>
    <t>听闻孙权自赤壁一战后，久在合肥，与曹兵交锋大小十余战未分胜负，我们去他那边看看吧。</t>
    <phoneticPr fontId="1" type="noConversion"/>
  </si>
  <si>
    <t>张星彩</t>
    <phoneticPr fontId="1" type="noConversion"/>
  </si>
  <si>
    <t>星彩跟着主公走，主公说去哪里就去哪里！</t>
    <phoneticPr fontId="1" type="noConversion"/>
  </si>
  <si>
    <t>孙权</t>
    <phoneticPr fontId="1" type="noConversion"/>
  </si>
  <si>
    <t>我们与曹军大大小小打了不知道多少仗，也未分胜负。听闻曹军在等援军来，不知是真是假。</t>
    <phoneticPr fontId="1" type="noConversion"/>
  </si>
  <si>
    <t>孙权随从</t>
    <phoneticPr fontId="1" type="noConversion"/>
  </si>
  <si>
    <t>不如抓几个他们的小吏来询问一番，探探虚实。</t>
    <phoneticPr fontId="1" type="noConversion"/>
  </si>
  <si>
    <t>禀报主公，我们抓到了两个曹军的信使，这是他们携带的密报。</t>
    <phoneticPr fontId="1" type="noConversion"/>
  </si>
  <si>
    <t>什么？敌方有四万援军即将抵达？这…容我三思…</t>
    <phoneticPr fontId="1" type="noConversion"/>
  </si>
  <si>
    <t>孙权</t>
    <phoneticPr fontId="1" type="noConversion"/>
  </si>
  <si>
    <t>大大小小打了这么多仗，人困马乏，士气损耗不少，如今敌方大军将至，若继续对峙下去于我方大不利……</t>
    <phoneticPr fontId="1" type="noConversion"/>
  </si>
  <si>
    <t>我们还是撤军吧。回去养精蓄锐，来日再战。</t>
    <phoneticPr fontId="1" type="noConversion"/>
  </si>
  <si>
    <t>仲谋先不忙，我看这四万大军的消息来得蹊跷，说不定有诈。</t>
    <phoneticPr fontId="1" type="noConversion"/>
  </si>
  <si>
    <t>不如我前去探探虚实，听闻曹军有一员大将名叫张辽，刚好想去会一会他。</t>
    <phoneticPr fontId="1" type="noConversion"/>
  </si>
  <si>
    <t>那将军请多保重，小心为上。</t>
    <phoneticPr fontId="1" type="noConversion"/>
  </si>
  <si>
    <t>张星彩</t>
    <phoneticPr fontId="1" type="noConversion"/>
  </si>
  <si>
    <t>主公，听闻那曹军大将张辽勇猛无比，主公要小心呀。</t>
    <phoneticPr fontId="1" type="noConversion"/>
  </si>
  <si>
    <t>面如紫玉，目若朗星，张将军果然英武。</t>
    <phoneticPr fontId="1" type="noConversion"/>
  </si>
  <si>
    <t>张辽</t>
    <phoneticPr fontId="1" type="noConversion"/>
  </si>
  <si>
    <t>今日愿与将军切磋一下，点到为止。</t>
    <phoneticPr fontId="1" type="noConversion"/>
  </si>
  <si>
    <t>承让！</t>
    <phoneticPr fontId="1" type="noConversion"/>
  </si>
  <si>
    <t>今日程普大军赶到，来得正是时候，我要亲自出营劳军。</t>
    <phoneticPr fontId="1" type="noConversion"/>
  </si>
  <si>
    <t>鲁肃</t>
    <phoneticPr fontId="1" type="noConversion"/>
  </si>
  <si>
    <t>主公怎么亲自下马相迎，真是折煞我也。</t>
    <phoneticPr fontId="1" type="noConversion"/>
  </si>
  <si>
    <t>我下马来迎接你，能彰显你的地位么？</t>
  </si>
  <si>
    <t>希望主公威德行于天下，成就帝王之业，使我青史留名，才是彰显我的地位了。</t>
    <phoneticPr fontId="1" type="noConversion"/>
  </si>
  <si>
    <t>哈哈哈，好！</t>
    <phoneticPr fontId="1" type="noConversion"/>
  </si>
  <si>
    <t>孙权随从</t>
    <phoneticPr fontId="1" type="noConversion"/>
  </si>
  <si>
    <t>禀告主公，张辽派人送来战书。</t>
    <phoneticPr fontId="1" type="noConversion"/>
  </si>
  <si>
    <t>张辽欺人太甚，听闻程普大军来了便要一战，是瞧不起之前带兵的我吗？</t>
    <phoneticPr fontId="1" type="noConversion"/>
  </si>
  <si>
    <t>来日吾不用新军赴敌，看我大战一场！</t>
    <phoneticPr fontId="1" type="noConversion"/>
  </si>
  <si>
    <t>李典</t>
    <phoneticPr fontId="1" type="noConversion"/>
  </si>
  <si>
    <t>对面金盔者，孙权也。若捉得孙权，足可与八十三万大军报仇。</t>
  </si>
  <si>
    <t>乐进</t>
    <phoneticPr fontId="1" type="noConversion"/>
  </si>
  <si>
    <t>好，我先去解决了宋谦和太史慈，我们一起去捉拿孙权。</t>
    <phoneticPr fontId="1" type="noConversion"/>
  </si>
  <si>
    <t>宋谦</t>
    <phoneticPr fontId="1" type="noConversion"/>
  </si>
  <si>
    <t>主公快走，这里有我！</t>
    <phoneticPr fontId="1" type="noConversion"/>
  </si>
  <si>
    <t>太史慈</t>
    <phoneticPr fontId="1" type="noConversion"/>
  </si>
  <si>
    <t>糟了，宋谦中箭了，保护主公！</t>
    <phoneticPr fontId="1" type="noConversion"/>
  </si>
  <si>
    <t>程普</t>
    <phoneticPr fontId="1" type="noConversion"/>
  </si>
  <si>
    <t>主公莫慌，程普在此。</t>
    <phoneticPr fontId="1" type="noConversion"/>
  </si>
  <si>
    <t>回营！</t>
    <phoneticPr fontId="1" type="noConversion"/>
  </si>
  <si>
    <t>主公恃盛壮之气，轻视大敌，三军之众，莫不寒心。</t>
  </si>
  <si>
    <t>且今日宋谦死于锋镝之下，皆主公轻敌之故。今后切宜保重。</t>
  </si>
  <si>
    <t>孙权</t>
    <phoneticPr fontId="1" type="noConversion"/>
  </si>
  <si>
    <t>是孤之过也。从今当改之。</t>
  </si>
  <si>
    <t>鲁肃</t>
    <phoneticPr fontId="1" type="noConversion"/>
  </si>
  <si>
    <t>太史慈</t>
    <phoneticPr fontId="1" type="noConversion"/>
  </si>
  <si>
    <t>某手下有一人，叫戈定。与张辽手下养马后槽是弟兄。</t>
    <phoneticPr fontId="1" type="noConversion"/>
  </si>
  <si>
    <t>那后槽被责怀怨，今晚使人报来，举火为号，刺杀张辽，以报宋谦之仇。某请引兵为外应。</t>
    <phoneticPr fontId="1" type="noConversion"/>
  </si>
  <si>
    <t>诸葛瑾</t>
    <phoneticPr fontId="1" type="noConversion"/>
  </si>
  <si>
    <t>张辽多谋，恐有准备，多加小心。</t>
    <phoneticPr fontId="1" type="noConversion"/>
  </si>
  <si>
    <t>戈定</t>
    <phoneticPr fontId="1" type="noConversion"/>
  </si>
  <si>
    <t>我已使人报太史慈将军去了，今夜必来接应。我们怎么搞？</t>
    <phoneticPr fontId="1" type="noConversion"/>
  </si>
  <si>
    <t>养马后槽</t>
    <phoneticPr fontId="1" type="noConversion"/>
  </si>
  <si>
    <t>此间离中军较远，夜间急不能进，只就草堆上放起一把火，你去前面叫反，城中兵乱，就里刺杀张辽，余军自走也。</t>
    <phoneticPr fontId="1" type="noConversion"/>
  </si>
  <si>
    <t>张辽</t>
    <phoneticPr fontId="1" type="noConversion"/>
  </si>
  <si>
    <t>传令下去，今夜加紧城防，不得解甲宿睡。</t>
    <phoneticPr fontId="1" type="noConversion"/>
  </si>
  <si>
    <t>张辽随从</t>
    <phoneticPr fontId="1" type="noConversion"/>
  </si>
  <si>
    <t>今日全胜，吴兵远遁，将军何不卸甲安息？</t>
    <phoneticPr fontId="1" type="noConversion"/>
  </si>
  <si>
    <t>非也。倘吴兵度我无备，乘虚攻击，何以应之？今夜防备，当比每夜更加谨慎。</t>
    <phoneticPr fontId="1" type="noConversion"/>
  </si>
  <si>
    <t>报告！后寨起火了，造反声一片！将军去看看吧！</t>
    <phoneticPr fontId="1" type="noConversion"/>
  </si>
  <si>
    <t>岂有一城皆反者？此是造反之人，故惊军士耳。如乱者先斩！</t>
    <phoneticPr fontId="1" type="noConversion"/>
  </si>
  <si>
    <t>报告！城外一片叫喊声，敌方来了很多人！</t>
    <phoneticPr fontId="1" type="noConversion"/>
  </si>
  <si>
    <t>此是吴兵外应，可就计破之。</t>
  </si>
  <si>
    <t>城内起火，反声大噪，应是戈定他们成功了。我们前去一举拿下张辽，为宋谦报仇！</t>
    <phoneticPr fontId="1" type="noConversion"/>
  </si>
  <si>
    <t>哼，他们上当了，放箭！</t>
    <phoneticPr fontId="1" type="noConversion"/>
  </si>
  <si>
    <t>陆逊</t>
    <phoneticPr fontId="1" type="noConversion"/>
  </si>
  <si>
    <t>太史慈将军！有埋伏，快撤！</t>
    <phoneticPr fontId="1" type="noConversion"/>
  </si>
  <si>
    <t>大丈夫生于乱世，当带三尺剑立不世之功；今所志未遂，奈何死乎！（言讫而亡，年四十一岁。）</t>
    <phoneticPr fontId="1" type="noConversion"/>
  </si>
  <si>
    <t>亮夜观星象，见西北有星坠地，应该是有皇族成员陨落了。</t>
    <phoneticPr fontId="1" type="noConversion"/>
  </si>
  <si>
    <t>刘备随从</t>
    <phoneticPr fontId="1" type="noConversion"/>
  </si>
  <si>
    <t>报告主公，公子刘琦病亡。</t>
    <phoneticPr fontId="1" type="noConversion"/>
  </si>
  <si>
    <t>生死分定，主公勿忧，恐伤贵体。</t>
  </si>
  <si>
    <t>今日刘琦已死，东吴必来讨荆州，如何对答？</t>
  </si>
  <si>
    <t>若有人来，亮自有言对答。</t>
  </si>
  <si>
    <t>主公闻令侄弃世，特具薄礼，遣某前来致祭。周都督再三致意刘皇叔、诸葛先生。</t>
  </si>
  <si>
    <t>前者皇叔有言：公子不在，即还荆州。今公子已去世，必然见还。不识几时可以交割？</t>
  </si>
  <si>
    <t>这个不急，先喝酒，我们慢慢说。</t>
    <phoneticPr fontId="1" type="noConversion"/>
  </si>
  <si>
    <t>鲁肃</t>
    <phoneticPr fontId="1" type="noConversion"/>
  </si>
  <si>
    <t>先把正经事处理完，我们再喝酒不迟。</t>
    <phoneticPr fontId="1" type="noConversion"/>
  </si>
  <si>
    <t>刘备</t>
    <phoneticPr fontId="1" type="noConversion"/>
  </si>
  <si>
    <t>诸葛亮</t>
    <phoneticPr fontId="1" type="noConversion"/>
  </si>
  <si>
    <t>子敬好不通理，直须待人开口！我主人乃今皇上之叔，刘景升之弟。刘氏天下，我主姓刘倒无分，汝主姓孙反要强争？</t>
    <phoneticPr fontId="1" type="noConversion"/>
  </si>
  <si>
    <t>且赤壁之战，我主多负勤劳，众将并皆用命，岂独是汝东吴之为？若非我借东南风，周郎安能展半筹之功？</t>
  </si>
  <si>
    <t>刚才我主人没有立即回答你，是因为子敬乃高明之士，不待细说。你自己心里就没点数吗？</t>
    <phoneticPr fontId="1" type="noConversion"/>
  </si>
  <si>
    <t>孔明之言，怕不有理；争奈鲁肃身上甚是不便。</t>
  </si>
  <si>
    <t>诸葛亮</t>
    <phoneticPr fontId="1" type="noConversion"/>
  </si>
  <si>
    <t>有何不便处？</t>
  </si>
  <si>
    <t>之前刘皇叔当阳受难时，是我引你们见我主公；后来周公瑾要打荆州，又是我挡住；你们说公子去世还荆州，又是我担承；</t>
    <phoneticPr fontId="1" type="noConversion"/>
  </si>
  <si>
    <t>如今你们不兑现诺言，让我回去如何复命？主公和周公瑾一定会治我的罪。</t>
    <phoneticPr fontId="1" type="noConversion"/>
  </si>
  <si>
    <t>诸葛亮</t>
    <phoneticPr fontId="1" type="noConversion"/>
  </si>
  <si>
    <t>这样，让我主人立一纸文书，暂借荆州为本，等我主别图得城池时，便交付还东吴，如何？</t>
    <phoneticPr fontId="1" type="noConversion"/>
  </si>
  <si>
    <t>孔明待夺得何处，还我荆州？</t>
  </si>
  <si>
    <t>等我主图得西川，那时便还。</t>
    <phoneticPr fontId="1" type="noConversion"/>
  </si>
  <si>
    <t>我已写好文书，押了字。烦子敬先生也押个字，回见吴侯也好看。</t>
    <phoneticPr fontId="1" type="noConversion"/>
  </si>
  <si>
    <t>某知皇叔乃仁义之人，必不相负。</t>
  </si>
  <si>
    <t>诸葛亮</t>
    <phoneticPr fontId="1" type="noConversion"/>
  </si>
  <si>
    <t>子敬回见吴侯，善言伸意，休生妄想。若不准我文书，我翻了面皮，连八十一州都夺了。</t>
    <phoneticPr fontId="1" type="noConversion"/>
  </si>
  <si>
    <t>今只要两家和气，休教曹贼笑话。</t>
  </si>
  <si>
    <t>子敬讨荆州如何？</t>
  </si>
  <si>
    <t>有文书在此。</t>
  </si>
  <si>
    <t>子敬中诸葛之谋也！名为借地，实是混赖。他说取了西川便还，知他几时取西川？</t>
    <phoneticPr fontId="1" type="noConversion"/>
  </si>
  <si>
    <t>这等文书，如何中用，你却与他做保！他若不还时，必须连累足下，主公见罪奈何？</t>
    <phoneticPr fontId="1" type="noConversion"/>
  </si>
  <si>
    <t>鲁肃</t>
    <phoneticPr fontId="1" type="noConversion"/>
  </si>
  <si>
    <t>这……玄德应该不会骗我的吧。</t>
    <phoneticPr fontId="1" type="noConversion"/>
  </si>
  <si>
    <t>周瑜</t>
    <phoneticPr fontId="1" type="noConversion"/>
  </si>
  <si>
    <t>子敬乃诚实人也。刘备枭雄之辈，诸葛亮奸猾之徒，恐不似先生心地。</t>
  </si>
  <si>
    <t>细作</t>
    <phoneticPr fontId="1" type="noConversion"/>
  </si>
  <si>
    <t>荆州城中扬起布幡做好事，城外别建新坟，军士各挂孝。</t>
  </si>
  <si>
    <t>没了甚人？</t>
  </si>
  <si>
    <t>细作</t>
    <phoneticPr fontId="1" type="noConversion"/>
  </si>
  <si>
    <t>刘玄德没了甘夫人，即日安排殡葬。</t>
  </si>
  <si>
    <t>吾计成矣：使刘备束手就缚，荆州反掌可得！</t>
  </si>
  <si>
    <t>我今上书主公，教人去荆州为媒，说刘备来入赘。赚到南徐，妻子不能勾得，幽囚在狱中，却使人去讨荆州换刘备。</t>
    <phoneticPr fontId="1" type="noConversion"/>
  </si>
  <si>
    <t>等他交割了荆州城池，我别有主意。于子敬身上，须无事也。</t>
  </si>
  <si>
    <t>细作</t>
    <phoneticPr fontId="1" type="noConversion"/>
  </si>
  <si>
    <t>吕范</t>
    <phoneticPr fontId="1" type="noConversion"/>
  </si>
  <si>
    <t>范近闻皇叔失偶，有一门好亲，故不避嫌，特来作媒。未知尊意若何？</t>
  </si>
  <si>
    <t>刘备</t>
    <phoneticPr fontId="1" type="noConversion"/>
  </si>
  <si>
    <t>中年丧妻，大不幸也。骨肉未寒，安忍便议亲？</t>
  </si>
  <si>
    <t>人若无妻，如屋无梁，岂可中道而废人伦？吾主吴侯有一妹，美而贤，堪奉箕帚。</t>
    <phoneticPr fontId="1" type="noConversion"/>
  </si>
  <si>
    <t>若两家共结秦、晋之好，则曹贼不敢正视东南也。但我国太吴夫人甚爱幼女，不肯远嫁，必求皇叔到东吴就婚。</t>
    <phoneticPr fontId="1" type="noConversion"/>
  </si>
  <si>
    <t>吾年已半百，鬓发斑白；吴侯之妹，正当妙龄：恐非配偶。</t>
  </si>
  <si>
    <t>吴侯之妹，身虽女子，志胜男儿。今皇叔名闻四海，正所谓淑女配君子，岂以年齿上下相嫌乎！</t>
    <phoneticPr fontId="1" type="noConversion"/>
  </si>
  <si>
    <t>公且少留，来日回报。</t>
  </si>
  <si>
    <t>吕范</t>
    <phoneticPr fontId="1" type="noConversion"/>
  </si>
  <si>
    <t>他们的来意我已经知道了。刚才算了一卦，大吉大利。主公可以应允这门亲事，择日便去就亲。</t>
    <phoneticPr fontId="1" type="noConversion"/>
  </si>
  <si>
    <t>周瑜定计欲害刘备，岂可以身轻入危险之地？</t>
  </si>
  <si>
    <t>周瑜虽能用计，岂能出诸葛亮之料乎！</t>
  </si>
  <si>
    <t>孙乾</t>
    <phoneticPr fontId="1" type="noConversion"/>
  </si>
  <si>
    <t>吴侯专候主公去结亲。</t>
    <phoneticPr fontId="1" type="noConversion"/>
  </si>
  <si>
    <t>刘备</t>
    <phoneticPr fontId="1" type="noConversion"/>
  </si>
  <si>
    <t>只恐有诈，不敢轻往。</t>
    <phoneticPr fontId="1" type="noConversion"/>
  </si>
  <si>
    <t>吾已定下三条计策，非子龙不可行也。</t>
  </si>
  <si>
    <t>汝保主公入吴，当领此三个锦囊。囊中有三条妙计，依次而行。</t>
  </si>
  <si>
    <t>军师分付三条妙计，依次而行。今已到南徐，当先开第一个锦囊来看。</t>
    <phoneticPr fontId="1" type="noConversion"/>
  </si>
  <si>
    <t>哦……如此如此，我这就去办。</t>
    <phoneticPr fontId="1" type="noConversion"/>
  </si>
  <si>
    <t>乔国老</t>
    <phoneticPr fontId="1" type="noConversion"/>
  </si>
  <si>
    <t>令爱已许刘玄德为夫人，今玄德已到，何故相瞒？</t>
  </si>
  <si>
    <t>吴国太</t>
    <phoneticPr fontId="1" type="noConversion"/>
  </si>
  <si>
    <t>老身不知此事！</t>
  </si>
  <si>
    <t>乔国老</t>
    <phoneticPr fontId="1" type="noConversion"/>
  </si>
  <si>
    <t>果有此事。女婿已在馆驿安歇，五百随行军士都在城中买猪羊果品，准备成亲。</t>
  </si>
  <si>
    <t>吴国太</t>
    <phoneticPr fontId="1" type="noConversion"/>
  </si>
  <si>
    <t>做媒的女家是吕范，男家是孙乾，俱在馆驿中相待。</t>
  </si>
  <si>
    <t>这，他们竟不告诉我！</t>
    <phoneticPr fontId="1" type="noConversion"/>
  </si>
  <si>
    <t>孙权</t>
    <phoneticPr fontId="1" type="noConversion"/>
  </si>
  <si>
    <t>母亲何故烦恼？</t>
  </si>
  <si>
    <t>你直如此将我看承得如无物！我姐姐临危之时，分付你甚么话来！</t>
  </si>
  <si>
    <t>母亲有话明说，何苦如此？</t>
    <phoneticPr fontId="1" type="noConversion"/>
  </si>
  <si>
    <t>吴国太</t>
    <phoneticPr fontId="1" type="noConversion"/>
  </si>
  <si>
    <t>男大须婚，女大须嫁，古今常理。我为你母亲，事当禀命于我。你招刘玄德为婿，如何瞒我？女儿须是我的！</t>
  </si>
  <si>
    <t>非也。此是周瑜之计，将此为名，赚刘备来拘囚在此，要他把荆州来换；若其不从，先斩刘备。此是计策，非实意也。</t>
    <phoneticPr fontId="1" type="noConversion"/>
  </si>
  <si>
    <t>周瑜做六郡八十一州大都督，直恁无条计策去取荆州，却将我女儿为名，使美人计！</t>
    <phoneticPr fontId="1" type="noConversion"/>
  </si>
  <si>
    <t>孙权</t>
    <phoneticPr fontId="1" type="noConversion"/>
  </si>
  <si>
    <t>吴国太</t>
    <phoneticPr fontId="1" type="noConversion"/>
  </si>
  <si>
    <t>乔国老</t>
    <phoneticPr fontId="1" type="noConversion"/>
  </si>
  <si>
    <t>若用此计，便得荆州，也被天下人耻笑。此事如何行得！</t>
    <phoneticPr fontId="1" type="noConversion"/>
  </si>
  <si>
    <t>事已如此，刘皇叔乃汉室宗亲，不如真个招他为婿，免得出丑。</t>
  </si>
  <si>
    <t>年纪恐不相当。</t>
  </si>
  <si>
    <t>刘皇叔乃当世豪杰，若招得这个女婿，也不辱了令妹。</t>
  </si>
  <si>
    <t>我不曾认得刘皇叔。明日约在甘露寺相见：如不中我意，任从你们行事；若中我的意，我自把女儿嫁他！</t>
  </si>
  <si>
    <t>孙乾</t>
    <phoneticPr fontId="1" type="noConversion"/>
  </si>
  <si>
    <t>来日吴侯、国太亲自要见，好生在意！</t>
  </si>
  <si>
    <t>赵云</t>
    <phoneticPr fontId="1" type="noConversion"/>
  </si>
  <si>
    <t>来日此会，多凶少吉，云自引五百军保护。</t>
  </si>
  <si>
    <t>刘备拜见吴国太。</t>
    <phoneticPr fontId="1" type="noConversion"/>
  </si>
  <si>
    <t>真吾婿也！</t>
  </si>
  <si>
    <t>乔国老</t>
    <phoneticPr fontId="1" type="noConversion"/>
  </si>
  <si>
    <t>玄德有龙凤之姿，天日之表；更兼仁德布于天下：国太得此佳婿，真可庆也！</t>
  </si>
  <si>
    <t>赵云</t>
    <phoneticPr fontId="1" type="noConversion"/>
  </si>
  <si>
    <t>（悄悄告诉刘备）刚才我在廊下巡视，见房内有刀斧手埋伏，必无好意。可告知国太。</t>
    <phoneticPr fontId="1" type="noConversion"/>
  </si>
  <si>
    <t>若杀刘备，就此请诛。廊下暗伏刀斧手，是何用意？</t>
    <phoneticPr fontId="1" type="noConversion"/>
  </si>
  <si>
    <t>（大怒）混账！今日玄德既为我婿，即我之儿女也。何故伏刀斧手于廊下！</t>
    <phoneticPr fontId="1" type="noConversion"/>
  </si>
  <si>
    <t>啊？这我不太清楚……吕范，是你的主意吗？</t>
    <phoneticPr fontId="1" type="noConversion"/>
  </si>
  <si>
    <t>吕范</t>
    <phoneticPr fontId="1" type="noConversion"/>
  </si>
  <si>
    <t>啊！这我也不知道……贾华，这怎么回事？</t>
    <phoneticPr fontId="1" type="noConversion"/>
  </si>
  <si>
    <t>贾华</t>
    <phoneticPr fontId="1" type="noConversion"/>
  </si>
  <si>
    <t>……</t>
    <phoneticPr fontId="1" type="noConversion"/>
  </si>
  <si>
    <t>刘备</t>
    <phoneticPr fontId="1" type="noConversion"/>
  </si>
  <si>
    <t>若刘备能勾回荆州，成王霸之业，一剑挥石为两段。如死于此地，剑剁石不开。</t>
  </si>
  <si>
    <t>孙权</t>
    <phoneticPr fontId="1" type="noConversion"/>
  </si>
  <si>
    <t>玄德公如何恨此石？竟将之砍为两半？</t>
    <phoneticPr fontId="1" type="noConversion"/>
  </si>
  <si>
    <t>备年近五旬，不能为国家剿除贼党，心常自恨。今蒙国太招为女婿，此平生之际遇也。</t>
    <phoneticPr fontId="1" type="noConversion"/>
  </si>
  <si>
    <t>恰才问天买卦，如破曹兴汉，砍断此石。今果然如此。</t>
  </si>
  <si>
    <t>吾亦问天买卦。若破得曹贼，亦断此石。</t>
  </si>
  <si>
    <t>（心里暗暗祝告）若再取得荆州，兴旺东吴，砍石为两半！</t>
    <phoneticPr fontId="1" type="noConversion"/>
  </si>
  <si>
    <t>刘备</t>
    <phoneticPr fontId="1" type="noConversion"/>
  </si>
  <si>
    <t>南人驾船，北人乘马，信有之也。</t>
  </si>
  <si>
    <t>刘备这话是嘲笑我不擅长骑马么？</t>
    <phoneticPr fontId="1" type="noConversion"/>
  </si>
  <si>
    <t>来人！牵马！让刘皇叔看看，南人不能乘马乎？</t>
    <phoneticPr fontId="1" type="noConversion"/>
  </si>
  <si>
    <t>吴侯是要与我赛马吗？请！</t>
    <phoneticPr fontId="1" type="noConversion"/>
  </si>
  <si>
    <t>看大哥和孙权相处得还挺开心的，之前军师给的锦囊不知何时派上用场。</t>
    <phoneticPr fontId="1" type="noConversion"/>
  </si>
  <si>
    <t>军师料事如神，此次麻烦能够化解还是多亏这锦囊中的妙计。</t>
    <phoneticPr fontId="1" type="noConversion"/>
  </si>
  <si>
    <t>军师吩咐每个锦囊都有打开的时机，云谨记在心。我们不可松懈，万事定要小心。</t>
    <phoneticPr fontId="1" type="noConversion"/>
  </si>
  <si>
    <t>子龙说的是。</t>
    <phoneticPr fontId="1" type="noConversion"/>
  </si>
  <si>
    <t>江左之人，多有要害刘备者，恐不能久居。</t>
  </si>
  <si>
    <t>玄德宽心。吾为公告国太，令作护持。</t>
  </si>
  <si>
    <t>我的女婿，谁敢害他！让他明天就搬到书院暂住，择日完婚。</t>
    <phoneticPr fontId="1" type="noConversion"/>
  </si>
  <si>
    <t>只恐赵云在外不便，军士无人约束。</t>
  </si>
  <si>
    <t>让他们全都搬到府中安歇，休留在馆驿中，免得生事。</t>
  </si>
  <si>
    <t>刘备</t>
    <phoneticPr fontId="1" type="noConversion"/>
  </si>
  <si>
    <t>小乔</t>
    <phoneticPr fontId="1" type="noConversion"/>
  </si>
  <si>
    <t>听说刘皇叔要娶孙尚香为妻？</t>
    <phoneticPr fontId="1" type="noConversion"/>
  </si>
  <si>
    <t>刘备不才，有幸得吴国太赏识，愿嫁女儿与我，实是幸事。</t>
    <phoneticPr fontId="1" type="noConversion"/>
  </si>
  <si>
    <t>尚香身虽女子，志胜男儿，想娶她可不是什么易事。我先来会一会你们！</t>
    <phoneticPr fontId="1" type="noConversion"/>
  </si>
  <si>
    <t>主角</t>
    <phoneticPr fontId="1" type="noConversion"/>
  </si>
  <si>
    <t>刚好！好久没有活动一下了，小乔妹子要小心哦！</t>
    <phoneticPr fontId="1" type="noConversion"/>
  </si>
  <si>
    <t>大乔</t>
    <phoneticPr fontId="1" type="noConversion"/>
  </si>
  <si>
    <t>小乔这么容易就让你们过关了？我这里你们可要小心了！</t>
    <phoneticPr fontId="1" type="noConversion"/>
  </si>
  <si>
    <t>大乔妹妹你最好了，连吴国太都认准了我大哥做她的女婿，你就直接成人之美多好！</t>
    <phoneticPr fontId="1" type="noConversion"/>
  </si>
  <si>
    <t>尚香妹妹可是我的小姑子，若非真英雄，如何做她的夫婿？</t>
    <phoneticPr fontId="1" type="noConversion"/>
  </si>
  <si>
    <t>那就请大乔妹妹多指教啦！</t>
    <phoneticPr fontId="1" type="noConversion"/>
  </si>
  <si>
    <t>恭贺大哥新婚之喜！</t>
    <phoneticPr fontId="1" type="noConversion"/>
  </si>
  <si>
    <t>这……新房之中为何枪刀簇满？侍婢皆佩剑悬刀，立于两傍，难道是孙权设的埋伏？</t>
    <phoneticPr fontId="1" type="noConversion"/>
  </si>
  <si>
    <t>孙尚香</t>
    <phoneticPr fontId="1" type="noConversion"/>
  </si>
  <si>
    <t>孙尚香侍女</t>
    <phoneticPr fontId="1" type="noConversion"/>
  </si>
  <si>
    <t>贵人休得惊惧，夫人自幼好观武事，居常令侍婢击剑为乐，故尔如此。</t>
    <phoneticPr fontId="1" type="noConversion"/>
  </si>
  <si>
    <t>非夫人所观之事，吾甚心寒，可命暂去。</t>
  </si>
  <si>
    <t>孙尚香</t>
    <phoneticPr fontId="1" type="noConversion"/>
  </si>
  <si>
    <t>厮杀半生，尚惧兵器乎！</t>
  </si>
  <si>
    <t>房中摆列兵器，娇客不安，今且去之。</t>
    <phoneticPr fontId="1" type="noConversion"/>
  </si>
  <si>
    <t>既已弄假成真，又当就此用计。愚意莫如软困之于吴中，盛为筑宫室，以丧其心志；多送美色玩好，以娱其耳目。</t>
    <phoneticPr fontId="1" type="noConversion"/>
  </si>
  <si>
    <t>张昭</t>
    <phoneticPr fontId="1" type="noConversion"/>
  </si>
  <si>
    <t>公瑾之谋，正合愚意。刘备起身微末，未尝受享富贵。今以锦衣玉食令彼享用，自然疏远关张，则荆州可图也。</t>
    <phoneticPr fontId="1" type="noConversion"/>
  </si>
  <si>
    <t>传令下去，整修东府，请玄德与妹居住。增女乐，并金玉锦绮玩好之物。</t>
    <phoneticPr fontId="1" type="noConversion"/>
  </si>
  <si>
    <t>孔明分付三个锦囊与我，教我一到南徐，开第一个；住到年终，开第二个；临到危急无路之时，开第三个。</t>
    <phoneticPr fontId="1" type="noConversion"/>
  </si>
  <si>
    <t>赵云</t>
    <phoneticPr fontId="1" type="noConversion"/>
  </si>
  <si>
    <t>此时岁已将终，主公贪恋女色，并不见面，何不拆开第二个锦囊，看计而行？</t>
  </si>
  <si>
    <t>今早孔明使人来报，说曹操要报赤壁鏖兵之恨，起精兵五十万，杀奔荆州，甚是危急，请主公便回。</t>
  </si>
  <si>
    <t>必须与夫人商议。</t>
    <phoneticPr fontId="1" type="noConversion"/>
  </si>
  <si>
    <t>若和夫人商议，必不肯教主公回。不如休说，今晚便好起程。迟则误事！</t>
  </si>
  <si>
    <t>你且暂退，我自有道理。</t>
  </si>
  <si>
    <t>主公务必早做决定，切莫耽搁。</t>
    <phoneticPr fontId="1" type="noConversion"/>
  </si>
  <si>
    <t>孙尚香</t>
    <phoneticPr fontId="1" type="noConversion"/>
  </si>
  <si>
    <t>念备一身飘荡异乡，生不能侍奉二亲，又不能祭祀宗祖，乃大逆不孝也。眼看年关将至，想到此事有些伤感。</t>
    <phoneticPr fontId="1" type="noConversion"/>
  </si>
  <si>
    <t>夫人既知，备安敢相瞒。备欲不去，使荆州有失，被天下人耻笑；欲去，又舍不得夫人：因此烦恼。</t>
  </si>
  <si>
    <t>孙尚香</t>
    <phoneticPr fontId="1" type="noConversion"/>
  </si>
  <si>
    <t>什么？刘备带着我妹妹走了？</t>
    <phoneticPr fontId="1" type="noConversion"/>
  </si>
  <si>
    <t>今日走了此人，早晚必生祸乱。可急追之。</t>
  </si>
  <si>
    <t>程普</t>
    <phoneticPr fontId="1" type="noConversion"/>
  </si>
  <si>
    <t>主公空有冲天之怒，我料定陈武、潘璋必擒不得他们。</t>
    <phoneticPr fontId="1" type="noConversion"/>
  </si>
  <si>
    <t>郡主自幼好观武事，严毅刚正，诸将皆惧。既然肯顺刘备，必同心而去。所追之将，若见郡主，岂肯下手？</t>
  </si>
  <si>
    <t>此乃吾随身佩剑，汝二人将这口剑去取吾妹和刘备头来！违令者立斩！</t>
    <phoneticPr fontId="1" type="noConversion"/>
  </si>
  <si>
    <t>刘备早早下马受缚！吾奉周都督将令，守候多时！</t>
    <phoneticPr fontId="1" type="noConversion"/>
  </si>
  <si>
    <t>前有拦截之兵，后有追赶之兵：前后无路，如之奈何？</t>
    <phoneticPr fontId="1" type="noConversion"/>
  </si>
  <si>
    <t>主公休慌。军师有三条妙计，多在锦囊之中。已拆了两个，并皆应验。</t>
    <phoneticPr fontId="1" type="noConversion"/>
  </si>
  <si>
    <t>今尚有第三个在此，分付遇危难之时，方可拆看。今日危急，当拆观之。</t>
  </si>
  <si>
    <t>昔日吴侯与周瑜同谋，以夫人为香饵而钓备，乃欲幽困刘备而夺荆州耳。备不惧万死而来，盖知夫人必能怜备。</t>
    <phoneticPr fontId="1" type="noConversion"/>
  </si>
  <si>
    <t>孙尚香</t>
    <phoneticPr fontId="1" type="noConversion"/>
  </si>
  <si>
    <t>昨闻吴侯将欲加害，故托荆州有难，以图归计。幸得夫人不弃，同至于此。</t>
  </si>
  <si>
    <t>今吴侯又令人在后追赶，周瑜又使人于前截住，非夫人莫解此祸。如夫人不允，备请死于车前，以报夫人之德。</t>
    <phoneticPr fontId="1" type="noConversion"/>
  </si>
  <si>
    <t>吾兄既然不认我这个妹妹，我有何面目重相见乎！今日之危，我当自解。</t>
    <phoneticPr fontId="1" type="noConversion"/>
  </si>
  <si>
    <t>你二人欲造反耶？</t>
  </si>
  <si>
    <t>徐盛</t>
    <phoneticPr fontId="1" type="noConversion"/>
  </si>
  <si>
    <t>安敢造反。为奉周都督将令，屯兵在此专候刘备。</t>
  </si>
  <si>
    <t>周瑜逆贼！我东吴不曾亏负你！玄德乃大汉皇叔，是我丈夫。我已对母亲、哥哥说知回荆州去。</t>
    <phoneticPr fontId="1" type="noConversion"/>
  </si>
  <si>
    <t>今你两个于山脚去处，引着军马拦截道路，意欲劫掠我夫妻财物耶？</t>
  </si>
  <si>
    <t>不敢。请夫人息怒。这不干我等之事，乃是周都督的将令。</t>
  </si>
  <si>
    <t>你只怕周瑜，独不怕我？周瑜杀得你，我岂杀不得周瑜？</t>
  </si>
  <si>
    <t>都是你这伙匹夫，离间我兄妹不睦！我已嫁他人，今日归去，须不是与人私奔。</t>
    <phoneticPr fontId="1" type="noConversion"/>
  </si>
  <si>
    <t>陈武</t>
    <phoneticPr fontId="1" type="noConversion"/>
  </si>
  <si>
    <t>我奉母亲慈旨，令我夫妇回荆州。便是我哥哥来，也须依礼而行。你二人倚仗兵威，欲待杀害我耶？</t>
  </si>
  <si>
    <t>陈武</t>
    <phoneticPr fontId="1" type="noConversion"/>
  </si>
  <si>
    <t>他一万年也只是兄妹。更兼国太作主；吴侯乃大孝之人，怎敢违逆母言？明日翻过脸来，只是我等不是。不如做个人情。</t>
  </si>
  <si>
    <t>周泰</t>
    <phoneticPr fontId="1" type="noConversion"/>
  </si>
  <si>
    <t>你等曾见刘备否？何不拿下？</t>
    <phoneticPr fontId="1" type="noConversion"/>
  </si>
  <si>
    <t>徐盛</t>
    <phoneticPr fontId="1" type="noConversion"/>
  </si>
  <si>
    <t>有孙夫人在，且孙夫人又奉了国太之命，我等不敢造次。</t>
    <phoneticPr fontId="1" type="noConversion"/>
  </si>
  <si>
    <t>便是吴侯怕道如此，封一口剑在此，教先杀他妹，后斩刘备。违者立斩！</t>
  </si>
  <si>
    <t>这！那我们快去追！他终是些步军，急行不上。我四人在岸上追赶，无问水旱之路，赶上杀了，休听他言语。</t>
    <phoneticPr fontId="1" type="noConversion"/>
  </si>
  <si>
    <t>糟了，他们又有人追过来了。如何是好？</t>
    <phoneticPr fontId="1" type="noConversion"/>
  </si>
  <si>
    <t>大哥先走，这里交给我吧！</t>
    <phoneticPr fontId="1" type="noConversion"/>
  </si>
  <si>
    <t>刘备</t>
    <phoneticPr fontId="1" type="noConversion"/>
  </si>
  <si>
    <t>四弟多加小心！</t>
    <phoneticPr fontId="1" type="noConversion"/>
  </si>
  <si>
    <t>四妹多加小心！</t>
    <phoneticPr fontId="1" type="noConversion"/>
  </si>
  <si>
    <t>连日奔走，人困马乏，追兵又到，死无地矣！</t>
  </si>
  <si>
    <t>大哥别急，来人只须交给我去应付，大哥放心回荆州。</t>
  </si>
  <si>
    <t>天幸有船在此！何不速下，棹过对岸，再作区处！</t>
  </si>
  <si>
    <t>主公且喜！诸葛亮在此等候多时。主公已到，我们开船！</t>
    <phoneticPr fontId="1" type="noConversion"/>
  </si>
  <si>
    <t>周泰</t>
    <phoneticPr fontId="1" type="noConversion"/>
  </si>
  <si>
    <t>刘备站住！</t>
    <phoneticPr fontId="1" type="noConversion"/>
  </si>
  <si>
    <t>主角</t>
    <phoneticPr fontId="1" type="noConversion"/>
  </si>
  <si>
    <t>别追啦！船已经开这么远啦！你们追不上的！</t>
    <phoneticPr fontId="1" type="noConversion"/>
  </si>
  <si>
    <t>吾已算定多时矣。汝等回去传示周郎，教休再使美人局手段。</t>
  </si>
  <si>
    <t>周泰</t>
    <phoneticPr fontId="1" type="noConversion"/>
  </si>
  <si>
    <t>周瑜</t>
    <phoneticPr fontId="1" type="noConversion"/>
  </si>
  <si>
    <t>哼！以为我们没有船吗？我东吴战船在此，你们哪里跑？</t>
    <phoneticPr fontId="1" type="noConversion"/>
  </si>
  <si>
    <t>我们掉船投北岸，弃船上岸。</t>
    <phoneticPr fontId="1" type="noConversion"/>
  </si>
  <si>
    <t>周瑜</t>
    <phoneticPr fontId="1" type="noConversion"/>
  </si>
  <si>
    <t>我们也上岸，刘备一行就在前方，快追！</t>
    <phoneticPr fontId="1" type="noConversion"/>
  </si>
  <si>
    <t>关羽</t>
    <phoneticPr fontId="1" type="noConversion"/>
  </si>
  <si>
    <t>关云长在此！周郎想要切磋一番吗？</t>
    <phoneticPr fontId="1" type="noConversion"/>
  </si>
  <si>
    <t>哼，算你们狠！撤！</t>
    <phoneticPr fontId="1" type="noConversion"/>
  </si>
  <si>
    <t>周瑜机关算尽，却还是孔明技高一筹。真是周郎妙计安天下，陪了夫人又折兵！</t>
    <phoneticPr fontId="1" type="noConversion"/>
  </si>
  <si>
    <t>你们不要太过分！看我上岸我们决一死战！</t>
    <phoneticPr fontId="1" type="noConversion"/>
  </si>
  <si>
    <t>黄盖</t>
    <phoneticPr fontId="1" type="noConversion"/>
  </si>
  <si>
    <t>都督息怒，小心你的伤……</t>
    <phoneticPr fontId="1" type="noConversion"/>
  </si>
  <si>
    <t>吾计不成，有何面目去见吴侯！噗……（吐血昏迷）</t>
    <phoneticPr fontId="1" type="noConversion"/>
  </si>
  <si>
    <t>刘皇叔从东吴平安归来，还带回了孙夫人，多亏了主公呢。</t>
    <phoneticPr fontId="1" type="noConversion"/>
  </si>
  <si>
    <t>小意思啦。主要是大哥的人格魅力征服了孙夫人。</t>
    <phoneticPr fontId="1" type="noConversion"/>
  </si>
  <si>
    <t>东吴这下应该安稳点了吧，之前与曹军的争斗，也是伤了元气呢。</t>
    <phoneticPr fontId="1" type="noConversion"/>
  </si>
  <si>
    <t>说起来，不知道曹操那边怎么样，我们过去看看吧。</t>
    <phoneticPr fontId="1" type="noConversion"/>
  </si>
  <si>
    <t>哼，虽然不是很愿意看到曹操，但主公去哪里我就跟去哪里。</t>
    <phoneticPr fontId="1" type="noConversion"/>
  </si>
  <si>
    <t>曹操</t>
    <phoneticPr fontId="1" type="noConversion"/>
  </si>
  <si>
    <t>赤壁一战真是让我军元气大伤……甚是不甘心。</t>
    <phoneticPr fontId="1" type="noConversion"/>
  </si>
  <si>
    <t>孟德兄可曾想过为何赤壁之战会被孙刘两家以少胜多？</t>
    <phoneticPr fontId="1" type="noConversion"/>
  </si>
  <si>
    <t>小英雄有何高见？</t>
    <phoneticPr fontId="1" type="noConversion"/>
  </si>
  <si>
    <t>舍鞍马、杖舟楫乃孙吴之所长，而曹兄军队多北方人，不习水战，铁索连环致使舟船调动不便，此其一也。</t>
    <phoneticPr fontId="1" type="noConversion"/>
  </si>
  <si>
    <t>士卒们自北而南远道行军至长江，已然筋疲力尽，加上不习南方水土，大大降低了战斗力，此其二也。</t>
    <phoneticPr fontId="1" type="noConversion"/>
  </si>
  <si>
    <t>曹操</t>
    <phoneticPr fontId="1" type="noConversion"/>
  </si>
  <si>
    <t>这些我已知晓，我也命人加紧操练，部署军力重整旗鼓，以备来日再战。</t>
    <phoneticPr fontId="1" type="noConversion"/>
  </si>
  <si>
    <t>非也，还有一点原因更为重要，曹兄须知晓。</t>
    <phoneticPr fontId="1" type="noConversion"/>
  </si>
  <si>
    <t>愿闻其详。</t>
  </si>
  <si>
    <t>曹兄兵力雄厚，统一了北方，南进又节节胜利，所向披靡。</t>
    <phoneticPr fontId="1" type="noConversion"/>
  </si>
  <si>
    <t>曹操</t>
    <phoneticPr fontId="1" type="noConversion"/>
  </si>
  <si>
    <t>所以曹兄，或是你手下的士卒们，是不是有点小骄傲了？觉得没有自己打不赢的仗？</t>
    <phoneticPr fontId="1" type="noConversion"/>
  </si>
  <si>
    <t>这……</t>
    <phoneticPr fontId="1" type="noConversion"/>
  </si>
  <si>
    <t>而孙刘则是存亡攸关，故处处谨慎，将领团结，士卒用命。</t>
    <phoneticPr fontId="1" type="noConversion"/>
  </si>
  <si>
    <t>小英雄所言极是。</t>
    <phoneticPr fontId="1" type="noConversion"/>
  </si>
  <si>
    <t>那么对于现在的局势，小英雄有何高见？</t>
    <phoneticPr fontId="1" type="noConversion"/>
  </si>
  <si>
    <t>现在天下局势已定，曹兄不可冒进。宜先安稳内部，发展壮大，再去考虑扩张。</t>
    <phoneticPr fontId="1" type="noConversion"/>
  </si>
  <si>
    <t>说的是，那该如何发展壮大？</t>
    <phoneticPr fontId="1" type="noConversion"/>
  </si>
  <si>
    <t>天地之间以人为贵，有人才有一切。曹兄应广纳贤士，唯才是举，突破世家门第的限制，才能真正觅得共谋大业之人。</t>
    <phoneticPr fontId="1" type="noConversion"/>
  </si>
  <si>
    <t>我要颁布求贤令，广招天下人才，为我所用。</t>
    <phoneticPr fontId="1" type="noConversion"/>
  </si>
  <si>
    <t>铜雀台建成了，我要宴请群臣，小英雄也一起来呀。</t>
    <phoneticPr fontId="1" type="noConversion"/>
  </si>
  <si>
    <t>没问题，最喜欢这种热闹了。</t>
    <phoneticPr fontId="1" type="noConversion"/>
  </si>
  <si>
    <t>铜雀台正临漳河，左边一座名玉龙台，右边一座名金凤台，各高十丈，上横二桥相通，千门万户，金碧交辉。</t>
    <phoneticPr fontId="1" type="noConversion"/>
  </si>
  <si>
    <t>真是妙哉。</t>
    <phoneticPr fontId="1" type="noConversion"/>
  </si>
  <si>
    <t>曹操</t>
    <phoneticPr fontId="1" type="noConversion"/>
  </si>
  <si>
    <t>佳肴虽妙，舞姿也美，总觉得少了点什么，想活动一下拳脚，心痒难耐。</t>
    <phoneticPr fontId="1" type="noConversion"/>
  </si>
  <si>
    <t>在座都是我重要的文臣武将，小英雄想要与谁切磋一番？</t>
    <phoneticPr fontId="1" type="noConversion"/>
  </si>
  <si>
    <t>文聘愿往！早就听闻扬威将军为名，请赐教！</t>
    <phoneticPr fontId="1" type="noConversion"/>
  </si>
  <si>
    <t>张郃</t>
    <phoneticPr fontId="1" type="noConversion"/>
  </si>
  <si>
    <t>扬威将军好身手！张郃也来领教一番！</t>
    <phoneticPr fontId="1" type="noConversion"/>
  </si>
  <si>
    <t>请！</t>
    <phoneticPr fontId="1" type="noConversion"/>
  </si>
  <si>
    <t>夏侯渊</t>
    <phoneticPr fontId="1" type="noConversion"/>
  </si>
  <si>
    <t>他们两个被扬威将军威名蛰伏，没有拼上全力。我也想来与将军一较高下！</t>
    <phoneticPr fontId="1" type="noConversion"/>
  </si>
  <si>
    <t>客气了，尽管放马过来！</t>
    <phoneticPr fontId="1" type="noConversion"/>
  </si>
  <si>
    <t>将军看准了，夏侯渊来也！</t>
    <phoneticPr fontId="1" type="noConversion"/>
  </si>
  <si>
    <t>荀彧</t>
    <phoneticPr fontId="1" type="noConversion"/>
  </si>
  <si>
    <t>扬威将军当真武艺了得，竟能与多名大将切磋连胜。</t>
    <phoneticPr fontId="1" type="noConversion"/>
  </si>
  <si>
    <t>哈哈哈，好！真不愧是小英雄。来，我敬小英雄一杯！</t>
    <phoneticPr fontId="1" type="noConversion"/>
  </si>
  <si>
    <t>干！</t>
    <phoneticPr fontId="1" type="noConversion"/>
  </si>
  <si>
    <t>这里有锦袍一领，挂于垂杨枝上，下设一箭垛，以百步为界。有能射中箭垛红心者，即以锦袍赐之。射不中则罚酒。</t>
    <phoneticPr fontId="1" type="noConversion"/>
  </si>
  <si>
    <t>曹休</t>
    <phoneticPr fontId="1" type="noConversion"/>
  </si>
  <si>
    <t>我来！（一箭射中靶心）</t>
    <phoneticPr fontId="1" type="noConversion"/>
  </si>
  <si>
    <t>好！好箭法！</t>
    <phoneticPr fontId="1" type="noConversion"/>
  </si>
  <si>
    <t>嘿嘿，锦袍是我的了！</t>
    <phoneticPr fontId="1" type="noConversion"/>
  </si>
  <si>
    <t>哪里话！丞相锦袍，合让俺外姓先取，你们自家人不要抢。看我的！（一箭射中靶心）</t>
    <phoneticPr fontId="1" type="noConversion"/>
  </si>
  <si>
    <t>文聘</t>
    <phoneticPr fontId="1" type="noConversion"/>
  </si>
  <si>
    <t>快把袍子给我吧！</t>
    <phoneticPr fontId="1" type="noConversion"/>
  </si>
  <si>
    <t>别忙，文烈先射，汝何得争夺？看我与你两个解箭！（一箭射中靶心）</t>
    <phoneticPr fontId="1" type="noConversion"/>
  </si>
  <si>
    <t>曹洪</t>
    <phoneticPr fontId="1" type="noConversion"/>
  </si>
  <si>
    <t>我就当之无愧啦。</t>
    <phoneticPr fontId="1" type="noConversion"/>
  </si>
  <si>
    <t>张郃</t>
    <phoneticPr fontId="1" type="noConversion"/>
  </si>
  <si>
    <t>慢着！你三人射法，何足为奇！看我射来！（翻身背射，一箭射中靶心）</t>
    <phoneticPr fontId="1" type="noConversion"/>
  </si>
  <si>
    <t>锦袍须该是我的！</t>
  </si>
  <si>
    <t>夏侯渊</t>
    <phoneticPr fontId="1" type="noConversion"/>
  </si>
  <si>
    <t>汝翻身背射，何足称异！看我夺射红心！（一箭射在四支箭中心）</t>
    <phoneticPr fontId="1" type="noConversion"/>
  </si>
  <si>
    <t>此箭可夺得锦袍么？</t>
  </si>
  <si>
    <t>徐晃</t>
    <phoneticPr fontId="1" type="noConversion"/>
  </si>
  <si>
    <t>且留下锦袍与我徐晃！</t>
  </si>
  <si>
    <t>汝更有何射法，可夺我袍？</t>
  </si>
  <si>
    <t>嘿嘿嘿，我不射箭，单取锦袍。（一箭将锦袍射下）</t>
    <phoneticPr fontId="1" type="noConversion"/>
  </si>
  <si>
    <t>曹操</t>
    <phoneticPr fontId="1" type="noConversion"/>
  </si>
  <si>
    <t>（大笑）好了好了，看你们为了一件袍子争得面红耳赤，白白惹人笑话。我赐你们一人一匹蜀锦，可以了吧？</t>
    <phoneticPr fontId="1" type="noConversion"/>
  </si>
  <si>
    <t>武将既以骑射为乐，足显威勇矣。在场还有许多饱学之士，登此高台，可不进佳章以纪一时之胜事乎？</t>
    <phoneticPr fontId="1" type="noConversion"/>
  </si>
  <si>
    <t>曹植</t>
    <phoneticPr fontId="1" type="noConversion"/>
  </si>
  <si>
    <t>从明后而嬉游兮，登层台以娱情。见太府之广开兮，观圣德之所营。</t>
    <phoneticPr fontId="1" type="noConversion"/>
  </si>
  <si>
    <t>……翼佐我皇家兮，宁彼四方。同天地之规量兮，齐日月之晖光。</t>
    <phoneticPr fontId="1" type="noConversion"/>
  </si>
  <si>
    <t>好！子建不愧是我的好儿子，真是才华横溢，必能成大器！</t>
    <phoneticPr fontId="1" type="noConversion"/>
  </si>
  <si>
    <t>华歆</t>
    <phoneticPr fontId="1" type="noConversion"/>
  </si>
  <si>
    <t>东吴派我来禀告曹丞相，表刘备为荆州牧，孙权以妹嫁刘备，汉上九郡大半已属备矣。</t>
    <phoneticPr fontId="1" type="noConversion"/>
  </si>
  <si>
    <t>什么？竟让刘备得了荆州，还和孙权联姻？这是要联合起来对抗我吗？</t>
    <phoneticPr fontId="1" type="noConversion"/>
  </si>
  <si>
    <t>程昱</t>
    <phoneticPr fontId="1" type="noConversion"/>
  </si>
  <si>
    <t>丞相在万军之中，矢石交攻之际，未尝动心；今闻刘备得了荆州，何故如此失惊？</t>
  </si>
  <si>
    <t>刘备，人中之龙也，生平未尝得水。今得荆州，是困龙入大海矣。孤安得不动心哉！</t>
  </si>
  <si>
    <t>丞相知华歆来意否？</t>
  </si>
  <si>
    <t>这……难道其中有诈？</t>
    <phoneticPr fontId="1" type="noConversion"/>
  </si>
  <si>
    <t>孙权本忌刘备，欲以兵攻之；但恐丞相乘虚而击，故令华歆为使，表荐刘备，乃安备之心，以塞丞相之望耳。</t>
  </si>
  <si>
    <t>说的是。</t>
    <phoneticPr fontId="1" type="noConversion"/>
  </si>
  <si>
    <t>某有一计，使孙、刘自相吞并，丞相乘间图之，一鼓而二敌俱破。</t>
  </si>
  <si>
    <t>仲德有何妙计？</t>
    <phoneticPr fontId="1" type="noConversion"/>
  </si>
  <si>
    <t>东吴所倚者，周瑜也。丞相今表奏周瑜为南郡太守，程普为江夏太守，留华歆在朝重用之；</t>
    <phoneticPr fontId="1" type="noConversion"/>
  </si>
  <si>
    <t>瑜必自与刘备为仇敌矣。我乘其相并而图之，不亦善乎？</t>
    <phoneticPr fontId="1" type="noConversion"/>
  </si>
  <si>
    <t>仲德之言，正合孤意。</t>
  </si>
  <si>
    <t>主公主公！我听说程昱给曹操出的建议，是他的计策，要挑拨刘皇叔与孙权的关系。</t>
    <phoneticPr fontId="1" type="noConversion"/>
  </si>
  <si>
    <t>是的，我也听说了，我们要赶快回荆州去告诉大哥这件事。</t>
    <phoneticPr fontId="1" type="noConversion"/>
  </si>
  <si>
    <t>太好啦，终于可以回家了。</t>
    <phoneticPr fontId="1" type="noConversion"/>
  </si>
  <si>
    <t>汝昔保借荆州与刘备，今备迁延不还，等待何时？</t>
  </si>
  <si>
    <t>文书上明白写着，得了西川便还。</t>
  </si>
  <si>
    <t>只说取西川，到今又不动兵，不等老了人！</t>
  </si>
  <si>
    <t>某愿往言之。</t>
  </si>
  <si>
    <t>今奉吴侯钧命，专为荆州一事而来。皇叔已借住多时，未蒙见还。今既两家结亲，当看亲情面上，早早交付。</t>
  </si>
  <si>
    <t>这……呜呜呜哇……</t>
    <phoneticPr fontId="1" type="noConversion"/>
  </si>
  <si>
    <t>皇叔何故大哭？</t>
    <phoneticPr fontId="1" type="noConversion"/>
  </si>
  <si>
    <t>当初我主人借荆州时，许下取得西川便还。仔细想来，益州刘璋是我主人之弟，若要兴兵去取他城池时，恐被外人唾骂；</t>
    <phoneticPr fontId="1" type="noConversion"/>
  </si>
  <si>
    <t>若要不取，还了荆州，何处安身？若不还时，于尊舅面上又不好看。事实两难，因此泪出痛肠。呜呜呜……</t>
    <phoneticPr fontId="1" type="noConversion"/>
  </si>
  <si>
    <t>这……你们都别哭啊，皇叔且休烦恼，与孔明从长计议。</t>
    <phoneticPr fontId="1" type="noConversion"/>
  </si>
  <si>
    <t>有烦子敬，回见吴侯，勿惜一言之劳，将此烦恼情节，恳告吴侯，再容几时。</t>
  </si>
  <si>
    <t>子敬又中诸葛亮之计也！当初刘备依刘表时，常有吞并之意，何况西川刘璋乎？</t>
    <phoneticPr fontId="1" type="noConversion"/>
  </si>
  <si>
    <t>吾有一计，子敬不必去见吴侯，直接回去荆州对刘备说：孙、刘两家，既结为亲，便是一家；</t>
    <phoneticPr fontId="1" type="noConversion"/>
  </si>
  <si>
    <t>若刘氏不忍去取西川，我东吴起兵去敢，取得西川时，以作嫁资，却把荆州交还东吴。</t>
  </si>
  <si>
    <t>西川迢递，取之非易。都督此计，莫非不可？</t>
    <phoneticPr fontId="1" type="noConversion"/>
  </si>
  <si>
    <t>周瑜</t>
    <phoneticPr fontId="1" type="noConversion"/>
  </si>
  <si>
    <t>我只以此为名，实欲去取荆州，且教他不做准备。东吴军马收川路过荆州，就问他索要钱粮，趁刘备出城劳军乘势杀之。</t>
    <phoneticPr fontId="1" type="noConversion"/>
  </si>
  <si>
    <t>我去荆州跟他们说过了，刘备和诸葛亮大喜，准备出城劳军。</t>
    <phoneticPr fontId="1" type="noConversion"/>
  </si>
  <si>
    <t>原来孔明也有中了吾计的一天！荆州有人接应吗？</t>
    <phoneticPr fontId="1" type="noConversion"/>
  </si>
  <si>
    <t>糜竺</t>
    <phoneticPr fontId="1" type="noConversion"/>
  </si>
  <si>
    <t>刘皇叔使糜竺来见都督。主公皆准备安排下了。在荆州城门外相等，与都督把盏。</t>
    <phoneticPr fontId="1" type="noConversion"/>
  </si>
  <si>
    <t>今为汝家之事，出兵远征；劳军之礼，休得轻易。</t>
  </si>
  <si>
    <t>如今我军已到荆州城下，为何不见接应？</t>
    <phoneticPr fontId="1" type="noConversion"/>
  </si>
  <si>
    <t>终将听令，戒备！</t>
    <phoneticPr fontId="1" type="noConversion"/>
  </si>
  <si>
    <t>吾替汝主取西川，汝岂犹未知耶？你们这是干什么？</t>
    <phoneticPr fontId="1" type="noConversion"/>
  </si>
  <si>
    <t>孔明军师已知都督假途灭虢之计，故留赵云在此。</t>
    <phoneticPr fontId="1" type="noConversion"/>
  </si>
  <si>
    <t>主公说他与刘璋都是汉室宗亲，安忍背义而取西川？若汝东吴端的取蜀，他当披发入山，不失信于天下也。</t>
    <phoneticPr fontId="1" type="noConversion"/>
  </si>
  <si>
    <t>哼！撤！</t>
    <phoneticPr fontId="1" type="noConversion"/>
  </si>
  <si>
    <t>刘备，诸葛亮，你们欺人太甚！你道我取不得西川，吾誓取之！</t>
    <phoneticPr fontId="1" type="noConversion"/>
  </si>
  <si>
    <t>周瑜随从</t>
    <phoneticPr fontId="1" type="noConversion"/>
  </si>
  <si>
    <t>报告都督，诸葛亮派人来送信。</t>
    <phoneticPr fontId="1" type="noConversion"/>
  </si>
  <si>
    <t>周瑜</t>
    <phoneticPr fontId="1" type="noConversion"/>
  </si>
  <si>
    <t>哼！我倒要看看他还要说些什么。”……闻足下欲取西川，亮窃以为不可。益州民强地险……“</t>
    <phoneticPr fontId="1" type="noConversion"/>
  </si>
  <si>
    <t>“曹操失利于赤壁，志岂须臾忘报仇哉？今足下兴兵远征，倘操乘虚而至，江南齑粉矣！亮不忍坐视，特此告知。”岂有此理！</t>
    <phoneticPr fontId="1" type="noConversion"/>
  </si>
  <si>
    <t>噗……（吐出一口鲜血）吾非不欲尽忠报国，奈天命已绝矣。</t>
    <phoneticPr fontId="1" type="noConversion"/>
  </si>
  <si>
    <t>周瑜</t>
    <phoneticPr fontId="1" type="noConversion"/>
  </si>
  <si>
    <t>既生瑜，何生亮啊！（连叫数声而亡）</t>
    <phoneticPr fontId="1" type="noConversion"/>
  </si>
  <si>
    <t>什么！公瑾他……公瑾有王佐之才，今忽短命而死，孤何赖哉？既遗书特荐子敬，孤敢不从之。（泣不成声）</t>
    <phoneticPr fontId="1" type="noConversion"/>
  </si>
  <si>
    <t>鲁肃</t>
    <phoneticPr fontId="1" type="noConversion"/>
  </si>
  <si>
    <t>主公节哀。都督生前留书让我来接替他，我定当竭尽全力辅佐主公。</t>
    <phoneticPr fontId="1" type="noConversion"/>
  </si>
  <si>
    <t>孙权</t>
    <phoneticPr fontId="1" type="noConversion"/>
  </si>
  <si>
    <t>命鲁肃为都督，总统兵马；发公瑾灵柩回柴桑厚葬。</t>
    <phoneticPr fontId="1" type="noConversion"/>
  </si>
  <si>
    <t>鲁肃</t>
    <phoneticPr fontId="1" type="noConversion"/>
  </si>
  <si>
    <t>吾夜观天象，见星坠地，周瑜死矣。</t>
    <phoneticPr fontId="1" type="noConversion"/>
  </si>
  <si>
    <t>刘备</t>
    <phoneticPr fontId="1" type="noConversion"/>
  </si>
  <si>
    <t>周瑜既死，还当如何？</t>
  </si>
  <si>
    <t>诸葛亮</t>
    <phoneticPr fontId="1" type="noConversion"/>
  </si>
  <si>
    <t>代瑜领兵者，必鲁肃也。亮观天象，将星聚于东方。亮当以吊丧为由。往江东走一遭，就寻贤士佐助主公。</t>
  </si>
  <si>
    <t>只恐吴中将士加害于先生。</t>
  </si>
  <si>
    <t>瑜在之日，亮犹不惧；今瑜已死，又何患乎？</t>
  </si>
  <si>
    <t>周瑜部将</t>
    <phoneticPr fontId="1" type="noConversion"/>
  </si>
  <si>
    <t>什么？那诸葛亮还敢来吊唁？我们要杀了他，为都督报仇！</t>
    <phoneticPr fontId="1" type="noConversion"/>
  </si>
  <si>
    <t>鲁肃</t>
    <phoneticPr fontId="1" type="noConversion"/>
  </si>
  <si>
    <t>慢，诸葛亮来我东吴，所到之处皆有赵云相随，赵云勇猛，汝等休得轻举妄动。</t>
    <phoneticPr fontId="1" type="noConversion"/>
  </si>
  <si>
    <t>（泣不成声）呜呼公瑾，不幸夭亡！修短故天，人岂不伤？</t>
    <phoneticPr fontId="1" type="noConversion"/>
  </si>
  <si>
    <t>忠义之心，英灵之气；命终三纪，名垂百世，哀君情切，愁肠千结；惟我肝胆，悲无断绝。</t>
    <phoneticPr fontId="1" type="noConversion"/>
  </si>
  <si>
    <t>朴守其贞，冥冥灭灭，魂如有灵，以鉴我心：从此天下，更无知音！呜呼痛哉！</t>
    <phoneticPr fontId="1" type="noConversion"/>
  </si>
  <si>
    <t>孔明自是多情，乃公瑾量窄，自取死耳。</t>
  </si>
  <si>
    <t>庞统</t>
    <phoneticPr fontId="1" type="noConversion"/>
  </si>
  <si>
    <t>汝气死周郎，却又来吊孝，明欺东吴无人耶！</t>
  </si>
  <si>
    <t>哈哈哈哈……别这么说嘛。</t>
    <phoneticPr fontId="1" type="noConversion"/>
  </si>
  <si>
    <t>庞统</t>
    <phoneticPr fontId="1" type="noConversion"/>
  </si>
  <si>
    <t>好久不见，吾可要与你好好叙叙旧。</t>
    <phoneticPr fontId="1" type="noConversion"/>
  </si>
  <si>
    <t>吾料孙仲谋必不能重用足下。稍有不如意，可来荆州共扶玄德。此人宽仁厚德，必不负公平生之所学。</t>
  </si>
  <si>
    <t>肃碌碌庸才，误蒙公瑾重荐，其实不称所职，愿举一人以助主公。此人上通天文，下晓地理；</t>
    <phoneticPr fontId="1" type="noConversion"/>
  </si>
  <si>
    <t>谋略不减于管、乐，枢机可并于孙、吴。往日周公瑾多用其言，孔明亦深服其智，现在江南，何不重用！</t>
  </si>
  <si>
    <t>当真？此人姓甚名谁？</t>
    <phoneticPr fontId="1" type="noConversion"/>
  </si>
  <si>
    <t>此人乃襄阳人，姓庞，名统，字士元：道号凤雏先生。</t>
  </si>
  <si>
    <t>孤亦闻其名久矣。今既在此，可即请来相见。</t>
  </si>
  <si>
    <t>主公，这便是凤雏先生庞统了。</t>
    <phoneticPr fontId="1" type="noConversion"/>
  </si>
  <si>
    <t>（这人怎么相貌如此古怪）公平生所学，以何为主？</t>
    <phoneticPr fontId="1" type="noConversion"/>
  </si>
  <si>
    <t>不必拘执，随机应变。</t>
  </si>
  <si>
    <t>公之才学，比公瑾如何？</t>
  </si>
  <si>
    <t>某之所学，与公瑾大不相同。</t>
  </si>
  <si>
    <t>公且退。待有用公之时，却来相请。</t>
    <phoneticPr fontId="1" type="noConversion"/>
  </si>
  <si>
    <t>主公何不用庞士元？</t>
  </si>
  <si>
    <t>狂士也，用之何益！</t>
  </si>
  <si>
    <t>非肃不荐足下，奈吴侯不肯用公。公且耐心。</t>
  </si>
  <si>
    <t>唉……</t>
    <phoneticPr fontId="1" type="noConversion"/>
  </si>
  <si>
    <t>公莫非无意于吴中乎？公抱匡济之才，何往不利？可实对肃言，将欲何往？</t>
    <phoneticPr fontId="1" type="noConversion"/>
  </si>
  <si>
    <t>吾欲投荆州刘皇叔。</t>
    <phoneticPr fontId="1" type="noConversion"/>
  </si>
  <si>
    <t>某当作书奉荐，公辅玄德，必令孙、刘两家，无相攻击，同力破曹。</t>
  </si>
  <si>
    <t>此某平生之素志也。</t>
  </si>
  <si>
    <t>足下远来不易？</t>
    <phoneticPr fontId="1" type="noConversion"/>
  </si>
  <si>
    <t>庞统</t>
    <phoneticPr fontId="1" type="noConversion"/>
  </si>
  <si>
    <t>闻皇叔招贤纳士，特来相投。</t>
  </si>
  <si>
    <t>荆楚稍定，苦无闲职。一百三十里外有一耒阳县少一县令，屈公任之。</t>
    <phoneticPr fontId="1" type="noConversion"/>
  </si>
  <si>
    <t>玄德待我何薄！今日孔明不在，他日再细说也罢。</t>
    <phoneticPr fontId="1" type="noConversion"/>
  </si>
  <si>
    <t>张飞</t>
    <phoneticPr fontId="1" type="noConversion"/>
  </si>
  <si>
    <t>听闻那庞统任耒阳县令，县事尽废，岂有此理！</t>
    <phoneticPr fontId="1" type="noConversion"/>
  </si>
  <si>
    <t>量百里小县，些小公事，何难决断！将军少坐，待我发落。</t>
    <phoneticPr fontId="1" type="noConversion"/>
  </si>
  <si>
    <t>张飞</t>
    <phoneticPr fontId="1" type="noConversion"/>
  </si>
  <si>
    <t>庞统</t>
    <phoneticPr fontId="1" type="noConversion"/>
  </si>
  <si>
    <t>（将百余日事尽断毕了）所废之事何在！曹操、孙权，吾视之若掌上观文，量此小县，何足介意！</t>
    <phoneticPr fontId="1" type="noConversion"/>
  </si>
  <si>
    <t>先生大才，小子失敬。吾当于兄长处极力举荐。</t>
  </si>
  <si>
    <t>我这里有鲁肃的推荐书信一封。</t>
    <phoneticPr fontId="1" type="noConversion"/>
  </si>
  <si>
    <t>张飞</t>
    <phoneticPr fontId="1" type="noConversion"/>
  </si>
  <si>
    <t>先生初见吾兄，何不将出？</t>
  </si>
  <si>
    <t>庞统</t>
    <phoneticPr fontId="1" type="noConversion"/>
  </si>
  <si>
    <t>若便将出，似乎专藉荐书来干谒矣。</t>
  </si>
  <si>
    <t>屈待大贤，吾之过也！若非吾弟所言，险失大贤。</t>
    <phoneticPr fontId="1" type="noConversion"/>
  </si>
  <si>
    <t>昔司马德操言：‘伏龙、凤雏，两人得一，可安天下。’今吾二人皆得，汉室可兴矣。</t>
    <phoneticPr fontId="1" type="noConversion"/>
  </si>
  <si>
    <t>赵范</t>
    <phoneticPr fontId="1" type="noConversion"/>
  </si>
  <si>
    <t>金旋</t>
    <phoneticPr fontId="1" type="noConversion"/>
  </si>
  <si>
    <t>刘琮</t>
    <phoneticPr fontId="1" type="noConversion"/>
  </si>
  <si>
    <t>金旋随从</t>
    <phoneticPr fontId="1" type="noConversion"/>
  </si>
  <si>
    <t>韩玄</t>
    <phoneticPr fontId="1" type="noConversion"/>
  </si>
  <si>
    <t>杨龄</t>
    <phoneticPr fontId="1" type="noConversion"/>
  </si>
  <si>
    <t>周瑜随从</t>
    <phoneticPr fontId="1" type="noConversion"/>
  </si>
  <si>
    <t>孙权信使</t>
    <phoneticPr fontId="1" type="noConversion"/>
  </si>
  <si>
    <t>孙权随从</t>
    <phoneticPr fontId="1" type="noConversion"/>
  </si>
  <si>
    <t>沮授</t>
    <phoneticPr fontId="1" type="noConversion"/>
  </si>
  <si>
    <t>宋谦</t>
    <phoneticPr fontId="1" type="noConversion"/>
  </si>
  <si>
    <t>戈定</t>
    <phoneticPr fontId="1" type="noConversion"/>
  </si>
  <si>
    <t>养马后槽</t>
    <phoneticPr fontId="1" type="noConversion"/>
  </si>
  <si>
    <t>张辽随从</t>
    <phoneticPr fontId="1" type="noConversion"/>
  </si>
  <si>
    <t>刘备随从</t>
    <phoneticPr fontId="1" type="noConversion"/>
  </si>
  <si>
    <t>沮授</t>
    <phoneticPr fontId="1" type="noConversion"/>
  </si>
  <si>
    <t>细作</t>
    <phoneticPr fontId="1" type="noConversion"/>
  </si>
  <si>
    <t>李儒</t>
    <phoneticPr fontId="1" type="noConversion"/>
  </si>
  <si>
    <t>吕范</t>
    <phoneticPr fontId="1" type="noConversion"/>
  </si>
  <si>
    <t>乔国老</t>
    <phoneticPr fontId="1" type="noConversion"/>
  </si>
  <si>
    <t>贾华</t>
    <phoneticPr fontId="1" type="noConversion"/>
  </si>
  <si>
    <t>孙尚香侍女</t>
    <phoneticPr fontId="1" type="noConversion"/>
  </si>
  <si>
    <t>陈武</t>
    <phoneticPr fontId="1" type="noConversion"/>
  </si>
  <si>
    <t>华歆</t>
    <phoneticPr fontId="1" type="noConversion"/>
  </si>
  <si>
    <t>周瑜部将</t>
    <phoneticPr fontId="1" type="noConversion"/>
  </si>
  <si>
    <t>吾见恶战者莫如许褚，真虎痴也！</t>
  </si>
  <si>
    <t>天下高见，多有相合。文和之谋，正吾心中之事也。</t>
  </si>
  <si>
    <t>阎圃</t>
  </si>
  <si>
    <t>遥望沿江一带，旗幡无数，不知兵聚何处。</t>
  </si>
  <si>
    <t>马腾</t>
    <phoneticPr fontId="1" type="noConversion"/>
  </si>
  <si>
    <t>自衣带诏以来，我和刘玄德一直相约共讨曹贼，不幸董承已死，玄德屡败。</t>
    <phoneticPr fontId="1" type="noConversion"/>
  </si>
  <si>
    <t>这曹操忽然降诏加我为征南将军，让我去讨伐孙权，当时如何？</t>
    <phoneticPr fontId="1" type="noConversion"/>
  </si>
  <si>
    <t>马岱</t>
    <phoneticPr fontId="1" type="noConversion"/>
  </si>
  <si>
    <t>曹操心怀叵测，叔父若往，恐遭其害。</t>
    <phoneticPr fontId="1" type="noConversion"/>
  </si>
  <si>
    <t>马腾</t>
    <phoneticPr fontId="1" type="noConversion"/>
  </si>
  <si>
    <t>马超</t>
    <phoneticPr fontId="1" type="noConversion"/>
  </si>
  <si>
    <t>儿愿尽起西凉之兵，随父亲杀入许昌，为天下除害！</t>
    <phoneticPr fontId="1" type="noConversion"/>
  </si>
  <si>
    <t>马腾</t>
    <phoneticPr fontId="1" type="noConversion"/>
  </si>
  <si>
    <t>你留在西凉，叫马休和马岱和我一起去。曹操忌惮你在西凉，谅他也不敢加害于我。</t>
    <phoneticPr fontId="1" type="noConversion"/>
  </si>
  <si>
    <t>马超</t>
    <phoneticPr fontId="1" type="noConversion"/>
  </si>
  <si>
    <t>父亲要去，切不可轻入京师。当随机应变，观其动静。</t>
    <phoneticPr fontId="1" type="noConversion"/>
  </si>
  <si>
    <t>黄奎</t>
    <phoneticPr fontId="1" type="noConversion"/>
  </si>
  <si>
    <t>曹操派我来引将军你入城面君，不怀好意。来日等曹操出城点军，就在点军处杀之，大事成矣。</t>
    <phoneticPr fontId="1" type="noConversion"/>
  </si>
  <si>
    <t>谢将军如实相告。</t>
    <phoneticPr fontId="1" type="noConversion"/>
  </si>
  <si>
    <t>黄奎</t>
    <phoneticPr fontId="1" type="noConversion"/>
  </si>
  <si>
    <t>李春香</t>
    <phoneticPr fontId="1" type="noConversion"/>
  </si>
  <si>
    <t>世人都说刘皇叔仁德，曹操是奸雄，是这样吗？</t>
    <phoneticPr fontId="1" type="noConversion"/>
  </si>
  <si>
    <t>你是一个女子，都知道邪正，何况我乎？我恨不得杀了曹贼！</t>
    <phoneticPr fontId="1" type="noConversion"/>
  </si>
  <si>
    <t>李春香</t>
    <phoneticPr fontId="1" type="noConversion"/>
  </si>
  <si>
    <t>你想杀他？你怎么下手？</t>
    <phoneticPr fontId="1" type="noConversion"/>
  </si>
  <si>
    <t>我已约定马将军，明日在城外点兵时杀之。</t>
    <phoneticPr fontId="1" type="noConversion"/>
  </si>
  <si>
    <t>啊…原来是这样……（赶快告诉丞相）</t>
    <phoneticPr fontId="1" type="noConversion"/>
  </si>
  <si>
    <t>我已得知密报，有人要在今天我出城点军时来杀我，原来是马将军这么大胆。</t>
    <phoneticPr fontId="1" type="noConversion"/>
  </si>
  <si>
    <t>曹操</t>
    <phoneticPr fontId="1" type="noConversion"/>
  </si>
  <si>
    <t>来人，乱箭射死他们！</t>
    <phoneticPr fontId="1" type="noConversion"/>
  </si>
  <si>
    <t>来人，乱箭射死他们！</t>
    <phoneticPr fontId="1" type="noConversion"/>
  </si>
  <si>
    <t>我不能为国杀贼，是乃天意也！（含恨而亡）</t>
    <phoneticPr fontId="1" type="noConversion"/>
  </si>
  <si>
    <t>听说刘备最近调练军马，收拾器械，若他收川成功，则羽翼成矣，我将何以图之？</t>
    <phoneticPr fontId="1" type="noConversion"/>
  </si>
  <si>
    <t>如今刘备孙权结为唇齿，丞相带兵去取江东，刘备意在西川必定无心救援，江东必为丞相所得。</t>
    <phoneticPr fontId="1" type="noConversion"/>
  </si>
  <si>
    <t>曹操</t>
    <phoneticPr fontId="1" type="noConversion"/>
  </si>
  <si>
    <t>长文之言，正合吾意。这就起兵三十万，准备去取江东！</t>
    <phoneticPr fontId="1" type="noConversion"/>
  </si>
  <si>
    <t>陈群</t>
    <phoneticPr fontId="1" type="noConversion"/>
  </si>
  <si>
    <t>有细作来报，曹操欲起三十万大军来攻打我们。</t>
    <phoneticPr fontId="1" type="noConversion"/>
  </si>
  <si>
    <t>可叫鲁肃写信给玄德，鲁子敬有恩于玄德，其言必从。况且玄德还是东吴的女婿，义不容辞。</t>
    <phoneticPr fontId="1" type="noConversion"/>
  </si>
  <si>
    <t>孙权</t>
    <phoneticPr fontId="1" type="noConversion"/>
  </si>
  <si>
    <t>也不用动江南之兵，也不用动荆州之兵，我自有办法使曹操不敢正觑东南。</t>
    <phoneticPr fontId="1" type="noConversion"/>
  </si>
  <si>
    <t>叫鲁肃高枕无忧，若但有北兵侵犯，皇叔自有退兵之策。</t>
    <phoneticPr fontId="1" type="noConversion"/>
  </si>
  <si>
    <t>先生有何妙计，可以退曹操？</t>
    <phoneticPr fontId="1" type="noConversion"/>
  </si>
  <si>
    <t>诸葛亮</t>
    <phoneticPr fontId="1" type="noConversion"/>
  </si>
  <si>
    <t>操平生所虑者，乃西凉之兵也。今操杀马腾，其子马超现统西凉之众，必切齿操贼。</t>
    <phoneticPr fontId="1" type="noConversion"/>
  </si>
  <si>
    <t>刘备</t>
    <phoneticPr fontId="1" type="noConversion"/>
  </si>
  <si>
    <t>主公可写信给马超，让他兴兵入关，那曹操哪里还顾得上取江东了？</t>
    <phoneticPr fontId="1" type="noConversion"/>
  </si>
  <si>
    <t>马超</t>
    <phoneticPr fontId="1" type="noConversion"/>
  </si>
  <si>
    <t>昨夜梦见身卧雪地，群虎来咬，惊吓而醒，现在甚是疑惑。</t>
    <phoneticPr fontId="1" type="noConversion"/>
  </si>
  <si>
    <t>庞德</t>
    <phoneticPr fontId="1" type="noConversion"/>
  </si>
  <si>
    <t>雪地遇虎，梦兆殊恶。莫非老将军在许昌有事否？</t>
    <phoneticPr fontId="1" type="noConversion"/>
  </si>
  <si>
    <t>马超</t>
    <phoneticPr fontId="1" type="noConversion"/>
  </si>
  <si>
    <t>（踉跄而入）呜呜呜……叔父与弟都被曹操杀了！</t>
    <phoneticPr fontId="1" type="noConversion"/>
  </si>
  <si>
    <t>什么！岂有此理！我与曹操之仇不共戴天！</t>
    <phoneticPr fontId="1" type="noConversion"/>
  </si>
  <si>
    <t>刘皇叔派人送信来，欲联合将军共讨曹贼。</t>
    <phoneticPr fontId="1" type="noConversion"/>
  </si>
  <si>
    <t>杀父之仇必报！我这就带大军，与刘皇叔会合。</t>
    <phoneticPr fontId="1" type="noConversion"/>
  </si>
  <si>
    <t>韩遂</t>
    <phoneticPr fontId="1" type="noConversion"/>
  </si>
  <si>
    <t>曹操给我写信，说如果将你擒至许都，即封我做西凉侯。</t>
    <phoneticPr fontId="1" type="noConversion"/>
  </si>
  <si>
    <t>那请叔父就地将我和马岱兄弟二人绑了押至许昌，免叔父戈戟之劳。</t>
    <phoneticPr fontId="1" type="noConversion"/>
  </si>
  <si>
    <t>韩遂</t>
    <phoneticPr fontId="1" type="noConversion"/>
  </si>
  <si>
    <t>我跟你父亲结为兄弟，怎么可能害你？你若兴兵，我定当辅助。</t>
    <phoneticPr fontId="1" type="noConversion"/>
  </si>
  <si>
    <t>这长安城乃西汉建都之处，城郭坚固。我大军已围了十日，久攻不下，如何是好？</t>
    <phoneticPr fontId="1" type="noConversion"/>
  </si>
  <si>
    <t>长安城中土硬水碱，如今围困十日，应是军民饥荒。不如暂且收军，只须如此如此，长安唾手可得。</t>
    <phoneticPr fontId="1" type="noConversion"/>
  </si>
  <si>
    <t>此计甚妙。</t>
    <phoneticPr fontId="1" type="noConversion"/>
  </si>
  <si>
    <t>主角</t>
    <phoneticPr fontId="1" type="noConversion"/>
  </si>
  <si>
    <t>五日已过，军民出城打柴取水时，我军派人趁虚而入，里外夹击，打他们一个措手不及！</t>
    <phoneticPr fontId="1" type="noConversion"/>
  </si>
  <si>
    <t>此次攻占城池，大家都功不可没，来人传令下去，犒赏三军！</t>
    <phoneticPr fontId="1" type="noConversion"/>
  </si>
  <si>
    <t>混账！竟然丢了长安！徐晃、曹洪去守潼关，我带大军随后到，若失了关隘便斩了你们！</t>
    <phoneticPr fontId="1" type="noConversion"/>
  </si>
  <si>
    <t>曹仁</t>
    <phoneticPr fontId="1" type="noConversion"/>
  </si>
  <si>
    <t>曹洪性情急躁，我担心他会误事。</t>
    <phoneticPr fontId="1" type="noConversion"/>
  </si>
  <si>
    <t>你与我押运粮草，便随后接应。</t>
    <phoneticPr fontId="1" type="noConversion"/>
  </si>
  <si>
    <t>曹仁</t>
    <phoneticPr fontId="1" type="noConversion"/>
  </si>
  <si>
    <t>曹操！你们全家都是胆小鬼！有本事下来跟我打啊！在城上面当缩头乌龟！</t>
    <phoneticPr fontId="1" type="noConversion"/>
  </si>
  <si>
    <t>曹洪</t>
    <phoneticPr fontId="1" type="noConversion"/>
  </si>
  <si>
    <t>岂有此理！我要下去教训这个不知天高地厚的家伙！</t>
    <phoneticPr fontId="1" type="noConversion"/>
  </si>
  <si>
    <t>徐晃</t>
    <phoneticPr fontId="1" type="noConversion"/>
  </si>
  <si>
    <t>这是马超故意要激怒将军，切不可上了他的当。待丞相大军来，必有打算。</t>
    <phoneticPr fontId="1" type="noConversion"/>
  </si>
  <si>
    <t>曹洪</t>
    <phoneticPr fontId="1" type="noConversion"/>
  </si>
  <si>
    <t>机会来了！趁他们现在人困马乏，我要下去跟马超决一死战！被他骂了这么多天，可气死我了。</t>
    <phoneticPr fontId="1" type="noConversion"/>
  </si>
  <si>
    <t>曹洪将军别去，快回来！</t>
    <phoneticPr fontId="1" type="noConversion"/>
  </si>
  <si>
    <t>晚了！吃我一枪！</t>
    <phoneticPr fontId="1" type="noConversion"/>
  </si>
  <si>
    <t>糟了，中了贼的奸计！曹洪将军快跑，我掩护你！</t>
    <phoneticPr fontId="1" type="noConversion"/>
  </si>
  <si>
    <t>说了十天为限，你怎么九天失了潼关？</t>
    <phoneticPr fontId="1" type="noConversion"/>
  </si>
  <si>
    <t>西凉军那个马超，百般辱骂咱们全家，我气不过，趁他们士气懈怠想去教训一番，不了中了奸计。</t>
    <phoneticPr fontId="1" type="noConversion"/>
  </si>
  <si>
    <t>曹洪年幼暴躁，徐晃你怎么也不懂事？</t>
    <phoneticPr fontId="1" type="noConversion"/>
  </si>
  <si>
    <t>我劝了多次，曹洪将军不听。当日我在关上点粮车，发现的时候小将军已经下关中计了。</t>
    <phoneticPr fontId="1" type="noConversion"/>
  </si>
  <si>
    <t>曹洪！本该杀了你，看在众官求情的份上，先饶你一命。明日我去把潼关夺回来。</t>
    <phoneticPr fontId="1" type="noConversion"/>
  </si>
  <si>
    <t>曹贼！欺君罔上，罪不容诛！害我父弟，不共戴天之仇！</t>
    <phoneticPr fontId="1" type="noConversion"/>
  </si>
  <si>
    <t>糟了，这马超好生勇猛，我不是他的对手。还是先逃吧。</t>
    <phoneticPr fontId="1" type="noConversion"/>
  </si>
  <si>
    <t>西凉军</t>
    <phoneticPr fontId="1" type="noConversion"/>
  </si>
  <si>
    <t>快追曹贼！别让他跑啦！穿红袍的那个是曹操！</t>
    <phoneticPr fontId="1" type="noConversion"/>
  </si>
  <si>
    <t>袍子不要了，脱下丢掉。</t>
    <phoneticPr fontId="1" type="noConversion"/>
  </si>
  <si>
    <t>长胡子的那个是曹操！</t>
    <phoneticPr fontId="1" type="noConversion"/>
  </si>
  <si>
    <t>胡子割断，快跑快跑！</t>
    <phoneticPr fontId="1" type="noConversion"/>
  </si>
  <si>
    <t>听说那马超好生厉害，某誓与之死战！</t>
    <phoneticPr fontId="1" type="noConversion"/>
  </si>
  <si>
    <t>许褚竟然下战书给我，这么瞧不起人！</t>
    <phoneticPr fontId="1" type="noConversion"/>
  </si>
  <si>
    <t>话不多说，来战吧！</t>
    <phoneticPr fontId="1" type="noConversion"/>
  </si>
  <si>
    <t>许褚</t>
    <phoneticPr fontId="1" type="noConversion"/>
  </si>
  <si>
    <t>韩遂派人来送信，商量割地请和的事情。文和觉得如何？</t>
    <phoneticPr fontId="1" type="noConversion"/>
  </si>
  <si>
    <t>贾诩</t>
    <phoneticPr fontId="1" type="noConversion"/>
  </si>
  <si>
    <t>兵不厌诈，可以假意答应他们。然后用反间计，让韩遂和马超相疑，则可破也。</t>
    <phoneticPr fontId="1" type="noConversion"/>
  </si>
  <si>
    <t>传我书信给马超，说待我徐徐退兵，还他河西之地。</t>
    <phoneticPr fontId="1" type="noConversion"/>
  </si>
  <si>
    <t>听闻曹操送来书信一封，叔父可否借我一看？</t>
    <phoneticPr fontId="1" type="noConversion"/>
  </si>
  <si>
    <t>这便是。不知何故书上被改抹了许多，莫非误将草稿送来了。</t>
    <phoneticPr fontId="1" type="noConversion"/>
  </si>
  <si>
    <t>岂有以草稿送与人的？莫不是叔父怕我知了详细，先改抹了。</t>
    <phoneticPr fontId="1" type="noConversion"/>
  </si>
  <si>
    <t>贤侄休疑，我无歹心。</t>
    <phoneticPr fontId="1" type="noConversion"/>
  </si>
  <si>
    <t>杨秋</t>
    <phoneticPr fontId="1" type="noConversion"/>
  </si>
  <si>
    <t>马超仗着自己勇猛，常有欺凌主公之心，以某愚见，不如按投曹公，他日不失封侯之位。</t>
    <phoneticPr fontId="1" type="noConversion"/>
  </si>
  <si>
    <t>吾与马腾结为兄弟，怎么忍心背叛他呢？</t>
    <phoneticPr fontId="1" type="noConversion"/>
  </si>
  <si>
    <t>杨秋</t>
    <phoneticPr fontId="1" type="noConversion"/>
  </si>
  <si>
    <t>事已至此，不得不这样做了。我派人去给曹操送消息，约定今夜放火，里应外合，共谋马超。</t>
    <phoneticPr fontId="1" type="noConversion"/>
  </si>
  <si>
    <t>群贼安敢谋害我！看剑！（一剑斩断韩遂左手）</t>
    <phoneticPr fontId="1" type="noConversion"/>
  </si>
  <si>
    <t>曹丞相派我来支援韩将军！</t>
    <phoneticPr fontId="1" type="noConversion"/>
  </si>
  <si>
    <t>好汉不吃眼前亏，马将军快随我离开，来日方长！</t>
    <phoneticPr fontId="1" type="noConversion"/>
  </si>
  <si>
    <t>张鲁</t>
    <phoneticPr fontId="1" type="noConversion"/>
  </si>
  <si>
    <t>西凉马腾被曹操杀了，马超新败，曹操必将入侵我汉中。我欲自称汉宁王，督兵拒曹操，如何？</t>
    <phoneticPr fontId="1" type="noConversion"/>
  </si>
  <si>
    <t>阎圃</t>
    <phoneticPr fontId="1" type="noConversion"/>
  </si>
  <si>
    <t>汉川之民财粮富足，四面险固，如今马超新败，西凉之民涌入我汉中者不下数万。</t>
    <phoneticPr fontId="1" type="noConversion"/>
  </si>
  <si>
    <t>张鲁</t>
    <phoneticPr fontId="1" type="noConversion"/>
  </si>
  <si>
    <t>益州刘璋昏庸，我们不如先取西川四十一州为本，再称王不迟。</t>
    <phoneticPr fontId="1" type="noConversion"/>
  </si>
  <si>
    <t>听说张鲁要来取我西川，这可如何是好？</t>
    <phoneticPr fontId="1" type="noConversion"/>
  </si>
  <si>
    <t>张松</t>
    <phoneticPr fontId="1" type="noConversion"/>
  </si>
  <si>
    <t>主公放心，某虽不才，凭三寸不烂之舌，使张鲁不敢正眼来觑西川。</t>
    <phoneticPr fontId="1" type="noConversion"/>
  </si>
  <si>
    <t>刘璋</t>
    <phoneticPr fontId="1" type="noConversion"/>
  </si>
  <si>
    <t>愿闻其详。</t>
    <phoneticPr fontId="1" type="noConversion"/>
  </si>
  <si>
    <t>听闻曹操灭了吕布，又破马超，天下无敌矣。主公可备进献之物，劝曹操兴兵汉中以图张鲁。</t>
    <phoneticPr fontId="1" type="noConversion"/>
  </si>
  <si>
    <t>张鲁自顾不暇，哪里还敢觊觎我们西川？</t>
    <phoneticPr fontId="1" type="noConversion"/>
  </si>
  <si>
    <t>甚好，就按你说的办。</t>
    <phoneticPr fontId="1" type="noConversion"/>
  </si>
  <si>
    <t>汝主刘璋为什么连年不进贡？</t>
    <phoneticPr fontId="1" type="noConversion"/>
  </si>
  <si>
    <t>路途艰难，贼寇窃发，不能通进。</t>
    <phoneticPr fontId="1" type="noConversion"/>
  </si>
  <si>
    <t>我平定中原，哪来的盗贼？</t>
    <phoneticPr fontId="1" type="noConversion"/>
  </si>
  <si>
    <t>南有孙权，北有张鲁，西有刘备，哪里能说得上太平了？</t>
    <phoneticPr fontId="1" type="noConversion"/>
  </si>
  <si>
    <t>哼，长相猥琐，言语冲撞，竟然如此无礼！</t>
    <phoneticPr fontId="1" type="noConversion"/>
  </si>
  <si>
    <t>曹丞相不过如此，文不明孔、孟之道，武不达孙、吴之机，专务强霸而居大位。</t>
    <phoneticPr fontId="1" type="noConversion"/>
  </si>
  <si>
    <t>你在偏远地区，怎么知道丞相大才？我给你看看厉害的，《孟德新书》听过吗？</t>
    <phoneticPr fontId="1" type="noConversion"/>
  </si>
  <si>
    <t>（从头至尾看了一遍）……我还以为是什么书呢，这书我们蜀中小孩子都会背，有什么新的！</t>
    <phoneticPr fontId="1" type="noConversion"/>
  </si>
  <si>
    <t>杨修</t>
    <phoneticPr fontId="1" type="noConversion"/>
  </si>
  <si>
    <t>这是丞相秘藏之书，未传于世，怎么可能蜀中小儿都会背呢？</t>
    <phoneticPr fontId="1" type="noConversion"/>
  </si>
  <si>
    <t>你要是不信，我背给你听。（从头到尾背诵一遍，并无差错）</t>
    <phoneticPr fontId="1" type="noConversion"/>
  </si>
  <si>
    <t>公过目不忘，真乃天下奇才也！</t>
    <phoneticPr fontId="1" type="noConversion"/>
  </si>
  <si>
    <t>吾视天下鼠辈为草芥耳，顺我者生，逆我者死，你可知道？</t>
    <phoneticPr fontId="1" type="noConversion"/>
  </si>
  <si>
    <t>丞相驱兵到处，战必胜，攻必取。昔日濮阳攻吕布，宛城战张绣，赤壁遇周郎，华容逢关羽；</t>
    <phoneticPr fontId="1" type="noConversion"/>
  </si>
  <si>
    <t>割须弃袍于潼关，夺船避箭于渭水，此皆无敌于天下也！</t>
    <phoneticPr fontId="1" type="noConversion"/>
  </si>
  <si>
    <t>竖儒怎敢揭吾短处！乱棒把他轰出去！</t>
    <phoneticPr fontId="1" type="noConversion"/>
  </si>
  <si>
    <t>本来想把西川地图献给曹操，谁料他竟如此目中无人！不如绕道去荆州看看刘备那边什么情况。</t>
    <phoneticPr fontId="1" type="noConversion"/>
  </si>
  <si>
    <t>来者可是张松张别驾？我与兄长在此等候多时。</t>
    <phoneticPr fontId="1" type="noConversion"/>
  </si>
  <si>
    <t>久闻大夫高名，如雷贯耳。特在此相接，倘若不嫌弃，到我这暂歇片时，以叙渴仰之思。</t>
    <phoneticPr fontId="1" type="noConversion"/>
  </si>
  <si>
    <t>人言刘玄德宽仁爱客，今果如此。</t>
    <phoneticPr fontId="1" type="noConversion"/>
  </si>
  <si>
    <t>这几日多谢玄德款待，我该回去了，就此别过。</t>
    <phoneticPr fontId="1" type="noConversion"/>
  </si>
  <si>
    <t>承蒙大夫不弃，留叙三日，今日相别，不知何时再得听教。</t>
    <phoneticPr fontId="1" type="noConversion"/>
  </si>
  <si>
    <t>某非卖主求荣，今遇明公，愿请明公取西川为基，然后北图汉中，收取中原，匡扶汉室。</t>
    <phoneticPr fontId="1" type="noConversion"/>
  </si>
  <si>
    <t>若明公有取西川之意，松愿效犬马之劳，以为内应，如何？</t>
    <phoneticPr fontId="1" type="noConversion"/>
  </si>
  <si>
    <t>刘季玉与我同宗，若攻之，恐天下人唾骂。</t>
    <phoneticPr fontId="1" type="noConversion"/>
  </si>
  <si>
    <t>大丈夫处世，当建功立业，著鞭在先。今天不取，也会被他人所取，到时候后悔就晚了。</t>
    <phoneticPr fontId="1" type="noConversion"/>
  </si>
  <si>
    <t>将军说的是，深感明公盛德，特将此图赠予将军。但看此图，便知蜀中道路矣。</t>
    <phoneticPr fontId="1" type="noConversion"/>
  </si>
  <si>
    <t>明公可速图之，我有心腹契友法正和孟达，此二人必能相助。</t>
    <phoneticPr fontId="1" type="noConversion"/>
  </si>
  <si>
    <t>青山不老，绿水长存，他日事成，必当厚报。</t>
    <phoneticPr fontId="1" type="noConversion"/>
  </si>
  <si>
    <t>我这次见到曹操，轻贤傲士，只可同忧，不可同乐。吾已将益州许给了刘皇叔。</t>
    <phoneticPr fontId="1" type="noConversion"/>
  </si>
  <si>
    <t>法正</t>
    <phoneticPr fontId="1" type="noConversion"/>
  </si>
  <si>
    <t>法正</t>
    <phoneticPr fontId="1" type="noConversion"/>
  </si>
  <si>
    <t>我早就觉得刘璋无能，有心想见刘皇叔很久了。既然我们想法一致，还在犹豫什么呢？</t>
    <phoneticPr fontId="1" type="noConversion"/>
  </si>
  <si>
    <t>明日我去见刘璋，让他派二位哥哥为使，前往荆州。与刘皇叔共商大计。</t>
    <phoneticPr fontId="1" type="noConversion"/>
  </si>
  <si>
    <t>益州天府之国，非治乱之主，不可居也。今刘季玉不能用贤，此大业不久必属他人。</t>
    <phoneticPr fontId="1" type="noConversion"/>
  </si>
  <si>
    <t>今日自付与将军，不可错失。将军欲取，某当效死。</t>
    <phoneticPr fontId="1" type="noConversion"/>
  </si>
  <si>
    <t>我们就在宴会上除掉刘璋，埋伏刀斧手一百人，主公掷杯为号。</t>
    <phoneticPr fontId="1" type="noConversion"/>
  </si>
  <si>
    <t>刘季玉与我同宗，不忍取之。你们不必再说了。</t>
    <phoneticPr fontId="1" type="noConversion"/>
  </si>
  <si>
    <t>刘璋部下</t>
    <phoneticPr fontId="1" type="noConversion"/>
  </si>
  <si>
    <t>主公叫刘玄德来益州，恐引狼入室，不如早些叫他回去，免生后患。</t>
    <phoneticPr fontId="1" type="noConversion"/>
  </si>
  <si>
    <t>吾兄刘玄德，非比他人。</t>
    <phoneticPr fontId="1" type="noConversion"/>
  </si>
  <si>
    <t>刘璋部下</t>
    <phoneticPr fontId="1" type="noConversion"/>
  </si>
  <si>
    <t>虽玄德无此心，他手下人皆欲吞并西川，以图富贵。</t>
    <phoneticPr fontId="1" type="noConversion"/>
  </si>
  <si>
    <t>你们不要再说了，不要离间我们兄弟之情。</t>
    <phoneticPr fontId="1" type="noConversion"/>
  </si>
  <si>
    <t>我接到报告说，张鲁忽然整顿兵马，将犯葭萌关。玄德可有何良策？</t>
    <phoneticPr fontId="1" type="noConversion"/>
  </si>
  <si>
    <t>我愿带兵去守葭萌关，抵御张鲁。</t>
    <phoneticPr fontId="1" type="noConversion"/>
  </si>
  <si>
    <t>如此便有劳啦。</t>
    <phoneticPr fontId="1" type="noConversion"/>
  </si>
  <si>
    <t>顾雍</t>
    <phoneticPr fontId="1" type="noConversion"/>
  </si>
  <si>
    <t>听闻刘备分兵远涉山险而去，未易往返。何不差一军先截川口，断其归路，随后起兵荆州？</t>
    <phoneticPr fontId="1" type="noConversion"/>
  </si>
  <si>
    <t>此计大妙！</t>
    <phoneticPr fontId="1" type="noConversion"/>
  </si>
  <si>
    <t>顾雍</t>
    <phoneticPr fontId="1" type="noConversion"/>
  </si>
  <si>
    <t>吴国太</t>
    <phoneticPr fontId="1" type="noConversion"/>
  </si>
  <si>
    <t>进此计者可斩之！我就这个一个女儿，嫁给了刘备，你们出兵是想害我女儿的命吗？</t>
    <phoneticPr fontId="1" type="noConversion"/>
  </si>
  <si>
    <t>你掌握着父兄的基业，坐领八十一州还不够，现在还要顾小利而不念骨肉！</t>
    <phoneticPr fontId="1" type="noConversion"/>
  </si>
  <si>
    <t>母亲说的是，不敢有违。</t>
    <phoneticPr fontId="1" type="noConversion"/>
  </si>
  <si>
    <t>吴国太</t>
    <phoneticPr fontId="1" type="noConversion"/>
  </si>
  <si>
    <t>主公，我有一计，不如这样这样……</t>
    <phoneticPr fontId="1" type="noConversion"/>
  </si>
  <si>
    <t>周善</t>
    <phoneticPr fontId="1" type="noConversion"/>
  </si>
  <si>
    <t>夫人！国太好生病重，旦夕只是思念夫人。叫夫人带阿斗去见一面。倘若去迟了，恐不能相见。</t>
    <phoneticPr fontId="1" type="noConversion"/>
  </si>
  <si>
    <t>孙尚香</t>
    <phoneticPr fontId="1" type="noConversion"/>
  </si>
  <si>
    <t>皇叔引兵远出，我现在要回去，需要先知会军师。</t>
    <phoneticPr fontId="1" type="noConversion"/>
  </si>
  <si>
    <t>周善</t>
    <phoneticPr fontId="1" type="noConversion"/>
  </si>
  <si>
    <t>如果军师说要等皇叔回话呢？现在时间不多了，我们已备好了船就等夫人上车出城了。</t>
    <phoneticPr fontId="1" type="noConversion"/>
  </si>
  <si>
    <t>好吧，我们走。</t>
    <phoneticPr fontId="1" type="noConversion"/>
  </si>
  <si>
    <t>休要开船！容与夫人践行！任从夫人去，只有一句话拜禀。主母要去哪？为什么不知会军师？</t>
    <phoneticPr fontId="1" type="noConversion"/>
  </si>
  <si>
    <t>我母亲病在危笃，无暇报知。</t>
    <phoneticPr fontId="1" type="noConversion"/>
  </si>
  <si>
    <t>赵云</t>
    <phoneticPr fontId="1" type="noConversion"/>
  </si>
  <si>
    <t>主母探病可以，留下小主人。（抢过阿斗）</t>
    <phoneticPr fontId="1" type="noConversion"/>
  </si>
  <si>
    <t>嫂嫂留下侄儿去！（斩了周善）</t>
    <phoneticPr fontId="1" type="noConversion"/>
  </si>
  <si>
    <t>你们竟如此无礼！</t>
    <phoneticPr fontId="1" type="noConversion"/>
  </si>
  <si>
    <t>张飞</t>
    <phoneticPr fontId="1" type="noConversion"/>
  </si>
  <si>
    <t>俺哥哥大汉皇叔，也不辱没嫂嫂，今日相别，若思哥哥恩义，早早回来。</t>
    <phoneticPr fontId="1" type="noConversion"/>
  </si>
  <si>
    <t>自古以来，人臣未有如丞相之功者，丞相立下多少丰功伟绩，怎可与诸臣宰同列乎？</t>
    <phoneticPr fontId="1" type="noConversion"/>
  </si>
  <si>
    <t>以微臣之见，应受魏公之位，加九锡以彰功德。</t>
    <phoneticPr fontId="1" type="noConversion"/>
  </si>
  <si>
    <t>不可，丞相本兴义兵，匡扶汉室，秉忠贞之志，守谦退之节。君子爱人以德，不宜如此。</t>
    <phoneticPr fontId="1" type="noConversion"/>
  </si>
  <si>
    <t>董昭</t>
    <phoneticPr fontId="1" type="noConversion"/>
  </si>
  <si>
    <t>岂可以一人而阻众望？</t>
    <phoneticPr fontId="1" type="noConversion"/>
  </si>
  <si>
    <t>荀彧</t>
    <phoneticPr fontId="1" type="noConversion"/>
  </si>
  <si>
    <t>荀彧</t>
    <phoneticPr fontId="1" type="noConversion"/>
  </si>
  <si>
    <t>吾不想今日见此事！</t>
    <phoneticPr fontId="1" type="noConversion"/>
  </si>
  <si>
    <t>董昭</t>
    <phoneticPr fontId="1" type="noConversion"/>
  </si>
  <si>
    <t>曹操</t>
    <phoneticPr fontId="1" type="noConversion"/>
  </si>
  <si>
    <t>我要兴兵下江南，让荀令君与我同行。</t>
    <phoneticPr fontId="1" type="noConversion"/>
  </si>
  <si>
    <t>曹操侍卫</t>
    <phoneticPr fontId="1" type="noConversion"/>
  </si>
  <si>
    <t>荀令君有恙在身，说不能远行，只能在寿春修养。</t>
    <phoneticPr fontId="1" type="noConversion"/>
  </si>
  <si>
    <t>曹操</t>
    <phoneticPr fontId="1" type="noConversion"/>
  </si>
  <si>
    <t>好吧，派人送这个食盒给他。</t>
    <phoneticPr fontId="1" type="noConversion"/>
  </si>
  <si>
    <t>曹操侍卫</t>
    <phoneticPr fontId="1" type="noConversion"/>
  </si>
  <si>
    <t>荀令君，丞相送这个食盒给你。</t>
    <phoneticPr fontId="1" type="noConversion"/>
  </si>
  <si>
    <t>这……竟是空的！我明白了，丞相这是说我已无汉禄可食！（服毒自尽）</t>
    <phoneticPr fontId="1" type="noConversion"/>
  </si>
  <si>
    <t>随我上山一看。遥望对方战船，各分队伍，依次排列。旗分五色，兵器鲜明。</t>
    <phoneticPr fontId="1" type="noConversion"/>
  </si>
  <si>
    <t>甚是英武！生子当如孙仲谋！若刘景升儿子，猪狗罢了！</t>
    <phoneticPr fontId="1" type="noConversion"/>
  </si>
  <si>
    <t>丞相坐镇中原，富贵已极，何故贪心不足，又来侵我江南？</t>
    <phoneticPr fontId="1" type="noConversion"/>
  </si>
  <si>
    <t>你是臣下，不尊王室。我奉天子诏命，特来讨伐你。</t>
    <phoneticPr fontId="1" type="noConversion"/>
  </si>
  <si>
    <t>孙权</t>
    <phoneticPr fontId="1" type="noConversion"/>
  </si>
  <si>
    <t>这不是笑话吗？天下谁不知是你挟天子以令诸侯？我才是要讨伐你以正国家。</t>
    <phoneticPr fontId="1" type="noConversion"/>
  </si>
  <si>
    <t>我昨晚梦到天空中两轮红日。孙权并非等闲人物，红日之应，久后必为帝王。</t>
    <phoneticPr fontId="1" type="noConversion"/>
  </si>
  <si>
    <t>战了数场，互相胜负，现在又春雨连绵，军士多在泥水之中，困苦异常，不如收兵？</t>
    <phoneticPr fontId="1" type="noConversion"/>
  </si>
  <si>
    <t>曹操随从</t>
    <phoneticPr fontId="1" type="noConversion"/>
  </si>
  <si>
    <t>报告，东吴有使送书到。</t>
    <phoneticPr fontId="1" type="noConversion"/>
  </si>
  <si>
    <t>孙权信里说：孤与丞相，彼此皆汉朝臣宰……即日春水方生，公当速去。如其不然，复有赤壁之祸矣。</t>
    <phoneticPr fontId="1" type="noConversion"/>
  </si>
  <si>
    <t>公宜自思焉。足下不死，孤不得安。哈哈哈！孙仲谋不欺我也！退兵！</t>
    <phoneticPr fontId="1" type="noConversion"/>
  </si>
  <si>
    <t>曹操战孙权，无论谁胜，都必取荆州，我该怎么办？</t>
    <phoneticPr fontId="1" type="noConversion"/>
  </si>
  <si>
    <t>主角</t>
    <phoneticPr fontId="1" type="noConversion"/>
  </si>
  <si>
    <t>大哥放心，有孔明军师在荆州，料想东吴不敢来犯。大哥可以去问刘璋要兵马钱粮，以抵御曹操。</t>
    <phoneticPr fontId="1" type="noConversion"/>
  </si>
  <si>
    <t>刘备</t>
    <phoneticPr fontId="1" type="noConversion"/>
  </si>
  <si>
    <t>好，我这就修书一封，劳烦四弟送给刘璋。</t>
    <phoneticPr fontId="1" type="noConversion"/>
  </si>
  <si>
    <t>好，我这就修书一封，劳烦四妹送给刘璋。</t>
    <phoneticPr fontId="1" type="noConversion"/>
  </si>
  <si>
    <t>杨怀</t>
    <phoneticPr fontId="1" type="noConversion"/>
  </si>
  <si>
    <t>刘备自从入川，广布恩德，以收民心，气意甚是不善。如今求军马钱粮，切不可给他。</t>
    <phoneticPr fontId="1" type="noConversion"/>
  </si>
  <si>
    <t>刘璋</t>
    <phoneticPr fontId="1" type="noConversion"/>
  </si>
  <si>
    <t>我和玄德有兄弟之情，怎么能不给他呢？</t>
    <phoneticPr fontId="1" type="noConversion"/>
  </si>
  <si>
    <t>刘备枭雄，让他久留在蜀地是纵虎入室。如今还要给他兵马钱粮，这不是让他如虎添翼吗？</t>
    <phoneticPr fontId="1" type="noConversion"/>
  </si>
  <si>
    <t>黄权</t>
    <phoneticPr fontId="1" type="noConversion"/>
  </si>
  <si>
    <t>主公可以给刘备一些老弱军，这样不伤兄弟之情，又不会为虎添翼。</t>
    <phoneticPr fontId="1" type="noConversion"/>
  </si>
  <si>
    <t>岂有此理！我为刘璋御敌，费心劳力！他如今吝啬钱财只给我老弱残兵，让人如何给他效命？</t>
    <phoneticPr fontId="1" type="noConversion"/>
  </si>
  <si>
    <t>庞统</t>
    <phoneticPr fontId="1" type="noConversion"/>
  </si>
  <si>
    <t>主公向来以仁义为重，今日发怒，前请尽弃矣。</t>
    <phoneticPr fontId="1" type="noConversion"/>
  </si>
  <si>
    <t>如此，那现在怎么办？</t>
    <phoneticPr fontId="1" type="noConversion"/>
  </si>
  <si>
    <t>我有三计，现在连夜抄小路入侵成都，此为上计；假意回荆州，杨怀、高沛听闻必来相送，</t>
    <phoneticPr fontId="1" type="noConversion"/>
  </si>
  <si>
    <t>趁机杀之，夺了关隘，先取涪城再向成都，此为中计；退还白帝，连夜回荆州，徐图进取，此为下计。</t>
    <phoneticPr fontId="1" type="noConversion"/>
  </si>
  <si>
    <t>此三计，上计太促，下计太缓；中计不迟不疾，可以行之。</t>
    <phoneticPr fontId="1" type="noConversion"/>
  </si>
  <si>
    <t>张松</t>
    <phoneticPr fontId="1" type="noConversion"/>
  </si>
  <si>
    <t>为什么刘皇叔不听我的，要回荆州呢！郁闷！</t>
    <phoneticPr fontId="1" type="noConversion"/>
  </si>
  <si>
    <t>张肃</t>
    <phoneticPr fontId="1" type="noConversion"/>
  </si>
  <si>
    <t>捡到张松给刘备的书信：……松当为内应，万勿自误！这！张松要造反！我要通知主公！</t>
    <phoneticPr fontId="1" type="noConversion"/>
  </si>
  <si>
    <t>什么！我待张松不薄，他竟串通外人想要谋反！来人，杀了张松全家！</t>
    <phoneticPr fontId="1" type="noConversion"/>
  </si>
  <si>
    <t>我与高沛二人计划藏利刃在身，借送行的名义杀了刘备，以绝后患。</t>
    <phoneticPr fontId="1" type="noConversion"/>
  </si>
  <si>
    <t>杨怀、高沛如果来了，要提防着点，如果不来，我们就直接起兵直取其关，不得迟缓。</t>
    <phoneticPr fontId="1" type="noConversion"/>
  </si>
  <si>
    <t>风把帅字旗吹倒了，何解？</t>
    <phoneticPr fontId="1" type="noConversion"/>
  </si>
  <si>
    <t>此警报也，杨怀、高沛二人必有行刺之意，宜好好防着点。</t>
    <phoneticPr fontId="1" type="noConversion"/>
  </si>
  <si>
    <t>听说刘皇叔要回荆州了，我兄弟二人特来送行。</t>
    <phoneticPr fontId="1" type="noConversion"/>
  </si>
  <si>
    <t>既然是送行，为何要带着利刃？我大哥为刘璋兢兢业业，你们跑来挑拨离间还要行刺，罪不容诛！</t>
    <phoneticPr fontId="1" type="noConversion"/>
  </si>
  <si>
    <t>其余将士们听好了！此二人离间皇叔兄弟，又藏利刃行刺，因此被诛。尔等无罪，不必惊疑。</t>
    <phoneticPr fontId="1" type="noConversion"/>
  </si>
  <si>
    <t>如今还要靠大家引路，带我大军入关。各有重赏！</t>
    <phoneticPr fontId="1" type="noConversion"/>
  </si>
  <si>
    <t>我们如今得了涪水关，接下来要进取雒城。泠苞、邓贤领二万军扎下两个大寨，谁去建头功？</t>
    <phoneticPr fontId="1" type="noConversion"/>
  </si>
  <si>
    <t>黄忠</t>
    <phoneticPr fontId="1" type="noConversion"/>
  </si>
  <si>
    <t>老夫愿往。</t>
    <phoneticPr fontId="1" type="noConversion"/>
  </si>
  <si>
    <t>魏延</t>
    <phoneticPr fontId="1" type="noConversion"/>
  </si>
  <si>
    <t>老将军年纪高大，如何去得？小将不才愿往。</t>
    <phoneticPr fontId="1" type="noConversion"/>
  </si>
  <si>
    <t>二位不用争，可以各带一路兵马，各领一寨，谁先抢到一寨便是头功。</t>
    <phoneticPr fontId="1" type="noConversion"/>
  </si>
  <si>
    <t>黄忠将军还没出发，我不如提前出发，可以抢到头功。</t>
    <phoneticPr fontId="1" type="noConversion"/>
  </si>
  <si>
    <t>既然已经出动了，为何不把两个寨子都取了，可以立两个功。</t>
    <phoneticPr fontId="1" type="noConversion"/>
  </si>
  <si>
    <t>邓贤</t>
    <phoneticPr fontId="1" type="noConversion"/>
  </si>
  <si>
    <t>魏延快下马受降！</t>
    <phoneticPr fontId="1" type="noConversion"/>
  </si>
  <si>
    <t>不好，快撤！</t>
    <phoneticPr fontId="1" type="noConversion"/>
  </si>
  <si>
    <t>老将黄忠在此！邓贤受死！</t>
    <phoneticPr fontId="1" type="noConversion"/>
  </si>
  <si>
    <t>寨子吾已夺下，你还往哪里逃？</t>
    <phoneticPr fontId="1" type="noConversion"/>
  </si>
  <si>
    <t>军师从荆州送信来，说夜观星象，有不吉之事要发生，主将帅身上凶多吉少，切宜谨慎。</t>
    <phoneticPr fontId="1" type="noConversion"/>
  </si>
  <si>
    <t>既然这样，不如我们先回去吧。</t>
    <phoneticPr fontId="1" type="noConversion"/>
  </si>
  <si>
    <t>观星之术，我也略懂。大凶之相已应验在泠苞身上了，主公不必忧心，可急进兵。</t>
    <phoneticPr fontId="1" type="noConversion"/>
  </si>
  <si>
    <t>好，既然如此，我们兵分两路去取雒城。</t>
    <phoneticPr fontId="1" type="noConversion"/>
  </si>
  <si>
    <t>这劣马，竟将军师掀了下来！军师何故乘此劣马？</t>
    <phoneticPr fontId="1" type="noConversion"/>
  </si>
  <si>
    <t>此马乘久，都不曾如此。</t>
    <phoneticPr fontId="1" type="noConversion"/>
  </si>
  <si>
    <t>临阵眼生，误人性命，吾所骑的白马，性极驯熟，军师可骑，万无一失。</t>
    <phoneticPr fontId="1" type="noConversion"/>
  </si>
  <si>
    <t>深感主公厚恩，万死不能报也。</t>
    <phoneticPr fontId="1" type="noConversion"/>
  </si>
  <si>
    <t>此处是何地？</t>
    <phoneticPr fontId="1" type="noConversion"/>
  </si>
  <si>
    <t>此地名为落凤坡，我道号凤雏，这里不利于我。还是赶快撤退。</t>
    <phoneticPr fontId="1" type="noConversion"/>
  </si>
  <si>
    <t>张任</t>
    <phoneticPr fontId="1" type="noConversion"/>
  </si>
  <si>
    <t>骑白马者必是刘备，他来了，弓箭手！发射！</t>
    <phoneticPr fontId="1" type="noConversion"/>
  </si>
  <si>
    <t>不好！有埋伏！快撤！</t>
    <phoneticPr fontId="1" type="noConversion"/>
  </si>
  <si>
    <t>诸葛亮</t>
    <phoneticPr fontId="1" type="noConversion"/>
  </si>
  <si>
    <t>哀哉！痛哉！西方星坠，庞士元命必休矣！</t>
    <phoneticPr fontId="1" type="noConversion"/>
  </si>
  <si>
    <t>我前者算今年罡星在西方，不利于军师；天狗犯于军师，太白临于雒城，已拜书主公，教谨防之。</t>
    <phoneticPr fontId="1" type="noConversion"/>
  </si>
  <si>
    <t>今吾主丧一臂矣！马上就会收到消息了。</t>
    <phoneticPr fontId="1" type="noConversion"/>
  </si>
  <si>
    <t>关平</t>
    <phoneticPr fontId="1" type="noConversion"/>
  </si>
  <si>
    <t>报告诸葛军师，庞军师被张任在落凤坡前箭射身故。</t>
    <phoneticPr fontId="1" type="noConversion"/>
  </si>
  <si>
    <t>诸葛亮</t>
    <phoneticPr fontId="1" type="noConversion"/>
  </si>
  <si>
    <t>既然主公现在涪关进退两难，亮不得不去。</t>
    <phoneticPr fontId="1" type="noConversion"/>
  </si>
  <si>
    <t>关羽</t>
    <phoneticPr fontId="1" type="noConversion"/>
  </si>
  <si>
    <t>军师去，谁保荆州？荆州乃重地，干系非轻。</t>
    <phoneticPr fontId="1" type="noConversion"/>
  </si>
  <si>
    <t>主公的书中虽不名言其人，吾已知用意了。主公叫我自量才委用，云长公方能担此重任。</t>
    <phoneticPr fontId="1" type="noConversion"/>
  </si>
  <si>
    <t>大丈夫既领重任，至死方休。</t>
    <phoneticPr fontId="1" type="noConversion"/>
  </si>
  <si>
    <t>如果曹操带兵来到，当如何应对？</t>
    <phoneticPr fontId="1" type="noConversion"/>
  </si>
  <si>
    <t>以力拒之。</t>
    <phoneticPr fontId="1" type="noConversion"/>
  </si>
  <si>
    <t>如果曹操，孙权一齐起兵来，如之奈何？</t>
    <phoneticPr fontId="1" type="noConversion"/>
  </si>
  <si>
    <t>分兵拒之。</t>
    <phoneticPr fontId="1" type="noConversion"/>
  </si>
  <si>
    <t>若如此，荆州危矣。吾有八个字，将军牢记，可保荆州。</t>
    <phoneticPr fontId="1" type="noConversion"/>
  </si>
  <si>
    <t>军师请讲，军师之言，当铭肺腑。</t>
    <phoneticPr fontId="1" type="noConversion"/>
  </si>
  <si>
    <t>北拒曹操，东和孙权。</t>
    <phoneticPr fontId="1" type="noConversion"/>
  </si>
  <si>
    <t>西川豪杰甚多，不可轻敌。所到之处，并宜存恤，勿得恣逞鞭挞士卒。望将军早会雒城，不可有误。</t>
    <phoneticPr fontId="1" type="noConversion"/>
  </si>
  <si>
    <t>张飞</t>
    <phoneticPr fontId="1" type="noConversion"/>
  </si>
  <si>
    <t>听军师的，但投降者秋毫无犯。</t>
    <phoneticPr fontId="1" type="noConversion"/>
  </si>
  <si>
    <t>严颜军士</t>
    <phoneticPr fontId="1" type="noConversion"/>
  </si>
  <si>
    <t>张飞在当阳长坂，一声喝退曹兵百万之众，不可轻敌。如今我们坚守不出，他们无粮，自会退去。</t>
    <phoneticPr fontId="1" type="noConversion"/>
  </si>
  <si>
    <t>张飞随从</t>
    <phoneticPr fontId="1" type="noConversion"/>
  </si>
  <si>
    <t>我家将军说了，教你早早来降，饶你满城百姓性命，如果不归顺就踏平了你们这，老幼不留！</t>
    <phoneticPr fontId="1" type="noConversion"/>
  </si>
  <si>
    <t>严颜</t>
    <phoneticPr fontId="1" type="noConversion"/>
  </si>
  <si>
    <t>岂有此理！匹夫怎敢如此无礼！来人割了这走狗的耳鼻！</t>
    <phoneticPr fontId="1" type="noConversion"/>
  </si>
  <si>
    <t>严颜这老匹夫！气死我了！</t>
    <phoneticPr fontId="1" type="noConversion"/>
  </si>
  <si>
    <t>将军不须心焦，近几日军士砍柴打探到一条小路，可以偷过巴郡。</t>
    <phoneticPr fontId="1" type="noConversion"/>
  </si>
  <si>
    <t>事不宜迟，只今二更造反，趁三更明月，悄悄而行。我在前面开路，你们依次在后面跟着。</t>
    <phoneticPr fontId="1" type="noConversion"/>
  </si>
  <si>
    <t>果然张飞忍耐不得，中我计也。前面那个就是张飞！我们过去擒了他！</t>
    <phoneticPr fontId="1" type="noConversion"/>
  </si>
  <si>
    <t>老贼休走！我在这呢！前面那是假的！</t>
    <phoneticPr fontId="1" type="noConversion"/>
  </si>
  <si>
    <t>糟糕！中计了！</t>
    <phoneticPr fontId="1" type="noConversion"/>
  </si>
  <si>
    <t>大将到此，为何不降，而敢拒敌？</t>
    <phoneticPr fontId="1" type="noConversion"/>
  </si>
  <si>
    <t>汝等无义！侵我州郡！只有断头将军，没有投降将军！</t>
    <phoneticPr fontId="1" type="noConversion"/>
  </si>
  <si>
    <t>贼匹夫，要砍头你就砍！</t>
    <phoneticPr fontId="1" type="noConversion"/>
  </si>
  <si>
    <t>（亲自给严颜松绑，穿好衣服）刚才言语冒犯，请勿责怪。吾素知老将军乃豪杰之士也。</t>
    <phoneticPr fontId="1" type="noConversion"/>
  </si>
  <si>
    <t>（被张飞恩义感动，投降）败军之将，荷蒙厚恩，无可以报，愿施犬马之劳。</t>
    <phoneticPr fontId="1" type="noConversion"/>
  </si>
  <si>
    <t>黄奎</t>
    <phoneticPr fontId="1" type="noConversion"/>
  </si>
  <si>
    <t>刘表</t>
    <phoneticPr fontId="1" type="noConversion"/>
  </si>
  <si>
    <t>李春香</t>
    <phoneticPr fontId="1" type="noConversion"/>
  </si>
  <si>
    <t>何太后</t>
    <phoneticPr fontId="1" type="noConversion"/>
  </si>
  <si>
    <t>韩遂</t>
    <phoneticPr fontId="1" type="noConversion"/>
  </si>
  <si>
    <t>李傕</t>
    <phoneticPr fontId="1" type="noConversion"/>
  </si>
  <si>
    <t>西凉军</t>
    <phoneticPr fontId="1" type="noConversion"/>
  </si>
  <si>
    <t>张梁</t>
    <phoneticPr fontId="1" type="noConversion"/>
  </si>
  <si>
    <t>杨秋</t>
    <phoneticPr fontId="1" type="noConversion"/>
  </si>
  <si>
    <t>李儒</t>
    <phoneticPr fontId="1" type="noConversion"/>
  </si>
  <si>
    <t>阎圃</t>
    <phoneticPr fontId="1" type="noConversion"/>
  </si>
  <si>
    <t>何进</t>
    <phoneticPr fontId="1" type="noConversion"/>
  </si>
  <si>
    <t>刘璋部下</t>
    <phoneticPr fontId="1" type="noConversion"/>
  </si>
  <si>
    <t>潘凤</t>
    <phoneticPr fontId="1" type="noConversion"/>
  </si>
  <si>
    <t>周善</t>
    <phoneticPr fontId="1" type="noConversion"/>
  </si>
  <si>
    <t>庞德</t>
    <phoneticPr fontId="1" type="noConversion"/>
  </si>
  <si>
    <t>曹操侍卫</t>
    <phoneticPr fontId="1" type="noConversion"/>
  </si>
  <si>
    <t>邓艾</t>
    <phoneticPr fontId="1" type="noConversion"/>
  </si>
  <si>
    <t>曹操随从</t>
    <phoneticPr fontId="1" type="noConversion"/>
  </si>
  <si>
    <t>杨怀</t>
    <phoneticPr fontId="1" type="noConversion"/>
  </si>
  <si>
    <t>黄权</t>
    <phoneticPr fontId="1" type="noConversion"/>
  </si>
  <si>
    <t>张肃</t>
    <phoneticPr fontId="1" type="noConversion"/>
  </si>
  <si>
    <t>邓贤</t>
    <phoneticPr fontId="1" type="noConversion"/>
  </si>
  <si>
    <t>沙摩柯</t>
    <phoneticPr fontId="1" type="noConversion"/>
  </si>
  <si>
    <t>张任</t>
    <phoneticPr fontId="1" type="noConversion"/>
  </si>
  <si>
    <t>刘琮</t>
    <phoneticPr fontId="1" type="noConversion"/>
  </si>
  <si>
    <t>严颜军士</t>
    <phoneticPr fontId="1" type="noConversion"/>
  </si>
  <si>
    <t>郭淮</t>
    <phoneticPr fontId="1" type="noConversion"/>
  </si>
  <si>
    <t>张飞随从</t>
    <phoneticPr fontId="1" type="noConversion"/>
  </si>
  <si>
    <t>严颜</t>
    <phoneticPr fontId="1" type="noConversion"/>
  </si>
  <si>
    <t>赵云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</si>
</sst>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25" x14ac:knownFonts="1">
    <font>
      <sz val="11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1"/>
      <color theme="1"/>
      <name val="微软雅黑"/>
      <family val="2"/>
      <charset val="134"/>
    </font>
    <font>
      <sz val="9"/>
      <name val="宋体"/>
      <family val="2"/>
      <charset val="134"/>
      <scheme val="minor"/>
    </font>
    <font>
      <sz val="11"/>
      <color theme="1"/>
      <name val="微软雅黑"/>
      <family val="2"/>
      <charset val="134"/>
    </font>
    <font>
      <sz val="11"/>
      <color theme="1"/>
      <name val="华文细黑"/>
      <family val="3"/>
      <charset val="134"/>
    </font>
    <font>
      <b/>
      <sz val="9"/>
      <color indexed="81"/>
      <name val="宋体"/>
      <family val="3"/>
      <charset val="134"/>
    </font>
    <font>
      <sz val="9"/>
      <color indexed="81"/>
      <name val="宋体"/>
      <family val="3"/>
      <charset val="134"/>
    </font>
    <font>
      <sz val="10"/>
      <color theme="1"/>
      <name val="宋体"/>
      <family val="3"/>
      <charset val="134"/>
      <scheme val="minor"/>
    </font>
    <font>
      <sz val="10"/>
      <color rgb="FF333333"/>
      <name val="宋体"/>
      <family val="3"/>
      <charset val="134"/>
      <scheme val="minor"/>
    </font>
    <font>
      <sz val="14"/>
      <color rgb="FF006100"/>
      <name val="微软雅黑"/>
      <family val="2"/>
      <charset val="134"/>
    </font>
    <font>
      <sz val="10"/>
      <color theme="1"/>
      <name val="微软雅黑"/>
      <family val="2"/>
      <charset val="134"/>
    </font>
    <font>
      <sz val="10"/>
      <color rgb="FF006100"/>
      <name val="微软雅黑"/>
      <family val="2"/>
      <charset val="134"/>
    </font>
    <font>
      <sz val="9"/>
      <name val="微软雅黑"/>
      <family val="2"/>
      <charset val="134"/>
    </font>
    <font>
      <sz val="14"/>
      <color rgb="FF9C6500"/>
      <name val="微软雅黑"/>
      <family val="2"/>
      <charset val="134"/>
    </font>
    <font>
      <sz val="9"/>
      <name val="宋体"/>
      <family val="3"/>
      <charset val="134"/>
    </font>
    <font>
      <sz val="12"/>
      <name val="宋体"/>
      <family val="3"/>
      <charset val="134"/>
    </font>
    <font>
      <b/>
      <sz val="11"/>
      <color rgb="FFFF00FF"/>
      <name val="微软雅黑"/>
      <family val="2"/>
      <charset val="134"/>
    </font>
    <font>
      <b/>
      <sz val="11"/>
      <name val="微软雅黑"/>
      <family val="2"/>
      <charset val="134"/>
    </font>
    <font>
      <sz val="11"/>
      <name val="微软雅黑"/>
      <family val="2"/>
      <charset val="134"/>
    </font>
    <font>
      <sz val="11"/>
      <color theme="5" tint="-0.249977111117893"/>
      <name val="微软雅黑"/>
      <family val="2"/>
      <charset val="134"/>
    </font>
    <font>
      <sz val="11"/>
      <color theme="1"/>
      <name val="宋体"/>
      <family val="3"/>
      <charset val="134"/>
      <scheme val="minor"/>
    </font>
    <font>
      <sz val="10"/>
      <color rgb="FFFF0000"/>
      <name val="宋体"/>
      <family val="3"/>
      <charset val="134"/>
      <scheme val="minor"/>
    </font>
    <font>
      <sz val="10"/>
      <color theme="1"/>
      <name val="宋体"/>
      <family val="3"/>
      <charset val="134"/>
    </font>
    <font>
      <sz val="10"/>
      <name val="宋体"/>
      <family val="3"/>
      <charset val="134"/>
      <scheme val="minor"/>
    </font>
  </fonts>
  <fills count="29">
    <fill>
      <patternFill patternType="none"/>
    </fill>
    <fill>
      <patternFill patternType="gray125"/>
    </fill>
    <fill>
      <patternFill patternType="solid">
        <fgColor theme="5" tint="0.79998168889431442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C6EFCE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EB9C"/>
      </patternFill>
    </fill>
    <fill>
      <patternFill patternType="solid">
        <fgColor rgb="FFFFCCFF"/>
        <bgColor indexed="64"/>
      </patternFill>
    </fill>
    <fill>
      <patternFill patternType="solid">
        <fgColor rgb="FFFFFF99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59999389629810485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4">
    <xf numFmtId="0" fontId="0" fillId="0" borderId="0"/>
    <xf numFmtId="0" fontId="10" fillId="5" borderId="0" applyNumberFormat="0" applyBorder="0" applyAlignment="0" applyProtection="0">
      <alignment vertical="center"/>
    </xf>
    <xf numFmtId="0" fontId="14" fillId="17" borderId="0" applyNumberFormat="0" applyBorder="0" applyAlignment="0" applyProtection="0">
      <alignment vertical="center"/>
    </xf>
    <xf numFmtId="0" fontId="16" fillId="0" borderId="0">
      <alignment vertical="center"/>
    </xf>
  </cellStyleXfs>
  <cellXfs count="279">
    <xf numFmtId="0" fontId="0" fillId="0" borderId="0" xfId="0"/>
    <xf numFmtId="0" fontId="2" fillId="2" borderId="0" xfId="0" applyFont="1" applyFill="1" applyAlignment="1">
      <alignment vertical="center"/>
    </xf>
    <xf numFmtId="0" fontId="0" fillId="2" borderId="0" xfId="0" applyFill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0" fontId="0" fillId="2" borderId="0" xfId="0" applyFill="1" applyAlignment="1">
      <alignment vertical="center"/>
    </xf>
    <xf numFmtId="0" fontId="4" fillId="2" borderId="0" xfId="0" applyFont="1" applyFill="1" applyAlignment="1">
      <alignment vertical="center"/>
    </xf>
    <xf numFmtId="0" fontId="5" fillId="2" borderId="0" xfId="0" applyFont="1" applyFill="1" applyAlignment="1">
      <alignment vertical="center"/>
    </xf>
    <xf numFmtId="0" fontId="4" fillId="2" borderId="1" xfId="0" applyFont="1" applyFill="1" applyBorder="1" applyAlignment="1">
      <alignment vertical="center"/>
    </xf>
    <xf numFmtId="0" fontId="5" fillId="2" borderId="1" xfId="0" applyFont="1" applyFill="1" applyBorder="1" applyAlignment="1">
      <alignment vertical="center"/>
    </xf>
    <xf numFmtId="0" fontId="0" fillId="2" borderId="1" xfId="0" applyFill="1" applyBorder="1" applyAlignment="1">
      <alignment vertical="center"/>
    </xf>
    <xf numFmtId="0" fontId="4" fillId="2" borderId="0" xfId="0" applyFont="1" applyFill="1" applyBorder="1" applyAlignment="1">
      <alignment vertical="center"/>
    </xf>
    <xf numFmtId="0" fontId="4" fillId="2" borderId="0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vertical="center"/>
    </xf>
    <xf numFmtId="0" fontId="0" fillId="2" borderId="0" xfId="0" applyFill="1" applyBorder="1" applyAlignment="1">
      <alignment vertical="center"/>
    </xf>
    <xf numFmtId="0" fontId="8" fillId="3" borderId="0" xfId="0" applyFont="1" applyFill="1" applyBorder="1" applyAlignment="1">
      <alignment horizontal="left" vertical="center"/>
    </xf>
    <xf numFmtId="0" fontId="8" fillId="0" borderId="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center" vertical="center"/>
    </xf>
    <xf numFmtId="0" fontId="8" fillId="4" borderId="0" xfId="0" applyFont="1" applyFill="1" applyBorder="1" applyAlignment="1">
      <alignment horizontal="left" vertical="center"/>
    </xf>
    <xf numFmtId="0" fontId="11" fillId="0" borderId="0" xfId="0" applyFont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/>
    </xf>
    <xf numFmtId="0" fontId="11" fillId="6" borderId="1" xfId="0" applyFont="1" applyFill="1" applyBorder="1" applyAlignment="1">
      <alignment horizontal="center" vertical="center"/>
    </xf>
    <xf numFmtId="0" fontId="11" fillId="7" borderId="1" xfId="0" applyFont="1" applyFill="1" applyBorder="1" applyAlignment="1">
      <alignment horizontal="center" vertical="center"/>
    </xf>
    <xf numFmtId="0" fontId="11" fillId="9" borderId="1" xfId="0" applyFont="1" applyFill="1" applyBorder="1" applyAlignment="1">
      <alignment horizontal="center" vertical="center"/>
    </xf>
    <xf numFmtId="0" fontId="11" fillId="10" borderId="1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8" fillId="11" borderId="0" xfId="0" applyFont="1" applyFill="1" applyBorder="1" applyAlignment="1">
      <alignment horizontal="center" vertical="center"/>
    </xf>
    <xf numFmtId="0" fontId="8" fillId="0" borderId="0" xfId="0" applyFont="1" applyFill="1" applyBorder="1" applyAlignment="1">
      <alignment horizontal="left" vertical="center"/>
    </xf>
    <xf numFmtId="0" fontId="8" fillId="10" borderId="0" xfId="0" applyFont="1" applyFill="1" applyBorder="1" applyAlignment="1">
      <alignment horizontal="center" vertical="center"/>
    </xf>
    <xf numFmtId="0" fontId="8" fillId="12" borderId="0" xfId="0" applyFont="1" applyFill="1" applyBorder="1" applyAlignment="1">
      <alignment horizontal="center" vertical="center"/>
    </xf>
    <xf numFmtId="0" fontId="8" fillId="13" borderId="0" xfId="0" applyFont="1" applyFill="1" applyBorder="1" applyAlignment="1">
      <alignment horizontal="center" vertical="center"/>
    </xf>
    <xf numFmtId="0" fontId="8" fillId="3" borderId="0" xfId="0" applyFont="1" applyFill="1" applyBorder="1" applyAlignment="1">
      <alignment horizontal="center" vertical="center" wrapText="1"/>
    </xf>
    <xf numFmtId="0" fontId="8" fillId="6" borderId="0" xfId="0" applyFont="1" applyFill="1" applyBorder="1" applyAlignment="1">
      <alignment horizontal="center" vertical="center"/>
    </xf>
    <xf numFmtId="0" fontId="8" fillId="14" borderId="0" xfId="0" applyFont="1" applyFill="1" applyBorder="1" applyAlignment="1">
      <alignment horizontal="center" vertical="center"/>
    </xf>
    <xf numFmtId="0" fontId="8" fillId="15" borderId="0" xfId="0" applyFont="1" applyFill="1" applyBorder="1" applyAlignment="1">
      <alignment horizontal="center" vertical="center"/>
    </xf>
    <xf numFmtId="0" fontId="8" fillId="8" borderId="0" xfId="0" applyFont="1" applyFill="1" applyBorder="1" applyAlignment="1">
      <alignment horizontal="center" vertical="center"/>
    </xf>
    <xf numFmtId="0" fontId="8" fillId="16" borderId="0" xfId="0" applyFont="1" applyFill="1" applyBorder="1" applyAlignment="1">
      <alignment horizontal="center" vertical="center"/>
    </xf>
    <xf numFmtId="0" fontId="12" fillId="5" borderId="1" xfId="1" applyFont="1" applyBorder="1" applyAlignment="1">
      <alignment horizontal="center" vertical="center"/>
    </xf>
    <xf numFmtId="0" fontId="11" fillId="18" borderId="1" xfId="0" applyFont="1" applyFill="1" applyBorder="1" applyAlignment="1">
      <alignment horizontal="center" vertical="center"/>
    </xf>
    <xf numFmtId="0" fontId="11" fillId="18" borderId="1" xfId="2" applyFont="1" applyFill="1" applyBorder="1" applyAlignment="1">
      <alignment horizontal="center" vertical="center"/>
    </xf>
    <xf numFmtId="0" fontId="0" fillId="0" borderId="0" xfId="0" applyFont="1" applyFill="1" applyBorder="1" applyAlignment="1">
      <alignment horizontal="center" vertical="center" wrapText="1"/>
    </xf>
    <xf numFmtId="0" fontId="17" fillId="0" borderId="0" xfId="0" applyFont="1" applyFill="1" applyBorder="1" applyAlignment="1">
      <alignment horizontal="center" vertical="center" wrapText="1"/>
    </xf>
    <xf numFmtId="0" fontId="18" fillId="15" borderId="0" xfId="0" applyFont="1" applyFill="1" applyBorder="1" applyAlignment="1">
      <alignment horizontal="center" vertical="center" wrapText="1"/>
    </xf>
    <xf numFmtId="0" fontId="0" fillId="15" borderId="0" xfId="0" applyFont="1" applyFill="1" applyBorder="1" applyAlignment="1">
      <alignment horizontal="center" vertical="center" wrapText="1"/>
    </xf>
    <xf numFmtId="0" fontId="19" fillId="15" borderId="0" xfId="0" applyFont="1" applyFill="1" applyBorder="1" applyAlignment="1">
      <alignment horizontal="center" vertical="center" wrapText="1"/>
    </xf>
    <xf numFmtId="0" fontId="20" fillId="15" borderId="0" xfId="0" applyFont="1" applyFill="1" applyBorder="1" applyAlignment="1">
      <alignment horizontal="center" vertical="center" wrapText="1"/>
    </xf>
    <xf numFmtId="0" fontId="17" fillId="15" borderId="0" xfId="0" applyFont="1" applyFill="1" applyBorder="1" applyAlignment="1">
      <alignment horizontal="center" vertical="center" wrapText="1"/>
    </xf>
    <xf numFmtId="0" fontId="18" fillId="13" borderId="0" xfId="0" applyFont="1" applyFill="1" applyBorder="1" applyAlignment="1">
      <alignment horizontal="center" vertical="center" wrapText="1"/>
    </xf>
    <xf numFmtId="0" fontId="0" fillId="13" borderId="0" xfId="0" applyFont="1" applyFill="1" applyBorder="1" applyAlignment="1">
      <alignment horizontal="center" vertical="center" wrapText="1"/>
    </xf>
    <xf numFmtId="0" fontId="17" fillId="13" borderId="0" xfId="0" applyFont="1" applyFill="1" applyBorder="1" applyAlignment="1">
      <alignment horizontal="center" vertical="center" wrapText="1"/>
    </xf>
    <xf numFmtId="0" fontId="19" fillId="13" borderId="0" xfId="0" applyFont="1" applyFill="1" applyBorder="1" applyAlignment="1">
      <alignment horizontal="center" vertical="center" wrapText="1"/>
    </xf>
    <xf numFmtId="0" fontId="18" fillId="11" borderId="0" xfId="0" applyFont="1" applyFill="1" applyBorder="1" applyAlignment="1">
      <alignment horizontal="center" vertical="center" wrapText="1"/>
    </xf>
    <xf numFmtId="0" fontId="0" fillId="11" borderId="0" xfId="0" applyFont="1" applyFill="1" applyBorder="1" applyAlignment="1">
      <alignment horizontal="center" vertical="center" wrapText="1"/>
    </xf>
    <xf numFmtId="0" fontId="17" fillId="11" borderId="0" xfId="0" applyFont="1" applyFill="1" applyBorder="1" applyAlignment="1">
      <alignment horizontal="center" vertical="center" wrapText="1"/>
    </xf>
    <xf numFmtId="0" fontId="19" fillId="11" borderId="0" xfId="0" applyFont="1" applyFill="1" applyBorder="1" applyAlignment="1">
      <alignment horizontal="center" vertical="center" wrapText="1"/>
    </xf>
    <xf numFmtId="0" fontId="18" fillId="19" borderId="0" xfId="0" applyFont="1" applyFill="1" applyBorder="1" applyAlignment="1">
      <alignment horizontal="center" vertical="center" wrapText="1"/>
    </xf>
    <xf numFmtId="0" fontId="0" fillId="19" borderId="0" xfId="0" applyFont="1" applyFill="1" applyBorder="1" applyAlignment="1">
      <alignment horizontal="center" vertical="center" wrapText="1"/>
    </xf>
    <xf numFmtId="0" fontId="0" fillId="19" borderId="0" xfId="0" applyFont="1" applyFill="1" applyBorder="1" applyAlignment="1">
      <alignment horizontal="center" vertical="center"/>
    </xf>
    <xf numFmtId="0" fontId="17" fillId="19" borderId="0" xfId="0" applyFont="1" applyFill="1" applyBorder="1" applyAlignment="1">
      <alignment horizontal="center" vertical="center" wrapText="1"/>
    </xf>
    <xf numFmtId="0" fontId="19" fillId="19" borderId="0" xfId="0" applyFont="1" applyFill="1" applyBorder="1" applyAlignment="1">
      <alignment horizontal="center" vertical="center" wrapText="1"/>
    </xf>
    <xf numFmtId="0" fontId="19" fillId="0" borderId="2" xfId="0" applyFont="1" applyFill="1" applyBorder="1" applyAlignment="1">
      <alignment horizontal="center" vertical="center" wrapText="1"/>
    </xf>
    <xf numFmtId="0" fontId="19" fillId="0" borderId="3" xfId="0" applyFont="1" applyFill="1" applyBorder="1" applyAlignment="1">
      <alignment horizontal="center" vertical="center" wrapText="1"/>
    </xf>
    <xf numFmtId="0" fontId="19" fillId="0" borderId="4" xfId="0" applyFont="1" applyFill="1" applyBorder="1" applyAlignment="1">
      <alignment horizontal="center" vertical="center" wrapText="1"/>
    </xf>
    <xf numFmtId="0" fontId="19" fillId="0" borderId="5" xfId="0" applyFont="1" applyFill="1" applyBorder="1" applyAlignment="1">
      <alignment horizontal="center" vertical="center" wrapText="1"/>
    </xf>
    <xf numFmtId="0" fontId="19" fillId="0" borderId="0" xfId="0" applyFont="1" applyFill="1" applyBorder="1" applyAlignment="1">
      <alignment horizontal="center" vertical="center" wrapText="1"/>
    </xf>
    <xf numFmtId="0" fontId="0" fillId="0" borderId="4" xfId="0" applyFont="1" applyBorder="1" applyAlignment="1">
      <alignment horizontal="center"/>
    </xf>
    <xf numFmtId="0" fontId="0" fillId="0" borderId="5" xfId="0" applyFont="1" applyBorder="1"/>
    <xf numFmtId="0" fontId="21" fillId="0" borderId="0" xfId="3" applyFont="1" applyFill="1" applyBorder="1" applyAlignment="1">
      <alignment horizontal="center" vertical="center"/>
    </xf>
    <xf numFmtId="0" fontId="0" fillId="0" borderId="0" xfId="0" applyFont="1" applyFill="1" applyBorder="1" applyAlignment="1">
      <alignment horizontal="center" vertical="center"/>
    </xf>
    <xf numFmtId="0" fontId="0" fillId="0" borderId="0" xfId="0" applyFont="1" applyBorder="1"/>
    <xf numFmtId="0" fontId="8" fillId="6" borderId="0" xfId="0" applyFont="1" applyFill="1" applyBorder="1" applyAlignment="1">
      <alignment horizontal="left" vertical="center"/>
    </xf>
    <xf numFmtId="0" fontId="8" fillId="9" borderId="0" xfId="0" applyFont="1" applyFill="1" applyBorder="1" applyAlignment="1">
      <alignment horizontal="center" vertical="center"/>
    </xf>
    <xf numFmtId="0" fontId="8" fillId="20" borderId="0" xfId="0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 wrapText="1"/>
    </xf>
    <xf numFmtId="0" fontId="8" fillId="9" borderId="0" xfId="0" applyFont="1" applyFill="1" applyAlignment="1">
      <alignment horizontal="center" vertical="center"/>
    </xf>
    <xf numFmtId="0" fontId="8" fillId="20" borderId="0" xfId="0" applyFont="1" applyFill="1" applyAlignment="1">
      <alignment horizontal="center" vertical="center"/>
    </xf>
    <xf numFmtId="0" fontId="8" fillId="3" borderId="0" xfId="0" applyNumberFormat="1" applyFont="1" applyFill="1" applyBorder="1" applyAlignment="1">
      <alignment horizontal="center" vertical="center" wrapText="1"/>
    </xf>
    <xf numFmtId="0" fontId="8" fillId="9" borderId="0" xfId="0" applyFont="1" applyFill="1" applyAlignment="1">
      <alignment horizontal="left" vertical="center"/>
    </xf>
    <xf numFmtId="0" fontId="8" fillId="13" borderId="0" xfId="0" applyFont="1" applyFill="1" applyBorder="1" applyAlignment="1">
      <alignment horizontal="left" vertical="center"/>
    </xf>
    <xf numFmtId="0" fontId="8" fillId="3" borderId="0" xfId="0" applyFont="1" applyFill="1" applyAlignment="1">
      <alignment horizontal="center" vertical="center"/>
    </xf>
    <xf numFmtId="0" fontId="8" fillId="3" borderId="0" xfId="0" applyFont="1" applyFill="1" applyAlignment="1">
      <alignment horizontal="left" vertical="center"/>
    </xf>
    <xf numFmtId="0" fontId="8" fillId="4" borderId="0" xfId="0" applyFont="1" applyFill="1" applyAlignment="1">
      <alignment horizontal="center" vertical="center"/>
    </xf>
    <xf numFmtId="0" fontId="8" fillId="4" borderId="0" xfId="0" applyFont="1" applyFill="1" applyAlignment="1">
      <alignment horizontal="left" vertical="center"/>
    </xf>
    <xf numFmtId="0" fontId="8" fillId="3" borderId="0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8" fillId="9" borderId="0" xfId="0" applyFont="1" applyFill="1" applyBorder="1" applyAlignment="1">
      <alignment horizontal="left" vertical="center"/>
    </xf>
    <xf numFmtId="0" fontId="8" fillId="12" borderId="0" xfId="0" applyFont="1" applyFill="1" applyBorder="1" applyAlignment="1">
      <alignment horizontal="left" vertical="center"/>
    </xf>
    <xf numFmtId="0" fontId="8" fillId="10" borderId="0" xfId="0" applyFont="1" applyFill="1" applyBorder="1" applyAlignment="1">
      <alignment horizontal="left" vertical="center"/>
    </xf>
    <xf numFmtId="0" fontId="8" fillId="16" borderId="0" xfId="0" applyFont="1" applyFill="1" applyBorder="1" applyAlignment="1">
      <alignment horizontal="left" vertical="center"/>
    </xf>
    <xf numFmtId="0" fontId="8" fillId="14" borderId="0" xfId="0" applyFont="1" applyFill="1" applyBorder="1" applyAlignment="1">
      <alignment horizontal="left" vertical="center"/>
    </xf>
    <xf numFmtId="0" fontId="8" fillId="15" borderId="0" xfId="0" applyFont="1" applyFill="1" applyBorder="1" applyAlignment="1">
      <alignment horizontal="left" vertical="center"/>
    </xf>
    <xf numFmtId="0" fontId="8" fillId="11" borderId="0" xfId="0" applyFont="1" applyFill="1" applyBorder="1" applyAlignment="1">
      <alignment horizontal="left" vertical="center"/>
    </xf>
    <xf numFmtId="0" fontId="9" fillId="3" borderId="0" xfId="0" applyFont="1" applyFill="1" applyBorder="1" applyAlignment="1">
      <alignment horizontal="left" vertical="center"/>
    </xf>
    <xf numFmtId="0" fontId="9" fillId="4" borderId="0" xfId="0" applyFont="1" applyFill="1" applyBorder="1" applyAlignment="1">
      <alignment horizontal="left" vertical="center"/>
    </xf>
    <xf numFmtId="0" fontId="8" fillId="8" borderId="0" xfId="0" applyFont="1" applyFill="1" applyBorder="1" applyAlignment="1">
      <alignment horizontal="left" vertical="center"/>
    </xf>
    <xf numFmtId="0" fontId="8" fillId="4" borderId="0" xfId="0" applyFont="1" applyFill="1" applyBorder="1" applyAlignment="1">
      <alignment horizontal="left" vertical="center" wrapText="1"/>
    </xf>
    <xf numFmtId="0" fontId="8" fillId="0" borderId="0" xfId="0" applyFont="1" applyFill="1" applyBorder="1" applyAlignment="1">
      <alignment horizontal="left" vertical="center" wrapText="1"/>
    </xf>
    <xf numFmtId="0" fontId="11" fillId="21" borderId="1" xfId="0" applyFont="1" applyFill="1" applyBorder="1" applyAlignment="1">
      <alignment horizontal="center" vertical="center"/>
    </xf>
    <xf numFmtId="0" fontId="11" fillId="9" borderId="6" xfId="0" applyFont="1" applyFill="1" applyBorder="1" applyAlignment="1">
      <alignment horizontal="center" vertical="center"/>
    </xf>
    <xf numFmtId="0" fontId="11" fillId="10" borderId="7" xfId="0" applyFont="1" applyFill="1" applyBorder="1" applyAlignment="1">
      <alignment horizontal="center" vertical="center"/>
    </xf>
    <xf numFmtId="0" fontId="11" fillId="10" borderId="6" xfId="0" applyFont="1" applyFill="1" applyBorder="1" applyAlignment="1">
      <alignment horizontal="center" vertical="center"/>
    </xf>
    <xf numFmtId="0" fontId="4" fillId="22" borderId="1" xfId="0" applyFont="1" applyFill="1" applyBorder="1" applyAlignment="1">
      <alignment horizontal="center" vertical="center"/>
    </xf>
    <xf numFmtId="0" fontId="8" fillId="7" borderId="0" xfId="0" applyFont="1" applyFill="1" applyBorder="1" applyAlignment="1">
      <alignment horizontal="center" vertical="center"/>
    </xf>
    <xf numFmtId="0" fontId="8" fillId="3" borderId="0" xfId="0" applyFont="1" applyFill="1" applyBorder="1" applyAlignment="1">
      <alignment horizontal="left" vertical="top"/>
    </xf>
    <xf numFmtId="0" fontId="8" fillId="0" borderId="0" xfId="0" applyFont="1" applyFill="1" applyBorder="1" applyAlignment="1">
      <alignment horizontal="left" vertical="top" wrapText="1"/>
    </xf>
    <xf numFmtId="0" fontId="8" fillId="0" borderId="0" xfId="0" applyFont="1" applyFill="1" applyBorder="1" applyAlignment="1">
      <alignment horizontal="left"/>
    </xf>
    <xf numFmtId="0" fontId="8" fillId="4" borderId="0" xfId="0" applyFont="1" applyFill="1" applyAlignment="1">
      <alignment horizontal="left" vertical="center" wrapText="1"/>
    </xf>
    <xf numFmtId="0" fontId="8" fillId="9" borderId="0" xfId="0" applyFont="1" applyFill="1" applyBorder="1" applyAlignment="1">
      <alignment horizontal="left" vertical="center" wrapText="1"/>
    </xf>
    <xf numFmtId="0" fontId="8" fillId="9" borderId="0" xfId="0" applyFont="1" applyFill="1" applyAlignment="1">
      <alignment horizontal="left" vertical="center" wrapText="1"/>
    </xf>
    <xf numFmtId="0" fontId="8" fillId="3" borderId="0" xfId="0" applyFont="1" applyFill="1" applyAlignment="1">
      <alignment horizontal="left" vertical="center" wrapText="1"/>
    </xf>
    <xf numFmtId="0" fontId="8" fillId="3" borderId="0" xfId="0" applyFont="1" applyFill="1" applyBorder="1" applyAlignment="1">
      <alignment horizontal="left" vertical="center" wrapText="1"/>
    </xf>
    <xf numFmtId="0" fontId="8" fillId="12" borderId="0" xfId="0" applyFont="1" applyFill="1" applyBorder="1" applyAlignment="1">
      <alignment horizontal="left" vertical="center" wrapText="1"/>
    </xf>
    <xf numFmtId="0" fontId="8" fillId="10" borderId="0" xfId="0" applyFont="1" applyFill="1" applyBorder="1" applyAlignment="1">
      <alignment horizontal="left" vertical="center" wrapText="1"/>
    </xf>
    <xf numFmtId="0" fontId="8" fillId="3" borderId="0" xfId="0" applyFont="1" applyFill="1" applyBorder="1" applyAlignment="1">
      <alignment horizontal="left" vertical="top" wrapText="1"/>
    </xf>
    <xf numFmtId="0" fontId="8" fillId="13" borderId="0" xfId="0" applyFont="1" applyFill="1" applyBorder="1" applyAlignment="1">
      <alignment horizontal="left" vertical="center" wrapText="1"/>
    </xf>
    <xf numFmtId="0" fontId="22" fillId="10" borderId="0" xfId="0" applyFont="1" applyFill="1" applyBorder="1" applyAlignment="1">
      <alignment horizontal="left" vertical="center" wrapText="1"/>
    </xf>
    <xf numFmtId="0" fontId="8" fillId="16" borderId="0" xfId="0" applyFont="1" applyFill="1" applyBorder="1" applyAlignment="1">
      <alignment horizontal="left" vertical="center" wrapText="1"/>
    </xf>
    <xf numFmtId="0" fontId="8" fillId="14" borderId="0" xfId="0" applyFont="1" applyFill="1" applyBorder="1" applyAlignment="1">
      <alignment horizontal="left" vertical="center" wrapText="1"/>
    </xf>
    <xf numFmtId="0" fontId="8" fillId="15" borderId="0" xfId="0" applyFont="1" applyFill="1" applyBorder="1" applyAlignment="1">
      <alignment horizontal="left" vertical="center" wrapText="1"/>
    </xf>
    <xf numFmtId="0" fontId="8" fillId="11" borderId="0" xfId="0" applyFont="1" applyFill="1" applyBorder="1" applyAlignment="1">
      <alignment horizontal="left" vertical="center" wrapText="1"/>
    </xf>
    <xf numFmtId="0" fontId="9" fillId="3" borderId="0" xfId="0" applyFont="1" applyFill="1" applyBorder="1" applyAlignment="1">
      <alignment horizontal="left" vertical="center" wrapText="1"/>
    </xf>
    <xf numFmtId="0" fontId="9" fillId="4" borderId="0" xfId="0" applyFont="1" applyFill="1" applyBorder="1" applyAlignment="1">
      <alignment horizontal="left" vertical="center" wrapText="1"/>
    </xf>
    <xf numFmtId="0" fontId="8" fillId="6" borderId="0" xfId="0" applyFont="1" applyFill="1" applyBorder="1" applyAlignment="1">
      <alignment horizontal="left" vertical="center" wrapText="1"/>
    </xf>
    <xf numFmtId="0" fontId="8" fillId="8" borderId="0" xfId="0" applyFont="1" applyFill="1" applyBorder="1" applyAlignment="1">
      <alignment horizontal="left" vertical="center" wrapText="1"/>
    </xf>
    <xf numFmtId="0" fontId="8" fillId="0" borderId="0" xfId="0" applyFont="1" applyFill="1" applyBorder="1" applyAlignment="1">
      <alignment horizontal="center" vertical="center" wrapText="1"/>
    </xf>
    <xf numFmtId="0" fontId="8" fillId="0" borderId="0" xfId="0" applyFont="1" applyFill="1" applyBorder="1" applyAlignment="1">
      <alignment horizontal="left" wrapText="1"/>
    </xf>
    <xf numFmtId="0" fontId="23" fillId="0" borderId="0" xfId="0" applyFont="1" applyFill="1" applyBorder="1" applyAlignment="1">
      <alignment horizontal="left" vertical="center" wrapText="1"/>
    </xf>
    <xf numFmtId="0" fontId="8" fillId="23" borderId="8" xfId="0" applyFont="1" applyFill="1" applyBorder="1" applyAlignment="1">
      <alignment horizontal="center" vertical="center"/>
    </xf>
    <xf numFmtId="0" fontId="8" fillId="23" borderId="9" xfId="0" applyFont="1" applyFill="1" applyBorder="1" applyAlignment="1">
      <alignment horizontal="center" vertical="center"/>
    </xf>
    <xf numFmtId="0" fontId="8" fillId="23" borderId="9" xfId="0" applyFont="1" applyFill="1" applyBorder="1" applyAlignment="1">
      <alignment horizontal="left" vertical="center"/>
    </xf>
    <xf numFmtId="0" fontId="22" fillId="23" borderId="10" xfId="0" applyFont="1" applyFill="1" applyBorder="1" applyAlignment="1">
      <alignment horizontal="center" vertical="center"/>
    </xf>
    <xf numFmtId="0" fontId="8" fillId="23" borderId="11" xfId="0" applyFont="1" applyFill="1" applyBorder="1" applyAlignment="1">
      <alignment horizontal="center" vertical="center"/>
    </xf>
    <xf numFmtId="0" fontId="8" fillId="23" borderId="0" xfId="0" applyFont="1" applyFill="1" applyBorder="1" applyAlignment="1">
      <alignment horizontal="center" vertical="center"/>
    </xf>
    <xf numFmtId="0" fontId="8" fillId="23" borderId="0" xfId="0" applyFont="1" applyFill="1" applyBorder="1" applyAlignment="1">
      <alignment horizontal="left" vertical="center"/>
    </xf>
    <xf numFmtId="0" fontId="22" fillId="23" borderId="12" xfId="0" applyFont="1" applyFill="1" applyBorder="1" applyAlignment="1">
      <alignment horizontal="center" vertical="center"/>
    </xf>
    <xf numFmtId="0" fontId="8" fillId="23" borderId="13" xfId="0" applyFont="1" applyFill="1" applyBorder="1" applyAlignment="1">
      <alignment horizontal="center" vertical="center"/>
    </xf>
    <xf numFmtId="0" fontId="8" fillId="23" borderId="14" xfId="0" applyFont="1" applyFill="1" applyBorder="1" applyAlignment="1">
      <alignment horizontal="center" vertical="center"/>
    </xf>
    <xf numFmtId="0" fontId="8" fillId="23" borderId="14" xfId="0" applyFont="1" applyFill="1" applyBorder="1" applyAlignment="1">
      <alignment horizontal="left" vertical="center"/>
    </xf>
    <xf numFmtId="0" fontId="22" fillId="23" borderId="15" xfId="0" applyFont="1" applyFill="1" applyBorder="1" applyAlignment="1">
      <alignment horizontal="center" vertical="center"/>
    </xf>
    <xf numFmtId="0" fontId="8" fillId="23" borderId="9" xfId="0" applyFont="1" applyFill="1" applyBorder="1" applyAlignment="1">
      <alignment horizontal="left" vertical="center" wrapText="1"/>
    </xf>
    <xf numFmtId="0" fontId="8" fillId="23" borderId="0" xfId="0" applyFont="1" applyFill="1" applyBorder="1" applyAlignment="1">
      <alignment horizontal="left" vertical="center" wrapText="1"/>
    </xf>
    <xf numFmtId="0" fontId="8" fillId="23" borderId="14" xfId="0" applyFont="1" applyFill="1" applyBorder="1" applyAlignment="1">
      <alignment horizontal="left" vertical="center" wrapText="1"/>
    </xf>
    <xf numFmtId="0" fontId="22" fillId="23" borderId="9" xfId="0" applyFont="1" applyFill="1" applyBorder="1" applyAlignment="1">
      <alignment horizontal="center" vertical="center"/>
    </xf>
    <xf numFmtId="0" fontId="22" fillId="23" borderId="0" xfId="0" applyFont="1" applyFill="1" applyBorder="1" applyAlignment="1">
      <alignment horizontal="center" vertical="center"/>
    </xf>
    <xf numFmtId="0" fontId="22" fillId="23" borderId="14" xfId="0" applyFont="1" applyFill="1" applyBorder="1" applyAlignment="1">
      <alignment horizontal="center" vertical="center"/>
    </xf>
    <xf numFmtId="0" fontId="24" fillId="23" borderId="9" xfId="0" applyFont="1" applyFill="1" applyBorder="1" applyAlignment="1">
      <alignment horizontal="left" vertical="center"/>
    </xf>
    <xf numFmtId="0" fontId="24" fillId="23" borderId="0" xfId="0" applyFont="1" applyFill="1" applyBorder="1" applyAlignment="1">
      <alignment horizontal="left" vertical="center"/>
    </xf>
    <xf numFmtId="0" fontId="24" fillId="23" borderId="14" xfId="0" applyFont="1" applyFill="1" applyBorder="1" applyAlignment="1">
      <alignment horizontal="left" vertical="center"/>
    </xf>
    <xf numFmtId="0" fontId="8" fillId="23" borderId="10" xfId="0" applyFont="1" applyFill="1" applyBorder="1" applyAlignment="1">
      <alignment horizontal="center" vertical="center"/>
    </xf>
    <xf numFmtId="0" fontId="8" fillId="23" borderId="12" xfId="0" applyFont="1" applyFill="1" applyBorder="1" applyAlignment="1">
      <alignment horizontal="center" vertical="center"/>
    </xf>
    <xf numFmtId="0" fontId="8" fillId="23" borderId="15" xfId="0" applyFont="1" applyFill="1" applyBorder="1" applyAlignment="1">
      <alignment horizontal="center" vertical="center"/>
    </xf>
    <xf numFmtId="0" fontId="8" fillId="0" borderId="9" xfId="0" applyFont="1" applyFill="1" applyBorder="1" applyAlignment="1">
      <alignment horizontal="center" vertical="center"/>
    </xf>
    <xf numFmtId="0" fontId="8" fillId="0" borderId="14" xfId="0" applyFont="1" applyFill="1" applyBorder="1" applyAlignment="1">
      <alignment horizontal="center" vertical="center"/>
    </xf>
    <xf numFmtId="0" fontId="8" fillId="24" borderId="8" xfId="0" applyFont="1" applyFill="1" applyBorder="1" applyAlignment="1">
      <alignment horizontal="center" vertical="center"/>
    </xf>
    <xf numFmtId="0" fontId="8" fillId="24" borderId="9" xfId="0" applyFont="1" applyFill="1" applyBorder="1" applyAlignment="1">
      <alignment horizontal="center" vertical="center"/>
    </xf>
    <xf numFmtId="0" fontId="8" fillId="24" borderId="9" xfId="0" applyFont="1" applyFill="1" applyBorder="1" applyAlignment="1">
      <alignment vertical="center" wrapText="1"/>
    </xf>
    <xf numFmtId="0" fontId="8" fillId="24" borderId="9" xfId="0" applyFont="1" applyFill="1" applyBorder="1" applyAlignment="1">
      <alignment vertical="center"/>
    </xf>
    <xf numFmtId="0" fontId="8" fillId="24" borderId="11" xfId="0" applyFont="1" applyFill="1" applyBorder="1" applyAlignment="1">
      <alignment horizontal="center" vertical="center"/>
    </xf>
    <xf numFmtId="0" fontId="8" fillId="24" borderId="0" xfId="0" applyFont="1" applyFill="1" applyBorder="1" applyAlignment="1">
      <alignment horizontal="center" vertical="center"/>
    </xf>
    <xf numFmtId="0" fontId="8" fillId="24" borderId="0" xfId="0" applyFont="1" applyFill="1" applyBorder="1" applyAlignment="1">
      <alignment vertical="center" wrapText="1"/>
    </xf>
    <xf numFmtId="0" fontId="8" fillId="24" borderId="0" xfId="0" applyFont="1" applyFill="1" applyBorder="1" applyAlignment="1">
      <alignment vertical="center"/>
    </xf>
    <xf numFmtId="0" fontId="8" fillId="24" borderId="13" xfId="0" applyFont="1" applyFill="1" applyBorder="1" applyAlignment="1">
      <alignment horizontal="center" vertical="center"/>
    </xf>
    <xf numFmtId="0" fontId="8" fillId="24" borderId="14" xfId="0" applyFont="1" applyFill="1" applyBorder="1" applyAlignment="1">
      <alignment horizontal="center" vertical="center"/>
    </xf>
    <xf numFmtId="0" fontId="8" fillId="24" borderId="14" xfId="0" applyFont="1" applyFill="1" applyBorder="1" applyAlignment="1">
      <alignment vertical="center" wrapText="1"/>
    </xf>
    <xf numFmtId="0" fontId="8" fillId="24" borderId="14" xfId="0" applyFont="1" applyFill="1" applyBorder="1" applyAlignment="1">
      <alignment vertical="center"/>
    </xf>
    <xf numFmtId="0" fontId="22" fillId="24" borderId="15" xfId="0" applyFont="1" applyFill="1" applyBorder="1" applyAlignment="1">
      <alignment horizontal="center" vertical="center"/>
    </xf>
    <xf numFmtId="0" fontId="22" fillId="24" borderId="10" xfId="0" applyFont="1" applyFill="1" applyBorder="1" applyAlignment="1">
      <alignment horizontal="center" vertical="center"/>
    </xf>
    <xf numFmtId="0" fontId="22" fillId="24" borderId="12" xfId="0" applyFont="1" applyFill="1" applyBorder="1" applyAlignment="1">
      <alignment horizontal="center" vertical="center"/>
    </xf>
    <xf numFmtId="0" fontId="24" fillId="23" borderId="0" xfId="0" applyFont="1" applyFill="1" applyBorder="1" applyAlignment="1">
      <alignment horizontal="left" vertical="center" wrapText="1"/>
    </xf>
    <xf numFmtId="0" fontId="22" fillId="24" borderId="9" xfId="0" applyFont="1" applyFill="1" applyBorder="1" applyAlignment="1">
      <alignment vertical="center" wrapText="1"/>
    </xf>
    <xf numFmtId="0" fontId="8" fillId="25" borderId="8" xfId="0" applyFont="1" applyFill="1" applyBorder="1" applyAlignment="1">
      <alignment horizontal="center" vertical="center"/>
    </xf>
    <xf numFmtId="0" fontId="8" fillId="25" borderId="9" xfId="0" applyFont="1" applyFill="1" applyBorder="1" applyAlignment="1">
      <alignment horizontal="center" vertical="center"/>
    </xf>
    <xf numFmtId="0" fontId="8" fillId="25" borderId="9" xfId="0" applyFont="1" applyFill="1" applyBorder="1" applyAlignment="1">
      <alignment vertical="center" wrapText="1"/>
    </xf>
    <xf numFmtId="0" fontId="8" fillId="25" borderId="9" xfId="0" applyFont="1" applyFill="1" applyBorder="1" applyAlignment="1">
      <alignment vertical="center"/>
    </xf>
    <xf numFmtId="0" fontId="22" fillId="25" borderId="10" xfId="0" applyFont="1" applyFill="1" applyBorder="1" applyAlignment="1">
      <alignment horizontal="center" vertical="center"/>
    </xf>
    <xf numFmtId="0" fontId="8" fillId="25" borderId="11" xfId="0" applyFont="1" applyFill="1" applyBorder="1" applyAlignment="1">
      <alignment horizontal="center" vertical="center"/>
    </xf>
    <xf numFmtId="0" fontId="8" fillId="25" borderId="0" xfId="0" applyFont="1" applyFill="1" applyBorder="1" applyAlignment="1">
      <alignment horizontal="center" vertical="center"/>
    </xf>
    <xf numFmtId="0" fontId="8" fillId="25" borderId="0" xfId="0" applyFont="1" applyFill="1" applyBorder="1" applyAlignment="1">
      <alignment vertical="center" wrapText="1"/>
    </xf>
    <xf numFmtId="0" fontId="8" fillId="25" borderId="0" xfId="0" applyFont="1" applyFill="1" applyBorder="1" applyAlignment="1">
      <alignment vertical="center"/>
    </xf>
    <xf numFmtId="0" fontId="22" fillId="25" borderId="12" xfId="0" applyFont="1" applyFill="1" applyBorder="1" applyAlignment="1">
      <alignment horizontal="center" vertical="center"/>
    </xf>
    <xf numFmtId="0" fontId="8" fillId="25" borderId="13" xfId="0" applyFont="1" applyFill="1" applyBorder="1" applyAlignment="1">
      <alignment horizontal="center" vertical="center"/>
    </xf>
    <xf numFmtId="0" fontId="8" fillId="25" borderId="14" xfId="0" applyFont="1" applyFill="1" applyBorder="1" applyAlignment="1">
      <alignment horizontal="center" vertical="center"/>
    </xf>
    <xf numFmtId="0" fontId="8" fillId="25" borderId="14" xfId="0" applyFont="1" applyFill="1" applyBorder="1" applyAlignment="1">
      <alignment vertical="center" wrapText="1"/>
    </xf>
    <xf numFmtId="0" fontId="8" fillId="25" borderId="14" xfId="0" applyFont="1" applyFill="1" applyBorder="1" applyAlignment="1">
      <alignment vertical="center"/>
    </xf>
    <xf numFmtId="0" fontId="22" fillId="25" borderId="15" xfId="0" applyFont="1" applyFill="1" applyBorder="1" applyAlignment="1">
      <alignment horizontal="center" vertical="center"/>
    </xf>
    <xf numFmtId="0" fontId="8" fillId="0" borderId="0" xfId="0" applyFont="1" applyFill="1" applyAlignment="1">
      <alignment horizontal="center" vertical="center"/>
    </xf>
    <xf numFmtId="0" fontId="8" fillId="0" borderId="0" xfId="0" applyFont="1" applyFill="1" applyAlignment="1">
      <alignment horizontal="left" wrapText="1"/>
    </xf>
    <xf numFmtId="0" fontId="8" fillId="0" borderId="0" xfId="0" applyFont="1" applyFill="1" applyAlignment="1">
      <alignment horizontal="left"/>
    </xf>
    <xf numFmtId="0" fontId="8" fillId="0" borderId="0" xfId="0" applyFont="1" applyFill="1"/>
    <xf numFmtId="0" fontId="8" fillId="0" borderId="0" xfId="0" applyFont="1" applyFill="1" applyAlignment="1">
      <alignment horizontal="left" vertical="center" wrapText="1"/>
    </xf>
    <xf numFmtId="0" fontId="8" fillId="0" borderId="0" xfId="0" applyFont="1" applyFill="1" applyAlignment="1">
      <alignment horizontal="center"/>
    </xf>
    <xf numFmtId="0" fontId="22" fillId="0" borderId="0" xfId="0" applyFont="1" applyFill="1" applyBorder="1" applyAlignment="1">
      <alignment horizontal="center" vertical="center"/>
    </xf>
    <xf numFmtId="0" fontId="8" fillId="26" borderId="8" xfId="0" applyFont="1" applyFill="1" applyBorder="1" applyAlignment="1">
      <alignment horizontal="center" vertical="center"/>
    </xf>
    <xf numFmtId="0" fontId="8" fillId="26" borderId="9" xfId="0" applyFont="1" applyFill="1" applyBorder="1" applyAlignment="1">
      <alignment horizontal="center" vertical="center"/>
    </xf>
    <xf numFmtId="0" fontId="8" fillId="26" borderId="9" xfId="0" applyFont="1" applyFill="1" applyBorder="1" applyAlignment="1">
      <alignment horizontal="left" vertical="center" wrapText="1"/>
    </xf>
    <xf numFmtId="0" fontId="8" fillId="26" borderId="9" xfId="0" applyFont="1" applyFill="1" applyBorder="1" applyAlignment="1">
      <alignment horizontal="left" vertical="center"/>
    </xf>
    <xf numFmtId="0" fontId="8" fillId="26" borderId="10" xfId="0" applyFont="1" applyFill="1" applyBorder="1" applyAlignment="1">
      <alignment horizontal="center" vertical="center"/>
    </xf>
    <xf numFmtId="0" fontId="8" fillId="26" borderId="11" xfId="0" applyFont="1" applyFill="1" applyBorder="1" applyAlignment="1">
      <alignment horizontal="center" vertical="center"/>
    </xf>
    <xf numFmtId="0" fontId="8" fillId="26" borderId="0" xfId="0" applyFont="1" applyFill="1" applyBorder="1" applyAlignment="1">
      <alignment horizontal="center" vertical="center"/>
    </xf>
    <xf numFmtId="0" fontId="8" fillId="26" borderId="0" xfId="0" applyFont="1" applyFill="1" applyBorder="1" applyAlignment="1">
      <alignment horizontal="left" vertical="center" wrapText="1"/>
    </xf>
    <xf numFmtId="0" fontId="8" fillId="26" borderId="0" xfId="0" applyFont="1" applyFill="1" applyBorder="1" applyAlignment="1">
      <alignment horizontal="left" vertical="center"/>
    </xf>
    <xf numFmtId="0" fontId="8" fillId="26" borderId="12" xfId="0" applyFont="1" applyFill="1" applyBorder="1" applyAlignment="1">
      <alignment horizontal="center" vertical="center"/>
    </xf>
    <xf numFmtId="0" fontId="8" fillId="26" borderId="0" xfId="0" applyFont="1" applyFill="1" applyBorder="1" applyAlignment="1">
      <alignment vertical="center" wrapText="1"/>
    </xf>
    <xf numFmtId="0" fontId="8" fillId="26" borderId="0" xfId="0" applyFont="1" applyFill="1" applyBorder="1" applyAlignment="1">
      <alignment vertical="center"/>
    </xf>
    <xf numFmtId="0" fontId="8" fillId="26" borderId="13" xfId="0" applyFont="1" applyFill="1" applyBorder="1" applyAlignment="1">
      <alignment horizontal="center" vertical="center"/>
    </xf>
    <xf numFmtId="0" fontId="8" fillId="26" borderId="14" xfId="0" applyFont="1" applyFill="1" applyBorder="1" applyAlignment="1">
      <alignment horizontal="center" vertical="center"/>
    </xf>
    <xf numFmtId="0" fontId="8" fillId="26" borderId="14" xfId="0" applyFont="1" applyFill="1" applyBorder="1" applyAlignment="1">
      <alignment vertical="center" wrapText="1"/>
    </xf>
    <xf numFmtId="0" fontId="8" fillId="26" borderId="14" xfId="0" applyFont="1" applyFill="1" applyBorder="1" applyAlignment="1">
      <alignment vertical="center"/>
    </xf>
    <xf numFmtId="0" fontId="8" fillId="26" borderId="15" xfId="0" applyFont="1" applyFill="1" applyBorder="1" applyAlignment="1">
      <alignment horizontal="center" vertical="center"/>
    </xf>
    <xf numFmtId="0" fontId="8" fillId="26" borderId="9" xfId="0" applyFont="1" applyFill="1" applyBorder="1" applyAlignment="1">
      <alignment vertical="center"/>
    </xf>
    <xf numFmtId="0" fontId="22" fillId="26" borderId="10" xfId="0" applyFont="1" applyFill="1" applyBorder="1" applyAlignment="1">
      <alignment horizontal="center" vertical="center"/>
    </xf>
    <xf numFmtId="0" fontId="22" fillId="26" borderId="12" xfId="0" applyFont="1" applyFill="1" applyBorder="1" applyAlignment="1">
      <alignment horizontal="center" vertical="center"/>
    </xf>
    <xf numFmtId="0" fontId="8" fillId="26" borderId="14" xfId="0" applyFont="1" applyFill="1" applyBorder="1" applyAlignment="1">
      <alignment horizontal="left" vertical="center"/>
    </xf>
    <xf numFmtId="0" fontId="22" fillId="26" borderId="15" xfId="0" applyFont="1" applyFill="1" applyBorder="1" applyAlignment="1">
      <alignment horizontal="center" vertical="center"/>
    </xf>
    <xf numFmtId="0" fontId="8" fillId="26" borderId="9" xfId="0" applyFont="1" applyFill="1" applyBorder="1" applyAlignment="1">
      <alignment vertical="center" wrapText="1"/>
    </xf>
    <xf numFmtId="0" fontId="8" fillId="3" borderId="0" xfId="0" applyFont="1" applyFill="1" applyBorder="1" applyAlignment="1">
      <alignment vertical="center" wrapText="1"/>
    </xf>
    <xf numFmtId="0" fontId="8" fillId="3" borderId="0" xfId="0" applyFont="1" applyFill="1" applyBorder="1" applyAlignment="1">
      <alignment vertical="center"/>
    </xf>
    <xf numFmtId="0" fontId="8" fillId="3" borderId="8" xfId="0" applyFont="1" applyFill="1" applyBorder="1" applyAlignment="1">
      <alignment horizontal="center" vertical="center"/>
    </xf>
    <xf numFmtId="0" fontId="8" fillId="3" borderId="9" xfId="0" applyFont="1" applyFill="1" applyBorder="1" applyAlignment="1">
      <alignment horizontal="center" vertical="center"/>
    </xf>
    <xf numFmtId="0" fontId="8" fillId="3" borderId="9" xfId="0" applyFont="1" applyFill="1" applyBorder="1" applyAlignment="1">
      <alignment vertical="center" wrapText="1"/>
    </xf>
    <xf numFmtId="0" fontId="8" fillId="3" borderId="9" xfId="0" applyFont="1" applyFill="1" applyBorder="1" applyAlignment="1">
      <alignment vertical="center"/>
    </xf>
    <xf numFmtId="0" fontId="22" fillId="3" borderId="10" xfId="0" applyFont="1" applyFill="1" applyBorder="1" applyAlignment="1">
      <alignment horizontal="center" vertical="center"/>
    </xf>
    <xf numFmtId="0" fontId="8" fillId="3" borderId="11" xfId="0" applyFont="1" applyFill="1" applyBorder="1" applyAlignment="1">
      <alignment horizontal="center" vertical="center"/>
    </xf>
    <xf numFmtId="0" fontId="22" fillId="3" borderId="12" xfId="0" applyFont="1" applyFill="1" applyBorder="1" applyAlignment="1">
      <alignment horizontal="center" vertical="center"/>
    </xf>
    <xf numFmtId="0" fontId="8" fillId="3" borderId="13" xfId="0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vertical="center" wrapText="1"/>
    </xf>
    <xf numFmtId="0" fontId="8" fillId="3" borderId="14" xfId="0" applyFont="1" applyFill="1" applyBorder="1" applyAlignment="1">
      <alignment vertical="center"/>
    </xf>
    <xf numFmtId="0" fontId="22" fillId="3" borderId="15" xfId="0" applyFont="1" applyFill="1" applyBorder="1" applyAlignment="1">
      <alignment horizontal="center" vertical="center"/>
    </xf>
    <xf numFmtId="0" fontId="8" fillId="24" borderId="0" xfId="0" applyFont="1" applyFill="1" applyBorder="1" applyAlignment="1">
      <alignment horizontal="left" vertical="center" wrapText="1"/>
    </xf>
    <xf numFmtId="0" fontId="8" fillId="24" borderId="0" xfId="0" applyFont="1" applyFill="1" applyBorder="1" applyAlignment="1">
      <alignment horizontal="left" vertical="center"/>
    </xf>
    <xf numFmtId="0" fontId="8" fillId="24" borderId="9" xfId="0" applyFont="1" applyFill="1" applyBorder="1" applyAlignment="1">
      <alignment horizontal="left" vertical="center" wrapText="1"/>
    </xf>
    <xf numFmtId="0" fontId="8" fillId="24" borderId="9" xfId="0" applyFont="1" applyFill="1" applyBorder="1" applyAlignment="1">
      <alignment horizontal="left" vertical="center"/>
    </xf>
    <xf numFmtId="0" fontId="8" fillId="24" borderId="10" xfId="0" applyFont="1" applyFill="1" applyBorder="1" applyAlignment="1">
      <alignment horizontal="center" vertical="center"/>
    </xf>
    <xf numFmtId="0" fontId="8" fillId="24" borderId="12" xfId="0" applyFont="1" applyFill="1" applyBorder="1" applyAlignment="1">
      <alignment horizontal="center" vertical="center"/>
    </xf>
    <xf numFmtId="0" fontId="8" fillId="24" borderId="14" xfId="0" applyFont="1" applyFill="1" applyBorder="1" applyAlignment="1">
      <alignment horizontal="left" vertical="center" wrapText="1"/>
    </xf>
    <xf numFmtId="0" fontId="8" fillId="24" borderId="14" xfId="0" applyFont="1" applyFill="1" applyBorder="1" applyAlignment="1">
      <alignment horizontal="left" vertical="center"/>
    </xf>
    <xf numFmtId="0" fontId="8" fillId="24" borderId="15" xfId="0" applyFont="1" applyFill="1" applyBorder="1" applyAlignment="1">
      <alignment horizontal="center" vertical="center"/>
    </xf>
    <xf numFmtId="0" fontId="8" fillId="10" borderId="0" xfId="0" applyFont="1" applyFill="1" applyBorder="1" applyAlignment="1">
      <alignment vertical="center" wrapText="1"/>
    </xf>
    <xf numFmtId="0" fontId="8" fillId="10" borderId="0" xfId="0" applyFont="1" applyFill="1" applyBorder="1" applyAlignment="1">
      <alignment vertical="center"/>
    </xf>
    <xf numFmtId="0" fontId="8" fillId="10" borderId="8" xfId="0" applyFont="1" applyFill="1" applyBorder="1" applyAlignment="1">
      <alignment horizontal="center" vertical="center"/>
    </xf>
    <xf numFmtId="0" fontId="8" fillId="10" borderId="9" xfId="0" applyFont="1" applyFill="1" applyBorder="1" applyAlignment="1">
      <alignment horizontal="center" vertical="center"/>
    </xf>
    <xf numFmtId="0" fontId="8" fillId="10" borderId="9" xfId="0" applyFont="1" applyFill="1" applyBorder="1" applyAlignment="1">
      <alignment vertical="center" wrapText="1"/>
    </xf>
    <xf numFmtId="0" fontId="8" fillId="10" borderId="9" xfId="0" applyFont="1" applyFill="1" applyBorder="1" applyAlignment="1">
      <alignment vertical="center"/>
    </xf>
    <xf numFmtId="0" fontId="22" fillId="10" borderId="10" xfId="0" applyFont="1" applyFill="1" applyBorder="1" applyAlignment="1">
      <alignment horizontal="center" vertical="center"/>
    </xf>
    <xf numFmtId="0" fontId="8" fillId="10" borderId="11" xfId="0" applyFont="1" applyFill="1" applyBorder="1" applyAlignment="1">
      <alignment horizontal="center" vertical="center"/>
    </xf>
    <xf numFmtId="0" fontId="22" fillId="10" borderId="12" xfId="0" applyFont="1" applyFill="1" applyBorder="1" applyAlignment="1">
      <alignment horizontal="center" vertical="center"/>
    </xf>
    <xf numFmtId="0" fontId="8" fillId="10" borderId="13" xfId="0" applyFont="1" applyFill="1" applyBorder="1" applyAlignment="1">
      <alignment horizontal="center" vertical="center"/>
    </xf>
    <xf numFmtId="0" fontId="8" fillId="10" borderId="14" xfId="0" applyFont="1" applyFill="1" applyBorder="1" applyAlignment="1">
      <alignment horizontal="center" vertical="center"/>
    </xf>
    <xf numFmtId="0" fontId="8" fillId="10" borderId="14" xfId="0" applyFont="1" applyFill="1" applyBorder="1" applyAlignment="1">
      <alignment vertical="center" wrapText="1"/>
    </xf>
    <xf numFmtId="0" fontId="8" fillId="10" borderId="14" xfId="0" applyFont="1" applyFill="1" applyBorder="1" applyAlignment="1">
      <alignment vertical="center"/>
    </xf>
    <xf numFmtId="0" fontId="22" fillId="10" borderId="15" xfId="0" applyFont="1" applyFill="1" applyBorder="1" applyAlignment="1">
      <alignment horizontal="center" vertical="center"/>
    </xf>
    <xf numFmtId="0" fontId="8" fillId="25" borderId="9" xfId="0" applyFont="1" applyFill="1" applyBorder="1" applyAlignment="1">
      <alignment horizontal="left" vertical="center" wrapText="1"/>
    </xf>
    <xf numFmtId="0" fontId="8" fillId="25" borderId="9" xfId="0" applyFont="1" applyFill="1" applyBorder="1" applyAlignment="1">
      <alignment horizontal="left" vertical="center"/>
    </xf>
    <xf numFmtId="0" fontId="8" fillId="25" borderId="10" xfId="0" applyFont="1" applyFill="1" applyBorder="1" applyAlignment="1">
      <alignment horizontal="center" vertical="center"/>
    </xf>
    <xf numFmtId="0" fontId="8" fillId="25" borderId="0" xfId="0" applyFont="1" applyFill="1" applyBorder="1" applyAlignment="1">
      <alignment horizontal="left" vertical="center" wrapText="1"/>
    </xf>
    <xf numFmtId="0" fontId="8" fillId="25" borderId="0" xfId="0" applyFont="1" applyFill="1" applyBorder="1" applyAlignment="1">
      <alignment horizontal="left" vertical="center"/>
    </xf>
    <xf numFmtId="0" fontId="8" fillId="25" borderId="12" xfId="0" applyFont="1" applyFill="1" applyBorder="1" applyAlignment="1">
      <alignment horizontal="center" vertical="center"/>
    </xf>
    <xf numFmtId="0" fontId="8" fillId="25" borderId="14" xfId="0" applyFont="1" applyFill="1" applyBorder="1" applyAlignment="1">
      <alignment horizontal="left" vertical="center" wrapText="1"/>
    </xf>
    <xf numFmtId="0" fontId="8" fillId="25" borderId="14" xfId="0" applyFont="1" applyFill="1" applyBorder="1" applyAlignment="1">
      <alignment horizontal="left" vertical="center"/>
    </xf>
    <xf numFmtId="0" fontId="8" fillId="25" borderId="15" xfId="0" applyFont="1" applyFill="1" applyBorder="1" applyAlignment="1">
      <alignment horizontal="center" vertical="center"/>
    </xf>
    <xf numFmtId="0" fontId="8" fillId="27" borderId="0" xfId="0" applyFont="1" applyFill="1" applyBorder="1" applyAlignment="1">
      <alignment horizontal="center" vertical="center"/>
    </xf>
    <xf numFmtId="0" fontId="8" fillId="27" borderId="0" xfId="0" applyFont="1" applyFill="1" applyBorder="1" applyAlignment="1">
      <alignment vertical="center" wrapText="1"/>
    </xf>
    <xf numFmtId="0" fontId="8" fillId="27" borderId="0" xfId="0" applyFont="1" applyFill="1" applyBorder="1" applyAlignment="1">
      <alignment vertical="center"/>
    </xf>
    <xf numFmtId="0" fontId="8" fillId="27" borderId="8" xfId="0" applyFont="1" applyFill="1" applyBorder="1" applyAlignment="1">
      <alignment horizontal="center" vertical="center"/>
    </xf>
    <xf numFmtId="0" fontId="8" fillId="27" borderId="9" xfId="0" applyFont="1" applyFill="1" applyBorder="1" applyAlignment="1">
      <alignment horizontal="center" vertical="center"/>
    </xf>
    <xf numFmtId="0" fontId="8" fillId="27" borderId="9" xfId="0" applyFont="1" applyFill="1" applyBorder="1" applyAlignment="1">
      <alignment vertical="center" wrapText="1"/>
    </xf>
    <xf numFmtId="0" fontId="8" fillId="27" borderId="9" xfId="0" applyFont="1" applyFill="1" applyBorder="1" applyAlignment="1">
      <alignment vertical="center"/>
    </xf>
    <xf numFmtId="0" fontId="22" fillId="27" borderId="10" xfId="0" applyFont="1" applyFill="1" applyBorder="1" applyAlignment="1">
      <alignment horizontal="center" vertical="center"/>
    </xf>
    <xf numFmtId="0" fontId="8" fillId="27" borderId="11" xfId="0" applyFont="1" applyFill="1" applyBorder="1" applyAlignment="1">
      <alignment horizontal="center" vertical="center"/>
    </xf>
    <xf numFmtId="0" fontId="22" fillId="27" borderId="12" xfId="0" applyFont="1" applyFill="1" applyBorder="1" applyAlignment="1">
      <alignment horizontal="center" vertical="center"/>
    </xf>
    <xf numFmtId="0" fontId="8" fillId="27" borderId="13" xfId="0" applyFont="1" applyFill="1" applyBorder="1" applyAlignment="1">
      <alignment horizontal="center" vertical="center"/>
    </xf>
    <xf numFmtId="0" fontId="8" fillId="27" borderId="14" xfId="0" applyFont="1" applyFill="1" applyBorder="1" applyAlignment="1">
      <alignment horizontal="center" vertical="center"/>
    </xf>
    <xf numFmtId="0" fontId="8" fillId="27" borderId="14" xfId="0" applyFont="1" applyFill="1" applyBorder="1" applyAlignment="1">
      <alignment vertical="center" wrapText="1"/>
    </xf>
    <xf numFmtId="0" fontId="8" fillId="27" borderId="14" xfId="0" applyFont="1" applyFill="1" applyBorder="1" applyAlignment="1">
      <alignment vertical="center"/>
    </xf>
    <xf numFmtId="0" fontId="22" fillId="27" borderId="15" xfId="0" applyFont="1" applyFill="1" applyBorder="1" applyAlignment="1">
      <alignment horizontal="center" vertical="center"/>
    </xf>
    <xf numFmtId="0" fontId="8" fillId="28" borderId="0" xfId="0" applyFont="1" applyFill="1" applyAlignment="1">
      <alignment horizontal="left" vertical="center" wrapText="1"/>
    </xf>
    <xf numFmtId="0" fontId="8" fillId="28" borderId="0" xfId="0" applyFont="1" applyFill="1" applyBorder="1" applyAlignment="1">
      <alignment horizontal="left" vertical="center" wrapText="1"/>
    </xf>
    <xf numFmtId="0" fontId="22" fillId="28" borderId="0" xfId="0" applyFont="1" applyFill="1" applyBorder="1" applyAlignment="1">
      <alignment horizontal="left" vertical="center" wrapText="1"/>
    </xf>
  </cellXfs>
  <cellStyles count="4">
    <cellStyle name="常规" xfId="0" builtinId="0"/>
    <cellStyle name="常规 2" xfId="3"/>
    <cellStyle name="好" xfId="1" builtinId="26"/>
    <cellStyle name="适中" xfId="2" builtinId="28"/>
  </cellStyles>
  <dxfs count="16">
    <dxf>
      <font>
        <color auto="1"/>
      </font>
      <fill>
        <patternFill>
          <bgColor rgb="FFFFFF00"/>
        </patternFill>
      </fill>
    </dxf>
    <dxf>
      <font>
        <color auto="1"/>
      </font>
      <fill>
        <patternFill>
          <bgColor theme="5" tint="0.59996337778862885"/>
        </patternFill>
      </fill>
    </dxf>
    <dxf>
      <font>
        <color auto="1"/>
      </font>
      <fill>
        <patternFill>
          <bgColor theme="0" tint="-0.24994659260841701"/>
        </patternFill>
      </fill>
    </dxf>
    <dxf>
      <font>
        <color auto="1"/>
      </font>
      <fill>
        <patternFill>
          <bgColor rgb="FFC6EFCE"/>
        </patternFill>
      </fill>
    </dxf>
    <dxf>
      <font>
        <color auto="1"/>
      </font>
      <fill>
        <patternFill>
          <bgColor rgb="FFFFFF00"/>
        </patternFill>
      </fill>
    </dxf>
    <dxf>
      <font>
        <color auto="1"/>
      </font>
      <fill>
        <patternFill>
          <bgColor theme="5" tint="0.59996337778862885"/>
        </patternFill>
      </fill>
    </dxf>
    <dxf>
      <font>
        <color auto="1"/>
      </font>
      <fill>
        <patternFill>
          <bgColor theme="0" tint="-0.24994659260841701"/>
        </patternFill>
      </fill>
    </dxf>
    <dxf>
      <font>
        <color auto="1"/>
      </font>
      <fill>
        <patternFill>
          <bgColor rgb="FFC6EFCE"/>
        </patternFill>
      </fill>
    </dxf>
    <dxf>
      <font>
        <color auto="1"/>
      </font>
      <fill>
        <patternFill>
          <bgColor rgb="FFFFFF00"/>
        </patternFill>
      </fill>
    </dxf>
    <dxf>
      <font>
        <color auto="1"/>
      </font>
      <fill>
        <patternFill>
          <bgColor theme="5" tint="0.59996337778862885"/>
        </patternFill>
      </fill>
    </dxf>
    <dxf>
      <font>
        <color auto="1"/>
      </font>
      <fill>
        <patternFill>
          <bgColor theme="0" tint="-0.24994659260841701"/>
        </patternFill>
      </fill>
    </dxf>
    <dxf>
      <font>
        <color auto="1"/>
      </font>
      <fill>
        <patternFill>
          <bgColor rgb="FFC6EFCE"/>
        </patternFill>
      </fill>
    </dxf>
    <dxf>
      <font>
        <color auto="1"/>
      </font>
      <fill>
        <patternFill>
          <bgColor rgb="FFFFFF00"/>
        </patternFill>
      </fill>
    </dxf>
    <dxf>
      <font>
        <color auto="1"/>
      </font>
      <fill>
        <patternFill>
          <bgColor theme="5" tint="0.59996337778862885"/>
        </patternFill>
      </fill>
    </dxf>
    <dxf>
      <font>
        <color auto="1"/>
      </font>
      <fill>
        <patternFill>
          <bgColor theme="0" tint="-0.24994659260841701"/>
        </patternFill>
      </fill>
    </dxf>
    <dxf>
      <font>
        <color auto="1"/>
      </font>
      <fill>
        <patternFill>
          <bgColor rgb="FFC6EFCE"/>
        </patternFill>
      </fill>
    </dxf>
  </dxfs>
  <tableStyles count="0" defaultTableStyle="TableStyleMedium2" defaultPivotStyle="PivotStyleMedium9"/>
  <colors>
    <mruColors>
      <color rgb="FFCC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590550</xdr:colOff>
      <xdr:row>5</xdr:row>
      <xdr:rowOff>47625</xdr:rowOff>
    </xdr:from>
    <xdr:to>
      <xdr:col>24</xdr:col>
      <xdr:colOff>398702</xdr:colOff>
      <xdr:row>40</xdr:row>
      <xdr:rowOff>94494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76950" y="904875"/>
          <a:ext cx="10780952" cy="60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9</xdr:row>
      <xdr:rowOff>114300</xdr:rowOff>
    </xdr:from>
    <xdr:to>
      <xdr:col>9</xdr:col>
      <xdr:colOff>94918</xdr:colOff>
      <xdr:row>32</xdr:row>
      <xdr:rowOff>75712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09975" y="1657350"/>
          <a:ext cx="2657143" cy="39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42</xdr:row>
      <xdr:rowOff>85725</xdr:rowOff>
    </xdr:from>
    <xdr:to>
      <xdr:col>20</xdr:col>
      <xdr:colOff>370105</xdr:colOff>
      <xdr:row>79</xdr:row>
      <xdr:rowOff>132551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24200" y="7286625"/>
          <a:ext cx="10961905" cy="6390476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609600</xdr:colOff>
      <xdr:row>56</xdr:row>
      <xdr:rowOff>76200</xdr:rowOff>
    </xdr:from>
    <xdr:to>
      <xdr:col>20</xdr:col>
      <xdr:colOff>503467</xdr:colOff>
      <xdr:row>92</xdr:row>
      <xdr:rowOff>84952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52800" y="9677400"/>
          <a:ext cx="10866667" cy="618095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</xdr:row>
      <xdr:rowOff>95250</xdr:rowOff>
    </xdr:from>
    <xdr:to>
      <xdr:col>6</xdr:col>
      <xdr:colOff>647700</xdr:colOff>
      <xdr:row>4</xdr:row>
      <xdr:rowOff>114300</xdr:rowOff>
    </xdr:to>
    <xdr:cxnSp macro="">
      <xdr:nvCxnSpPr>
        <xdr:cNvPr id="6" name="直接箭头连接符 5"/>
        <xdr:cNvCxnSpPr/>
      </xdr:nvCxnSpPr>
      <xdr:spPr>
        <a:xfrm flipV="1">
          <a:off x="2057400" y="285750"/>
          <a:ext cx="2705100" cy="6477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771525</xdr:colOff>
      <xdr:row>9</xdr:row>
      <xdr:rowOff>104775</xdr:rowOff>
    </xdr:from>
    <xdr:to>
      <xdr:col>6</xdr:col>
      <xdr:colOff>619125</xdr:colOff>
      <xdr:row>9</xdr:row>
      <xdr:rowOff>133350</xdr:rowOff>
    </xdr:to>
    <xdr:cxnSp macro="">
      <xdr:nvCxnSpPr>
        <xdr:cNvPr id="7" name="直接箭头连接符 6"/>
        <xdr:cNvCxnSpPr/>
      </xdr:nvCxnSpPr>
      <xdr:spPr>
        <a:xfrm>
          <a:off x="4114800" y="3190875"/>
          <a:ext cx="2676525" cy="285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666750</xdr:colOff>
      <xdr:row>7</xdr:row>
      <xdr:rowOff>142876</xdr:rowOff>
    </xdr:from>
    <xdr:to>
      <xdr:col>7</xdr:col>
      <xdr:colOff>47625</xdr:colOff>
      <xdr:row>11</xdr:row>
      <xdr:rowOff>104775</xdr:rowOff>
    </xdr:to>
    <xdr:cxnSp macro="">
      <xdr:nvCxnSpPr>
        <xdr:cNvPr id="8" name="直接箭头连接符 7"/>
        <xdr:cNvCxnSpPr/>
      </xdr:nvCxnSpPr>
      <xdr:spPr>
        <a:xfrm flipV="1">
          <a:off x="2038350" y="1590676"/>
          <a:ext cx="2809875" cy="80009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85725</xdr:colOff>
      <xdr:row>6</xdr:row>
      <xdr:rowOff>114301</xdr:rowOff>
    </xdr:from>
    <xdr:to>
      <xdr:col>7</xdr:col>
      <xdr:colOff>38100</xdr:colOff>
      <xdr:row>6</xdr:row>
      <xdr:rowOff>133350</xdr:rowOff>
    </xdr:to>
    <xdr:cxnSp macro="">
      <xdr:nvCxnSpPr>
        <xdr:cNvPr id="9" name="直接箭头连接符 8"/>
        <xdr:cNvCxnSpPr/>
      </xdr:nvCxnSpPr>
      <xdr:spPr>
        <a:xfrm>
          <a:off x="2143125" y="1352551"/>
          <a:ext cx="2695575" cy="1904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Q5892"/>
  <sheetViews>
    <sheetView tabSelected="1" zoomScaleNormal="100" workbookViewId="0">
      <pane xSplit="5" ySplit="5" topLeftCell="G96" activePane="bottomRight" state="frozen"/>
      <selection pane="topRight" activeCell="F1" sqref="F1"/>
      <selection pane="bottomLeft" activeCell="A6" sqref="A6"/>
      <selection pane="bottomRight" activeCell="J112" sqref="J112:K113"/>
    </sheetView>
  </sheetViews>
  <sheetFormatPr defaultRowHeight="12" x14ac:dyDescent="0.15"/>
  <cols>
    <col min="1" max="1" width="16.125" style="15" bestFit="1" customWidth="1"/>
    <col min="2" max="2" width="8" style="15" bestFit="1" customWidth="1"/>
    <col min="3" max="3" width="16.125" style="15" bestFit="1" customWidth="1"/>
    <col min="4" max="4" width="9.625" style="15" bestFit="1" customWidth="1"/>
    <col min="5" max="5" width="11.5" style="15" bestFit="1" customWidth="1"/>
    <col min="6" max="6" width="9.75" style="15" bestFit="1" customWidth="1"/>
    <col min="7" max="7" width="47.375" style="96" customWidth="1"/>
    <col min="8" max="8" width="39" style="27" customWidth="1"/>
    <col min="9" max="9" width="9.625" style="15" customWidth="1"/>
    <col min="10" max="11" width="14.125" style="15" customWidth="1"/>
    <col min="12" max="12" width="11.375" style="15" bestFit="1" customWidth="1"/>
    <col min="13" max="13" width="13.375" style="15" bestFit="1" customWidth="1"/>
    <col min="14" max="16384" width="9" style="15"/>
  </cols>
  <sheetData>
    <row r="1" spans="1:13" x14ac:dyDescent="0.15">
      <c r="A1" s="27" t="s">
        <v>120</v>
      </c>
    </row>
    <row r="2" spans="1:13" x14ac:dyDescent="0.15">
      <c r="A2" s="15" t="s">
        <v>0</v>
      </c>
      <c r="B2" s="15" t="s">
        <v>11</v>
      </c>
      <c r="C2" s="15" t="s">
        <v>11</v>
      </c>
      <c r="D2" s="15" t="s">
        <v>45</v>
      </c>
      <c r="E2" s="15" t="s">
        <v>0</v>
      </c>
      <c r="F2" s="15" t="s">
        <v>0</v>
      </c>
      <c r="G2" s="96" t="s">
        <v>1</v>
      </c>
      <c r="H2" s="27" t="s">
        <v>1</v>
      </c>
      <c r="I2" s="15" t="s">
        <v>0</v>
      </c>
      <c r="J2" s="15" t="s">
        <v>45</v>
      </c>
      <c r="K2" s="15" t="s">
        <v>45</v>
      </c>
      <c r="L2" s="15" t="s">
        <v>45</v>
      </c>
      <c r="M2" s="15" t="s">
        <v>0</v>
      </c>
    </row>
    <row r="3" spans="1:13" x14ac:dyDescent="0.15">
      <c r="A3" s="15" t="s">
        <v>2</v>
      </c>
      <c r="B3" s="15" t="s">
        <v>3</v>
      </c>
      <c r="C3" s="15" t="s">
        <v>4</v>
      </c>
      <c r="D3" s="15" t="s">
        <v>121</v>
      </c>
      <c r="E3" s="15" t="s">
        <v>1230</v>
      </c>
      <c r="F3" s="15" t="s">
        <v>5</v>
      </c>
      <c r="G3" s="96" t="s">
        <v>6</v>
      </c>
      <c r="H3" s="27" t="s">
        <v>233</v>
      </c>
      <c r="I3" s="15" t="s">
        <v>46</v>
      </c>
      <c r="J3" s="15" t="s">
        <v>1354</v>
      </c>
      <c r="K3" s="15" t="s">
        <v>1516</v>
      </c>
      <c r="L3" s="15" t="s">
        <v>122</v>
      </c>
      <c r="M3" s="15" t="s">
        <v>123</v>
      </c>
    </row>
    <row r="4" spans="1:13" x14ac:dyDescent="0.15">
      <c r="A4" s="15" t="s">
        <v>7</v>
      </c>
      <c r="B4" s="15" t="s">
        <v>7</v>
      </c>
      <c r="C4" s="15" t="s">
        <v>7</v>
      </c>
      <c r="D4" s="15" t="s">
        <v>7</v>
      </c>
      <c r="E4" s="15" t="s">
        <v>7</v>
      </c>
      <c r="F4" s="15" t="s">
        <v>7</v>
      </c>
      <c r="G4" s="96" t="s">
        <v>7</v>
      </c>
      <c r="H4" s="27" t="s">
        <v>7</v>
      </c>
      <c r="I4" s="15" t="s">
        <v>7</v>
      </c>
      <c r="J4" s="15" t="s">
        <v>7</v>
      </c>
      <c r="K4" s="15" t="s">
        <v>7</v>
      </c>
      <c r="L4" s="15" t="s">
        <v>7</v>
      </c>
      <c r="M4" s="15" t="s">
        <v>7</v>
      </c>
    </row>
    <row r="5" spans="1:13" x14ac:dyDescent="0.15">
      <c r="A5" s="15" t="s">
        <v>51</v>
      </c>
      <c r="B5" s="15" t="s">
        <v>8</v>
      </c>
      <c r="C5" s="15" t="s">
        <v>9</v>
      </c>
      <c r="D5" s="15" t="s">
        <v>47</v>
      </c>
      <c r="E5" s="15" t="s">
        <v>183</v>
      </c>
      <c r="F5" s="15" t="s">
        <v>124</v>
      </c>
      <c r="G5" s="96" t="s">
        <v>10</v>
      </c>
      <c r="H5" s="27" t="s">
        <v>234</v>
      </c>
      <c r="I5" s="15" t="s">
        <v>125</v>
      </c>
      <c r="J5" s="15" t="s">
        <v>48</v>
      </c>
      <c r="K5" s="15" t="s">
        <v>1517</v>
      </c>
      <c r="L5" s="15" t="s">
        <v>62</v>
      </c>
      <c r="M5" s="15" t="s">
        <v>49</v>
      </c>
    </row>
    <row r="6" spans="1:13" s="71" customFormat="1" x14ac:dyDescent="0.15">
      <c r="A6" s="71">
        <v>90001</v>
      </c>
      <c r="B6" s="15">
        <v>1</v>
      </c>
      <c r="C6" s="71">
        <v>2</v>
      </c>
      <c r="D6" s="71" t="s">
        <v>133</v>
      </c>
      <c r="E6" s="71">
        <f>VLOOKUP(D6,武将id!A:C,3,FALSE)</f>
        <v>403</v>
      </c>
      <c r="F6" s="71">
        <v>0</v>
      </c>
      <c r="G6" s="107" t="s">
        <v>1224</v>
      </c>
      <c r="H6" s="85" t="s">
        <v>1224</v>
      </c>
      <c r="I6" s="71">
        <v>1</v>
      </c>
      <c r="J6" s="71" t="s">
        <v>1355</v>
      </c>
      <c r="K6" s="71" t="s">
        <v>1355</v>
      </c>
      <c r="M6" s="71">
        <v>0</v>
      </c>
    </row>
    <row r="7" spans="1:13" s="71" customFormat="1" x14ac:dyDescent="0.15">
      <c r="A7" s="71">
        <v>90001</v>
      </c>
      <c r="B7" s="15">
        <v>2</v>
      </c>
      <c r="C7" s="71">
        <v>1</v>
      </c>
      <c r="D7" s="71" t="s">
        <v>1209</v>
      </c>
      <c r="E7" s="71">
        <f>VLOOKUP(D7,武将id!A:C,3,FALSE)</f>
        <v>201</v>
      </c>
      <c r="F7" s="71">
        <v>0</v>
      </c>
      <c r="G7" s="276" t="s">
        <v>7288</v>
      </c>
      <c r="H7" s="276" t="s">
        <v>7288</v>
      </c>
      <c r="I7" s="71">
        <v>1</v>
      </c>
      <c r="J7" s="71" t="s">
        <v>7339</v>
      </c>
      <c r="K7" s="71" t="s">
        <v>7339</v>
      </c>
      <c r="L7" s="71" t="s">
        <v>77</v>
      </c>
      <c r="M7" s="71">
        <v>403</v>
      </c>
    </row>
    <row r="8" spans="1:13" s="72" customFormat="1" x14ac:dyDescent="0.15">
      <c r="A8" s="72">
        <v>90002</v>
      </c>
      <c r="B8" s="15">
        <v>1</v>
      </c>
      <c r="C8" s="72">
        <v>2</v>
      </c>
      <c r="D8" s="72" t="s">
        <v>77</v>
      </c>
      <c r="E8" s="72">
        <f>VLOOKUP(D8,武将id!A:C,3,FALSE)</f>
        <v>403</v>
      </c>
      <c r="F8" s="75">
        <v>0</v>
      </c>
      <c r="G8" s="276" t="s">
        <v>7289</v>
      </c>
      <c r="H8" s="276" t="s">
        <v>7289</v>
      </c>
      <c r="I8" s="72">
        <v>1</v>
      </c>
      <c r="J8" s="72" t="s">
        <v>1357</v>
      </c>
      <c r="K8" s="72" t="s">
        <v>1357</v>
      </c>
      <c r="M8" s="72">
        <v>0</v>
      </c>
    </row>
    <row r="9" spans="1:13" s="72" customFormat="1" x14ac:dyDescent="0.15">
      <c r="A9" s="72">
        <v>90002</v>
      </c>
      <c r="B9" s="15">
        <f t="shared" ref="B9:B63" si="0">IF(A9=A8,B8+1,1)</f>
        <v>2</v>
      </c>
      <c r="C9" s="72">
        <v>2</v>
      </c>
      <c r="D9" s="72" t="s">
        <v>1210</v>
      </c>
      <c r="E9" s="72">
        <f>VLOOKUP(D9,武将id!A:C,3,FALSE)</f>
        <v>404</v>
      </c>
      <c r="F9" s="75">
        <v>0</v>
      </c>
      <c r="G9" s="276" t="s">
        <v>7290</v>
      </c>
      <c r="H9" s="276" t="s">
        <v>7290</v>
      </c>
      <c r="I9" s="72">
        <v>1</v>
      </c>
      <c r="J9" s="72" t="s">
        <v>1358</v>
      </c>
      <c r="K9" s="72" t="s">
        <v>1358</v>
      </c>
      <c r="M9" s="72">
        <v>0</v>
      </c>
    </row>
    <row r="10" spans="1:13" s="71" customFormat="1" x14ac:dyDescent="0.15">
      <c r="A10" s="71">
        <v>90003</v>
      </c>
      <c r="B10" s="15">
        <f t="shared" si="0"/>
        <v>1</v>
      </c>
      <c r="C10" s="71">
        <v>1</v>
      </c>
      <c r="D10" s="74" t="s">
        <v>162</v>
      </c>
      <c r="E10" s="74">
        <f>VLOOKUP(D10,武将id!A:C,3,FALSE)</f>
        <v>301</v>
      </c>
      <c r="F10" s="74">
        <v>0</v>
      </c>
      <c r="G10" s="108" t="s">
        <v>1534</v>
      </c>
      <c r="H10" s="77" t="s">
        <v>1534</v>
      </c>
      <c r="I10" s="71">
        <v>1</v>
      </c>
      <c r="J10" s="71" t="s">
        <v>1359</v>
      </c>
      <c r="K10" s="71" t="s">
        <v>1359</v>
      </c>
      <c r="M10" s="71">
        <v>0</v>
      </c>
    </row>
    <row r="11" spans="1:13" s="71" customFormat="1" x14ac:dyDescent="0.15">
      <c r="A11" s="71">
        <v>90003</v>
      </c>
      <c r="B11" s="15">
        <f t="shared" si="0"/>
        <v>2</v>
      </c>
      <c r="C11" s="71">
        <v>1</v>
      </c>
      <c r="D11" s="74" t="s">
        <v>1211</v>
      </c>
      <c r="E11" s="74">
        <f>VLOOKUP(D11,武将id!A:C,3,FALSE)</f>
        <v>302</v>
      </c>
      <c r="F11" s="74">
        <v>0</v>
      </c>
      <c r="G11" s="108" t="s">
        <v>1225</v>
      </c>
      <c r="H11" s="77" t="s">
        <v>1225</v>
      </c>
      <c r="I11" s="71">
        <v>1</v>
      </c>
      <c r="J11" s="71" t="s">
        <v>1360</v>
      </c>
      <c r="K11" s="71" t="s">
        <v>1360</v>
      </c>
      <c r="M11" s="71">
        <v>0</v>
      </c>
    </row>
    <row r="12" spans="1:13" s="72" customFormat="1" x14ac:dyDescent="0.15">
      <c r="A12" s="72">
        <v>90004</v>
      </c>
      <c r="B12" s="15">
        <f t="shared" si="0"/>
        <v>1</v>
      </c>
      <c r="C12" s="72">
        <v>2</v>
      </c>
      <c r="D12" s="72" t="s">
        <v>1078</v>
      </c>
      <c r="E12" s="72">
        <f>VLOOKUP(D12,武将id!A:C,3,FALSE)</f>
        <v>401</v>
      </c>
      <c r="F12" s="72">
        <v>0</v>
      </c>
      <c r="G12" s="277" t="s">
        <v>7291</v>
      </c>
      <c r="H12" s="277" t="s">
        <v>7291</v>
      </c>
      <c r="I12" s="72">
        <v>1</v>
      </c>
      <c r="J12" s="72" t="s">
        <v>7340</v>
      </c>
      <c r="K12" s="72" t="s">
        <v>7340</v>
      </c>
      <c r="M12" s="72">
        <v>0</v>
      </c>
    </row>
    <row r="13" spans="1:13" s="71" customFormat="1" x14ac:dyDescent="0.15">
      <c r="A13" s="71">
        <v>90006</v>
      </c>
      <c r="B13" s="15">
        <f t="shared" si="0"/>
        <v>1</v>
      </c>
      <c r="C13" s="71">
        <v>2</v>
      </c>
      <c r="D13" s="74" t="s">
        <v>64</v>
      </c>
      <c r="E13" s="74">
        <f>VLOOKUP(D13,武将id!A:C,3,FALSE)</f>
        <v>409</v>
      </c>
      <c r="F13" s="74">
        <v>0</v>
      </c>
      <c r="G13" s="108" t="s">
        <v>1229</v>
      </c>
      <c r="H13" s="77" t="s">
        <v>1228</v>
      </c>
      <c r="I13" s="71">
        <v>1</v>
      </c>
      <c r="J13" s="71" t="s">
        <v>1373</v>
      </c>
      <c r="K13" s="71" t="s">
        <v>1373</v>
      </c>
      <c r="L13" s="74"/>
      <c r="M13" s="74">
        <v>0</v>
      </c>
    </row>
    <row r="14" spans="1:13" s="71" customFormat="1" x14ac:dyDescent="0.15">
      <c r="A14" s="71">
        <v>90006</v>
      </c>
      <c r="B14" s="15">
        <f t="shared" si="0"/>
        <v>2</v>
      </c>
      <c r="C14" s="71">
        <v>1</v>
      </c>
      <c r="D14" s="74" t="s">
        <v>1213</v>
      </c>
      <c r="E14" s="74">
        <f>VLOOKUP(D14,武将id!A:C,3,FALSE)</f>
        <v>1</v>
      </c>
      <c r="F14" s="74">
        <v>0</v>
      </c>
      <c r="G14" s="276" t="s">
        <v>7292</v>
      </c>
      <c r="H14" s="276" t="s">
        <v>7292</v>
      </c>
      <c r="I14" s="71">
        <v>1</v>
      </c>
      <c r="J14" s="71" t="s">
        <v>1361</v>
      </c>
      <c r="K14" s="71" t="s">
        <v>1518</v>
      </c>
      <c r="L14" s="74" t="s">
        <v>1231</v>
      </c>
      <c r="M14" s="74">
        <v>409</v>
      </c>
    </row>
    <row r="15" spans="1:13" s="83" customFormat="1" x14ac:dyDescent="0.15">
      <c r="A15" s="83">
        <v>91101</v>
      </c>
      <c r="B15" s="15">
        <f t="shared" si="0"/>
        <v>1</v>
      </c>
      <c r="C15" s="83">
        <v>1</v>
      </c>
      <c r="D15" s="79" t="s">
        <v>117</v>
      </c>
      <c r="E15" s="79">
        <f>VLOOKUP(D15,武将id!A:C,3,FALSE)</f>
        <v>205</v>
      </c>
      <c r="F15" s="79">
        <v>0</v>
      </c>
      <c r="G15" s="109" t="s">
        <v>1535</v>
      </c>
      <c r="H15" s="80" t="s">
        <v>1535</v>
      </c>
      <c r="I15" s="83">
        <v>1</v>
      </c>
      <c r="J15" s="83" t="s">
        <v>1362</v>
      </c>
      <c r="K15" s="83" t="s">
        <v>1362</v>
      </c>
      <c r="L15" s="79"/>
      <c r="M15" s="79">
        <v>0</v>
      </c>
    </row>
    <row r="16" spans="1:13" s="83" customFormat="1" x14ac:dyDescent="0.15">
      <c r="A16" s="83">
        <v>91101</v>
      </c>
      <c r="B16" s="15">
        <f t="shared" si="0"/>
        <v>2</v>
      </c>
      <c r="C16" s="83">
        <v>2</v>
      </c>
      <c r="D16" s="79" t="s">
        <v>64</v>
      </c>
      <c r="E16" s="79">
        <f>VLOOKUP(D16,武将id!A:C,3,FALSE)</f>
        <v>409</v>
      </c>
      <c r="F16" s="79">
        <v>0</v>
      </c>
      <c r="G16" s="109" t="s">
        <v>1226</v>
      </c>
      <c r="H16" s="80" t="s">
        <v>1226</v>
      </c>
      <c r="I16" s="83">
        <v>1</v>
      </c>
      <c r="J16" s="83" t="s">
        <v>1363</v>
      </c>
      <c r="K16" s="83" t="s">
        <v>1363</v>
      </c>
      <c r="L16" s="83" t="s">
        <v>1233</v>
      </c>
      <c r="M16" s="83">
        <v>205</v>
      </c>
    </row>
    <row r="17" spans="1:13" s="83" customFormat="1" x14ac:dyDescent="0.15">
      <c r="A17" s="83">
        <v>91101</v>
      </c>
      <c r="B17" s="15">
        <f t="shared" si="0"/>
        <v>3</v>
      </c>
      <c r="C17" s="83">
        <v>1</v>
      </c>
      <c r="D17" s="79" t="s">
        <v>60</v>
      </c>
      <c r="E17" s="79">
        <f>VLOOKUP(D17,武将id!A:C,3,FALSE)</f>
        <v>206</v>
      </c>
      <c r="F17" s="79">
        <v>0</v>
      </c>
      <c r="G17" s="276" t="s">
        <v>7293</v>
      </c>
      <c r="H17" s="276" t="s">
        <v>7293</v>
      </c>
      <c r="I17" s="83">
        <v>1</v>
      </c>
      <c r="J17" s="83" t="s">
        <v>1364</v>
      </c>
      <c r="K17" s="83" t="s">
        <v>1364</v>
      </c>
      <c r="L17" s="79" t="s">
        <v>1232</v>
      </c>
      <c r="M17" s="79">
        <v>409</v>
      </c>
    </row>
    <row r="18" spans="1:13" s="16" customFormat="1" x14ac:dyDescent="0.15">
      <c r="A18" s="83">
        <v>91103</v>
      </c>
      <c r="B18" s="15">
        <v>1</v>
      </c>
      <c r="C18" s="83">
        <v>1</v>
      </c>
      <c r="D18" s="79" t="s">
        <v>1235</v>
      </c>
      <c r="E18" s="79">
        <f>VLOOKUP(D18,武将id!A:C,3,FALSE)</f>
        <v>205</v>
      </c>
      <c r="F18" s="79">
        <v>0</v>
      </c>
      <c r="G18" s="109" t="s">
        <v>1245</v>
      </c>
      <c r="H18" s="80" t="s">
        <v>1236</v>
      </c>
      <c r="I18" s="83">
        <v>1</v>
      </c>
      <c r="J18" s="83" t="s">
        <v>1365</v>
      </c>
      <c r="K18" s="83" t="s">
        <v>1365</v>
      </c>
      <c r="L18" s="79"/>
      <c r="M18" s="79">
        <v>0</v>
      </c>
    </row>
    <row r="19" spans="1:13" s="16" customFormat="1" x14ac:dyDescent="0.15">
      <c r="A19" s="83">
        <v>91104</v>
      </c>
      <c r="B19" s="15">
        <f t="shared" si="0"/>
        <v>1</v>
      </c>
      <c r="C19" s="83">
        <v>2</v>
      </c>
      <c r="D19" s="79" t="s">
        <v>1237</v>
      </c>
      <c r="E19" s="79">
        <f>VLOOKUP(D19,武将id!A:C,3,FALSE)</f>
        <v>409</v>
      </c>
      <c r="F19" s="79">
        <v>0</v>
      </c>
      <c r="G19" s="110" t="s">
        <v>1238</v>
      </c>
      <c r="H19" s="14" t="s">
        <v>1238</v>
      </c>
      <c r="I19" s="83">
        <v>1</v>
      </c>
      <c r="J19" s="83" t="s">
        <v>7341</v>
      </c>
      <c r="K19" s="83" t="s">
        <v>7341</v>
      </c>
      <c r="L19" s="83"/>
      <c r="M19" s="83">
        <v>0</v>
      </c>
    </row>
    <row r="20" spans="1:13" s="83" customFormat="1" x14ac:dyDescent="0.15">
      <c r="A20" s="83">
        <v>91104</v>
      </c>
      <c r="B20" s="15">
        <f t="shared" si="0"/>
        <v>2</v>
      </c>
      <c r="C20" s="83">
        <v>1</v>
      </c>
      <c r="D20" s="79" t="s">
        <v>1212</v>
      </c>
      <c r="E20" s="79">
        <f>VLOOKUP(D20,武将id!A:C,3,FALSE)</f>
        <v>1</v>
      </c>
      <c r="F20" s="79">
        <v>0</v>
      </c>
      <c r="G20" s="109" t="s">
        <v>1536</v>
      </c>
      <c r="H20" s="80" t="s">
        <v>1537</v>
      </c>
      <c r="I20" s="83">
        <v>1</v>
      </c>
      <c r="J20" s="83" t="s">
        <v>1367</v>
      </c>
      <c r="K20" s="83" t="s">
        <v>1519</v>
      </c>
      <c r="L20" s="79"/>
      <c r="M20" s="79">
        <v>0</v>
      </c>
    </row>
    <row r="21" spans="1:13" s="83" customFormat="1" ht="24" x14ac:dyDescent="0.15">
      <c r="A21" s="83">
        <v>91104</v>
      </c>
      <c r="B21" s="15">
        <f t="shared" si="0"/>
        <v>3</v>
      </c>
      <c r="C21" s="83">
        <v>2</v>
      </c>
      <c r="D21" s="79" t="s">
        <v>1217</v>
      </c>
      <c r="E21" s="79">
        <f>VLOOKUP(D21,武将id!A:C,3,FALSE)</f>
        <v>206</v>
      </c>
      <c r="F21" s="79">
        <v>0</v>
      </c>
      <c r="G21" s="277" t="s">
        <v>7294</v>
      </c>
      <c r="H21" s="277" t="s">
        <v>7294</v>
      </c>
      <c r="I21" s="83">
        <v>1</v>
      </c>
      <c r="J21" s="83" t="s">
        <v>1368</v>
      </c>
      <c r="K21" s="83" t="s">
        <v>1368</v>
      </c>
      <c r="L21" s="83" t="s">
        <v>61</v>
      </c>
      <c r="M21" s="83">
        <v>1</v>
      </c>
    </row>
    <row r="22" spans="1:13" s="16" customFormat="1" ht="24" x14ac:dyDescent="0.15">
      <c r="A22" s="81">
        <v>91104</v>
      </c>
      <c r="B22" s="15">
        <f t="shared" si="0"/>
        <v>4</v>
      </c>
      <c r="C22" s="16">
        <v>2</v>
      </c>
      <c r="D22" s="81" t="s">
        <v>1214</v>
      </c>
      <c r="E22" s="81">
        <f>VLOOKUP(D22,武将id!A:C,3,FALSE)</f>
        <v>205</v>
      </c>
      <c r="F22" s="81">
        <v>0</v>
      </c>
      <c r="G22" s="276" t="s">
        <v>7295</v>
      </c>
      <c r="H22" s="276" t="s">
        <v>7295</v>
      </c>
      <c r="I22" s="16">
        <v>1</v>
      </c>
      <c r="J22" s="16" t="s">
        <v>1369</v>
      </c>
      <c r="K22" s="16" t="s">
        <v>1369</v>
      </c>
      <c r="L22" s="16" t="s">
        <v>61</v>
      </c>
      <c r="M22" s="16">
        <v>1</v>
      </c>
    </row>
    <row r="23" spans="1:13" s="83" customFormat="1" x14ac:dyDescent="0.15">
      <c r="A23" s="83">
        <v>91104</v>
      </c>
      <c r="B23" s="15">
        <f t="shared" si="0"/>
        <v>5</v>
      </c>
      <c r="C23" s="83">
        <v>1</v>
      </c>
      <c r="D23" s="83" t="s">
        <v>61</v>
      </c>
      <c r="E23" s="83">
        <f>VLOOKUP(D23,武将id!A:C,3,FALSE)</f>
        <v>1</v>
      </c>
      <c r="F23" s="83">
        <v>0</v>
      </c>
      <c r="G23" s="110" t="s">
        <v>1227</v>
      </c>
      <c r="H23" s="14" t="s">
        <v>1227</v>
      </c>
      <c r="I23" s="83">
        <v>1</v>
      </c>
      <c r="J23" s="83" t="s">
        <v>1370</v>
      </c>
      <c r="K23" s="83" t="s">
        <v>1520</v>
      </c>
      <c r="L23" s="83" t="s">
        <v>1234</v>
      </c>
      <c r="M23" s="83">
        <v>205</v>
      </c>
    </row>
    <row r="24" spans="1:13" s="83" customFormat="1" x14ac:dyDescent="0.15">
      <c r="A24" s="83">
        <v>91105</v>
      </c>
      <c r="B24" s="15">
        <f t="shared" si="0"/>
        <v>1</v>
      </c>
      <c r="C24" s="83">
        <v>2</v>
      </c>
      <c r="D24" s="83" t="s">
        <v>142</v>
      </c>
      <c r="E24" s="83">
        <f>VLOOKUP(D24,武将id!A:C,3,FALSE)</f>
        <v>216</v>
      </c>
      <c r="F24" s="83">
        <v>1</v>
      </c>
      <c r="G24" s="110" t="s">
        <v>1218</v>
      </c>
      <c r="H24" s="14" t="s">
        <v>317</v>
      </c>
      <c r="I24" s="83">
        <v>1</v>
      </c>
      <c r="J24" s="83" t="s">
        <v>1371</v>
      </c>
      <c r="K24" s="83" t="s">
        <v>1371</v>
      </c>
      <c r="L24" s="83" t="s">
        <v>61</v>
      </c>
      <c r="M24" s="83">
        <v>1</v>
      </c>
    </row>
    <row r="25" spans="1:13" s="29" customFormat="1" x14ac:dyDescent="0.15">
      <c r="A25" s="29">
        <v>2</v>
      </c>
      <c r="B25" s="15">
        <f t="shared" si="0"/>
        <v>1</v>
      </c>
      <c r="C25" s="29">
        <v>2</v>
      </c>
      <c r="D25" s="29" t="s">
        <v>168</v>
      </c>
      <c r="E25" s="29">
        <f>VLOOKUP(D25,武将id!A:C,3,FALSE)</f>
        <v>216</v>
      </c>
      <c r="F25" s="29">
        <v>1</v>
      </c>
      <c r="G25" s="111" t="s">
        <v>1215</v>
      </c>
      <c r="H25" s="86" t="s">
        <v>1216</v>
      </c>
      <c r="I25" s="29">
        <v>1</v>
      </c>
      <c r="J25" s="29" t="s">
        <v>1372</v>
      </c>
      <c r="K25" s="29" t="s">
        <v>1372</v>
      </c>
      <c r="L25" s="29" t="s">
        <v>169</v>
      </c>
      <c r="M25" s="29">
        <v>1</v>
      </c>
    </row>
    <row r="26" spans="1:13" s="29" customFormat="1" x14ac:dyDescent="0.15">
      <c r="A26" s="29">
        <v>2</v>
      </c>
      <c r="B26" s="15">
        <f t="shared" si="0"/>
        <v>2</v>
      </c>
      <c r="C26" s="29">
        <v>1</v>
      </c>
      <c r="D26" s="29" t="s">
        <v>169</v>
      </c>
      <c r="E26" s="29">
        <f>VLOOKUP(D26,武将id!A:C,3,FALSE)</f>
        <v>1</v>
      </c>
      <c r="F26" s="29">
        <v>0</v>
      </c>
      <c r="G26" s="111" t="s">
        <v>318</v>
      </c>
      <c r="H26" s="86" t="s">
        <v>319</v>
      </c>
      <c r="I26" s="29">
        <v>1</v>
      </c>
      <c r="J26" s="29" t="s">
        <v>7342</v>
      </c>
      <c r="K26" s="29" t="s">
        <v>7367</v>
      </c>
      <c r="M26" s="29">
        <v>999</v>
      </c>
    </row>
    <row r="27" spans="1:13" s="29" customFormat="1" x14ac:dyDescent="0.15">
      <c r="A27" s="29">
        <v>2</v>
      </c>
      <c r="B27" s="15">
        <f t="shared" si="0"/>
        <v>3</v>
      </c>
      <c r="C27" s="29">
        <v>2</v>
      </c>
      <c r="D27" s="29" t="s">
        <v>168</v>
      </c>
      <c r="E27" s="29">
        <f>VLOOKUP(D27,武将id!A:C,3,FALSE)</f>
        <v>216</v>
      </c>
      <c r="F27" s="29">
        <v>0</v>
      </c>
      <c r="G27" s="277" t="s">
        <v>7296</v>
      </c>
      <c r="H27" s="277" t="s">
        <v>7296</v>
      </c>
      <c r="I27" s="29">
        <v>1</v>
      </c>
      <c r="J27" s="29" t="s">
        <v>1375</v>
      </c>
      <c r="K27" s="29" t="s">
        <v>1375</v>
      </c>
      <c r="M27" s="29">
        <v>999</v>
      </c>
    </row>
    <row r="28" spans="1:13" s="28" customFormat="1" x14ac:dyDescent="0.15">
      <c r="A28" s="28">
        <v>3</v>
      </c>
      <c r="B28" s="15">
        <f t="shared" si="0"/>
        <v>1</v>
      </c>
      <c r="C28" s="28">
        <v>1</v>
      </c>
      <c r="D28" s="28" t="s">
        <v>160</v>
      </c>
      <c r="E28" s="28">
        <f>VLOOKUP(D28,武将id!A:C,3,FALSE)</f>
        <v>216</v>
      </c>
      <c r="F28" s="28">
        <v>1</v>
      </c>
      <c r="G28" s="112" t="s">
        <v>316</v>
      </c>
      <c r="H28" s="87" t="s">
        <v>316</v>
      </c>
      <c r="I28" s="28">
        <v>1</v>
      </c>
      <c r="J28" s="28" t="s">
        <v>1376</v>
      </c>
      <c r="K28" s="28" t="s">
        <v>1376</v>
      </c>
      <c r="L28" s="28" t="s">
        <v>170</v>
      </c>
      <c r="M28" s="28">
        <v>217</v>
      </c>
    </row>
    <row r="29" spans="1:13" s="28" customFormat="1" x14ac:dyDescent="0.15">
      <c r="A29" s="28">
        <v>3</v>
      </c>
      <c r="B29" s="15">
        <f t="shared" si="0"/>
        <v>2</v>
      </c>
      <c r="C29" s="28">
        <v>2</v>
      </c>
      <c r="D29" s="28" t="s">
        <v>170</v>
      </c>
      <c r="E29" s="28">
        <f>VLOOKUP(D29,武将id!A:C,3,FALSE)</f>
        <v>217</v>
      </c>
      <c r="F29" s="28">
        <v>0</v>
      </c>
      <c r="G29" s="112" t="s">
        <v>360</v>
      </c>
      <c r="H29" s="87" t="s">
        <v>360</v>
      </c>
      <c r="I29" s="28">
        <v>1</v>
      </c>
      <c r="J29" s="28" t="s">
        <v>1377</v>
      </c>
      <c r="K29" s="28" t="s">
        <v>1377</v>
      </c>
      <c r="M29" s="28">
        <v>999</v>
      </c>
    </row>
    <row r="30" spans="1:13" s="28" customFormat="1" ht="24" x14ac:dyDescent="0.15">
      <c r="A30" s="28">
        <v>3</v>
      </c>
      <c r="B30" s="15">
        <f t="shared" si="0"/>
        <v>3</v>
      </c>
      <c r="C30" s="28">
        <v>1</v>
      </c>
      <c r="D30" s="28" t="s">
        <v>61</v>
      </c>
      <c r="E30" s="28">
        <f>VLOOKUP(D30,武将id!A:C,3,FALSE)</f>
        <v>1</v>
      </c>
      <c r="F30" s="28">
        <v>0</v>
      </c>
      <c r="G30" s="277" t="s">
        <v>7297</v>
      </c>
      <c r="H30" s="277" t="s">
        <v>7297</v>
      </c>
      <c r="I30" s="28">
        <v>1</v>
      </c>
      <c r="J30" s="28" t="s">
        <v>1374</v>
      </c>
      <c r="K30" s="28" t="s">
        <v>1521</v>
      </c>
      <c r="M30" s="28">
        <v>999</v>
      </c>
    </row>
    <row r="31" spans="1:13" s="28" customFormat="1" x14ac:dyDescent="0.15">
      <c r="A31" s="28">
        <v>3</v>
      </c>
      <c r="B31" s="15">
        <f t="shared" si="0"/>
        <v>4</v>
      </c>
      <c r="C31" s="28">
        <v>2</v>
      </c>
      <c r="D31" s="28" t="s">
        <v>59</v>
      </c>
      <c r="E31" s="28">
        <f>VLOOKUP(D31,武将id!A:C,3,FALSE)</f>
        <v>217</v>
      </c>
      <c r="F31" s="28">
        <v>5</v>
      </c>
      <c r="G31" s="277" t="s">
        <v>7298</v>
      </c>
      <c r="H31" s="277" t="s">
        <v>7298</v>
      </c>
      <c r="I31" s="28">
        <v>1</v>
      </c>
      <c r="J31" s="28" t="s">
        <v>1379</v>
      </c>
      <c r="K31" s="28" t="s">
        <v>1379</v>
      </c>
      <c r="M31" s="28">
        <v>999</v>
      </c>
    </row>
    <row r="32" spans="1:13" s="29" customFormat="1" ht="24" x14ac:dyDescent="0.15">
      <c r="A32" s="29">
        <v>4</v>
      </c>
      <c r="B32" s="15">
        <f t="shared" si="0"/>
        <v>1</v>
      </c>
      <c r="C32" s="29">
        <v>1</v>
      </c>
      <c r="D32" s="29" t="s">
        <v>171</v>
      </c>
      <c r="E32" s="29">
        <f>VLOOKUP(D32,武将id!A:C,3,FALSE)</f>
        <v>216</v>
      </c>
      <c r="F32" s="29">
        <v>1</v>
      </c>
      <c r="G32" s="111" t="s">
        <v>1244</v>
      </c>
      <c r="H32" s="86" t="s">
        <v>361</v>
      </c>
      <c r="I32" s="29">
        <v>1</v>
      </c>
      <c r="J32" s="29" t="s">
        <v>1380</v>
      </c>
      <c r="K32" s="29" t="s">
        <v>1380</v>
      </c>
      <c r="L32" s="29" t="s">
        <v>172</v>
      </c>
      <c r="M32" s="29">
        <v>217</v>
      </c>
    </row>
    <row r="33" spans="1:13" s="29" customFormat="1" x14ac:dyDescent="0.15">
      <c r="A33" s="29">
        <v>4</v>
      </c>
      <c r="B33" s="15">
        <f t="shared" si="0"/>
        <v>2</v>
      </c>
      <c r="C33" s="29">
        <v>2</v>
      </c>
      <c r="D33" s="29" t="s">
        <v>172</v>
      </c>
      <c r="E33" s="29">
        <f>VLOOKUP(D33,武将id!A:C,3,FALSE)</f>
        <v>217</v>
      </c>
      <c r="F33" s="29">
        <v>0</v>
      </c>
      <c r="G33" s="111" t="s">
        <v>351</v>
      </c>
      <c r="H33" s="86" t="s">
        <v>351</v>
      </c>
      <c r="I33" s="29">
        <v>1</v>
      </c>
      <c r="J33" s="29" t="s">
        <v>1381</v>
      </c>
      <c r="K33" s="29" t="s">
        <v>1381</v>
      </c>
      <c r="M33" s="29">
        <v>999</v>
      </c>
    </row>
    <row r="34" spans="1:13" s="29" customFormat="1" ht="24" x14ac:dyDescent="0.15">
      <c r="A34" s="29">
        <v>4</v>
      </c>
      <c r="B34" s="15">
        <f t="shared" si="0"/>
        <v>3</v>
      </c>
      <c r="C34" s="29">
        <v>2</v>
      </c>
      <c r="D34" s="29" t="s">
        <v>172</v>
      </c>
      <c r="E34" s="29">
        <f>VLOOKUP(D34,武将id!A:C,3,FALSE)</f>
        <v>217</v>
      </c>
      <c r="F34" s="29">
        <v>0</v>
      </c>
      <c r="G34" s="277" t="s">
        <v>7299</v>
      </c>
      <c r="H34" s="277" t="s">
        <v>7299</v>
      </c>
      <c r="I34" s="29">
        <v>1</v>
      </c>
      <c r="J34" s="29" t="s">
        <v>1382</v>
      </c>
      <c r="K34" s="29" t="s">
        <v>1382</v>
      </c>
      <c r="M34" s="29">
        <v>999</v>
      </c>
    </row>
    <row r="35" spans="1:13" s="16" customFormat="1" x14ac:dyDescent="0.15">
      <c r="A35" s="83">
        <v>5</v>
      </c>
      <c r="B35" s="15">
        <f t="shared" si="0"/>
        <v>1</v>
      </c>
      <c r="C35" s="83">
        <v>2</v>
      </c>
      <c r="D35" s="83" t="s">
        <v>67</v>
      </c>
      <c r="E35" s="83">
        <f>VLOOKUP(D35,武将id!A:C,3,FALSE)</f>
        <v>217</v>
      </c>
      <c r="F35" s="83">
        <v>2</v>
      </c>
      <c r="G35" s="113" t="s">
        <v>1221</v>
      </c>
      <c r="H35" s="103" t="s">
        <v>1221</v>
      </c>
      <c r="I35" s="83">
        <v>1</v>
      </c>
      <c r="J35" s="83" t="s">
        <v>7343</v>
      </c>
      <c r="K35" s="83" t="s">
        <v>7343</v>
      </c>
      <c r="L35" s="83" t="s">
        <v>100</v>
      </c>
      <c r="M35" s="83">
        <v>216</v>
      </c>
    </row>
    <row r="36" spans="1:13" s="16" customFormat="1" x14ac:dyDescent="0.15">
      <c r="A36" s="83">
        <v>5</v>
      </c>
      <c r="B36" s="15">
        <f t="shared" si="0"/>
        <v>2</v>
      </c>
      <c r="C36" s="83">
        <v>1</v>
      </c>
      <c r="D36" s="83" t="s">
        <v>100</v>
      </c>
      <c r="E36" s="83">
        <f>VLOOKUP(D36,武将id!A:C,3,FALSE)</f>
        <v>216</v>
      </c>
      <c r="F36" s="83">
        <v>0</v>
      </c>
      <c r="G36" s="113" t="s">
        <v>1222</v>
      </c>
      <c r="H36" s="103" t="s">
        <v>1222</v>
      </c>
      <c r="I36" s="83">
        <v>1</v>
      </c>
      <c r="J36" s="83" t="s">
        <v>7344</v>
      </c>
      <c r="K36" s="83" t="s">
        <v>7344</v>
      </c>
      <c r="L36" s="83"/>
      <c r="M36" s="83">
        <v>999</v>
      </c>
    </row>
    <row r="37" spans="1:13" s="16" customFormat="1" x14ac:dyDescent="0.15">
      <c r="A37" s="83">
        <v>5</v>
      </c>
      <c r="B37" s="15">
        <f t="shared" si="0"/>
        <v>3</v>
      </c>
      <c r="C37" s="83">
        <v>1</v>
      </c>
      <c r="D37" s="83" t="s">
        <v>100</v>
      </c>
      <c r="E37" s="83">
        <f>VLOOKUP(D37,武将id!A:C,3,FALSE)</f>
        <v>216</v>
      </c>
      <c r="F37" s="83">
        <v>0</v>
      </c>
      <c r="G37" s="113" t="s">
        <v>1223</v>
      </c>
      <c r="H37" s="103" t="s">
        <v>1223</v>
      </c>
      <c r="I37" s="83">
        <v>1</v>
      </c>
      <c r="J37" s="83" t="s">
        <v>1384</v>
      </c>
      <c r="K37" s="83" t="s">
        <v>1384</v>
      </c>
      <c r="L37" s="83"/>
      <c r="M37" s="83">
        <v>999</v>
      </c>
    </row>
    <row r="38" spans="1:13" s="29" customFormat="1" ht="24" x14ac:dyDescent="0.15">
      <c r="A38" s="29">
        <v>6</v>
      </c>
      <c r="B38" s="15">
        <f t="shared" si="0"/>
        <v>1</v>
      </c>
      <c r="C38" s="29">
        <v>1</v>
      </c>
      <c r="D38" s="29" t="s">
        <v>173</v>
      </c>
      <c r="E38" s="29">
        <f>VLOOKUP(D38,武将id!A:C,3,FALSE)</f>
        <v>216</v>
      </c>
      <c r="F38" s="29">
        <v>1</v>
      </c>
      <c r="G38" s="111" t="s">
        <v>795</v>
      </c>
      <c r="H38" s="86" t="s">
        <v>796</v>
      </c>
      <c r="I38" s="29">
        <v>1</v>
      </c>
      <c r="J38" s="29" t="s">
        <v>1385</v>
      </c>
      <c r="K38" s="29" t="s">
        <v>1385</v>
      </c>
      <c r="L38" s="29" t="s">
        <v>174</v>
      </c>
      <c r="M38" s="29">
        <v>217</v>
      </c>
    </row>
    <row r="39" spans="1:13" s="29" customFormat="1" ht="24" x14ac:dyDescent="0.15">
      <c r="A39" s="29">
        <v>6</v>
      </c>
      <c r="B39" s="15">
        <f t="shared" si="0"/>
        <v>2</v>
      </c>
      <c r="C39" s="29">
        <v>2</v>
      </c>
      <c r="D39" s="29" t="s">
        <v>174</v>
      </c>
      <c r="E39" s="29">
        <f>VLOOKUP(D39,武将id!A:C,3,FALSE)</f>
        <v>217</v>
      </c>
      <c r="F39" s="29">
        <v>0</v>
      </c>
      <c r="G39" s="277" t="s">
        <v>7300</v>
      </c>
      <c r="H39" s="277" t="s">
        <v>7300</v>
      </c>
      <c r="I39" s="29">
        <v>1</v>
      </c>
      <c r="J39" s="29" t="s">
        <v>1383</v>
      </c>
      <c r="K39" s="29" t="s">
        <v>1383</v>
      </c>
      <c r="M39" s="29">
        <v>999</v>
      </c>
    </row>
    <row r="40" spans="1:13" s="16" customFormat="1" x14ac:dyDescent="0.15">
      <c r="A40" s="16">
        <v>7</v>
      </c>
      <c r="B40" s="15">
        <f t="shared" si="0"/>
        <v>1</v>
      </c>
      <c r="C40" s="16">
        <v>1</v>
      </c>
      <c r="D40" s="16" t="s">
        <v>173</v>
      </c>
      <c r="E40" s="16">
        <f>VLOOKUP(D40,武将id!A:C,3,FALSE)</f>
        <v>216</v>
      </c>
      <c r="F40" s="16">
        <v>6</v>
      </c>
      <c r="G40" s="95" t="s">
        <v>797</v>
      </c>
      <c r="H40" s="17" t="s">
        <v>797</v>
      </c>
      <c r="I40" s="16">
        <v>1</v>
      </c>
      <c r="J40" s="16" t="s">
        <v>1386</v>
      </c>
      <c r="K40" s="16" t="s">
        <v>1386</v>
      </c>
      <c r="L40" s="16" t="s">
        <v>174</v>
      </c>
      <c r="M40" s="16">
        <v>217</v>
      </c>
    </row>
    <row r="41" spans="1:13" s="16" customFormat="1" x14ac:dyDescent="0.15">
      <c r="A41" s="16">
        <v>7</v>
      </c>
      <c r="B41" s="15">
        <f t="shared" si="0"/>
        <v>2</v>
      </c>
      <c r="C41" s="16">
        <v>2</v>
      </c>
      <c r="D41" s="16" t="s">
        <v>174</v>
      </c>
      <c r="E41" s="16">
        <f>VLOOKUP(D41,武将id!A:C,3,FALSE)</f>
        <v>217</v>
      </c>
      <c r="F41" s="16">
        <v>0</v>
      </c>
      <c r="G41" s="277" t="s">
        <v>7301</v>
      </c>
      <c r="H41" s="277" t="s">
        <v>7301</v>
      </c>
      <c r="I41" s="16">
        <v>1</v>
      </c>
      <c r="J41" s="16" t="s">
        <v>1387</v>
      </c>
      <c r="K41" s="16" t="s">
        <v>1387</v>
      </c>
      <c r="M41" s="16">
        <v>999</v>
      </c>
    </row>
    <row r="42" spans="1:13" s="83" customFormat="1" x14ac:dyDescent="0.15">
      <c r="A42" s="83">
        <v>91301</v>
      </c>
      <c r="B42" s="15">
        <f t="shared" si="0"/>
        <v>1</v>
      </c>
      <c r="C42" s="83">
        <v>2</v>
      </c>
      <c r="D42" s="83" t="s">
        <v>1247</v>
      </c>
      <c r="E42" s="83">
        <f>VLOOKUP(D42,武将id!A:C,3,FALSE)</f>
        <v>411</v>
      </c>
      <c r="F42" s="83">
        <v>0</v>
      </c>
      <c r="G42" s="277" t="s">
        <v>7302</v>
      </c>
      <c r="H42" s="277" t="s">
        <v>7302</v>
      </c>
      <c r="I42" s="83">
        <v>1</v>
      </c>
      <c r="J42" s="83" t="s">
        <v>1390</v>
      </c>
      <c r="K42" s="83" t="s">
        <v>1390</v>
      </c>
      <c r="M42" s="83">
        <v>0</v>
      </c>
    </row>
    <row r="43" spans="1:13" s="83" customFormat="1" x14ac:dyDescent="0.15">
      <c r="A43" s="83">
        <v>91301</v>
      </c>
      <c r="B43" s="15">
        <f t="shared" si="0"/>
        <v>2</v>
      </c>
      <c r="C43" s="83">
        <v>1</v>
      </c>
      <c r="D43" s="83" t="s">
        <v>184</v>
      </c>
      <c r="E43" s="83">
        <f>VLOOKUP(D43,武将id!A:C,3,FALSE)</f>
        <v>1</v>
      </c>
      <c r="F43" s="83">
        <v>0</v>
      </c>
      <c r="G43" s="110" t="s">
        <v>1248</v>
      </c>
      <c r="H43" s="14" t="s">
        <v>1248</v>
      </c>
      <c r="I43" s="83">
        <v>1</v>
      </c>
      <c r="J43" s="83" t="s">
        <v>1378</v>
      </c>
      <c r="K43" s="83" t="s">
        <v>1522</v>
      </c>
      <c r="L43" s="83" t="s">
        <v>1249</v>
      </c>
      <c r="M43" s="83">
        <v>411</v>
      </c>
    </row>
    <row r="44" spans="1:13" s="16" customFormat="1" x14ac:dyDescent="0.15">
      <c r="A44" s="16">
        <v>91303</v>
      </c>
      <c r="B44" s="15">
        <f t="shared" si="0"/>
        <v>1</v>
      </c>
      <c r="C44" s="16">
        <v>1</v>
      </c>
      <c r="D44" s="16" t="s">
        <v>2193</v>
      </c>
      <c r="E44" s="16">
        <f>VLOOKUP(D44,武将id!A:C,3,FALSE)</f>
        <v>203</v>
      </c>
      <c r="F44" s="16">
        <v>0</v>
      </c>
      <c r="G44" s="277" t="s">
        <v>7303</v>
      </c>
      <c r="H44" s="277" t="s">
        <v>7303</v>
      </c>
      <c r="I44" s="16">
        <v>1</v>
      </c>
      <c r="J44" s="16" t="s">
        <v>7345</v>
      </c>
      <c r="K44" s="16" t="s">
        <v>7345</v>
      </c>
      <c r="M44" s="16">
        <v>0</v>
      </c>
    </row>
    <row r="45" spans="1:13" s="83" customFormat="1" ht="24" x14ac:dyDescent="0.15">
      <c r="A45" s="83">
        <v>8</v>
      </c>
      <c r="B45" s="15">
        <f t="shared" si="0"/>
        <v>1</v>
      </c>
      <c r="C45" s="83">
        <v>1</v>
      </c>
      <c r="D45" s="83" t="s">
        <v>175</v>
      </c>
      <c r="E45" s="83">
        <f>VLOOKUP(D45,武将id!A:C,3,FALSE)</f>
        <v>216</v>
      </c>
      <c r="F45" s="83">
        <v>1</v>
      </c>
      <c r="G45" s="277" t="s">
        <v>7304</v>
      </c>
      <c r="H45" s="277" t="s">
        <v>7304</v>
      </c>
      <c r="I45" s="83">
        <v>1</v>
      </c>
      <c r="J45" s="83" t="s">
        <v>1388</v>
      </c>
      <c r="K45" s="83" t="s">
        <v>1388</v>
      </c>
      <c r="L45" s="83" t="s">
        <v>174</v>
      </c>
      <c r="M45" s="83">
        <v>217</v>
      </c>
    </row>
    <row r="46" spans="1:13" s="28" customFormat="1" x14ac:dyDescent="0.15">
      <c r="A46" s="28">
        <v>9</v>
      </c>
      <c r="B46" s="15">
        <f t="shared" si="0"/>
        <v>1</v>
      </c>
      <c r="C46" s="28">
        <v>1</v>
      </c>
      <c r="D46" s="28" t="s">
        <v>176</v>
      </c>
      <c r="E46" s="28">
        <f>VLOOKUP(D46,武将id!A:C,3,FALSE)</f>
        <v>216</v>
      </c>
      <c r="F46" s="28">
        <v>6</v>
      </c>
      <c r="G46" s="112" t="s">
        <v>352</v>
      </c>
      <c r="H46" s="87" t="s">
        <v>352</v>
      </c>
      <c r="I46" s="28">
        <v>1</v>
      </c>
      <c r="J46" s="28" t="s">
        <v>1392</v>
      </c>
      <c r="K46" s="28" t="s">
        <v>1392</v>
      </c>
      <c r="L46" s="28" t="s">
        <v>177</v>
      </c>
      <c r="M46" s="28">
        <v>217</v>
      </c>
    </row>
    <row r="47" spans="1:13" s="28" customFormat="1" ht="24" x14ac:dyDescent="0.15">
      <c r="A47" s="28">
        <v>9</v>
      </c>
      <c r="B47" s="15">
        <f t="shared" si="0"/>
        <v>2</v>
      </c>
      <c r="C47" s="28">
        <v>2</v>
      </c>
      <c r="D47" s="28" t="s">
        <v>177</v>
      </c>
      <c r="E47" s="28">
        <f>VLOOKUP(D47,武将id!A:C,3,FALSE)</f>
        <v>217</v>
      </c>
      <c r="F47" s="28">
        <v>0</v>
      </c>
      <c r="G47" s="277" t="s">
        <v>7305</v>
      </c>
      <c r="H47" s="277" t="s">
        <v>7305</v>
      </c>
      <c r="I47" s="28">
        <v>1</v>
      </c>
      <c r="J47" s="28" t="s">
        <v>1389</v>
      </c>
      <c r="K47" s="28" t="s">
        <v>1389</v>
      </c>
      <c r="M47" s="28">
        <v>999</v>
      </c>
    </row>
    <row r="48" spans="1:13" s="28" customFormat="1" x14ac:dyDescent="0.15">
      <c r="A48" s="28">
        <v>9</v>
      </c>
      <c r="B48" s="15">
        <f t="shared" si="0"/>
        <v>3</v>
      </c>
      <c r="C48" s="28">
        <v>1</v>
      </c>
      <c r="D48" s="28" t="s">
        <v>176</v>
      </c>
      <c r="E48" s="28">
        <f>VLOOKUP(D48,武将id!A:C,3,FALSE)</f>
        <v>216</v>
      </c>
      <c r="F48" s="28">
        <v>0</v>
      </c>
      <c r="G48" s="112" t="s">
        <v>1577</v>
      </c>
      <c r="H48" s="87" t="s">
        <v>1577</v>
      </c>
      <c r="I48" s="28">
        <v>1</v>
      </c>
      <c r="J48" s="28" t="s">
        <v>1393</v>
      </c>
      <c r="K48" s="28" t="s">
        <v>1393</v>
      </c>
      <c r="M48" s="28">
        <v>999</v>
      </c>
    </row>
    <row r="49" spans="1:13" s="30" customFormat="1" x14ac:dyDescent="0.15">
      <c r="A49" s="30">
        <v>10</v>
      </c>
      <c r="B49" s="15">
        <f t="shared" si="0"/>
        <v>1</v>
      </c>
      <c r="C49" s="30">
        <v>1</v>
      </c>
      <c r="D49" s="30" t="s">
        <v>178</v>
      </c>
      <c r="E49" s="30">
        <f>VLOOKUP(D49,武将id!A:C,3,FALSE)</f>
        <v>216</v>
      </c>
      <c r="F49" s="30">
        <v>5</v>
      </c>
      <c r="G49" s="277" t="s">
        <v>7306</v>
      </c>
      <c r="H49" s="277" t="s">
        <v>7306</v>
      </c>
      <c r="I49" s="30">
        <v>1</v>
      </c>
      <c r="J49" s="30" t="s">
        <v>1395</v>
      </c>
      <c r="K49" s="30" t="s">
        <v>1395</v>
      </c>
      <c r="L49" s="30" t="s">
        <v>179</v>
      </c>
      <c r="M49" s="30">
        <v>217</v>
      </c>
    </row>
    <row r="50" spans="1:13" s="30" customFormat="1" x14ac:dyDescent="0.15">
      <c r="A50" s="30">
        <v>10</v>
      </c>
      <c r="B50" s="15">
        <f t="shared" si="0"/>
        <v>2</v>
      </c>
      <c r="C50" s="30">
        <v>2</v>
      </c>
      <c r="D50" s="30" t="s">
        <v>179</v>
      </c>
      <c r="E50" s="30">
        <f>VLOOKUP(D50,武将id!A:C,3,FALSE)</f>
        <v>217</v>
      </c>
      <c r="F50" s="30">
        <v>7</v>
      </c>
      <c r="G50" s="114" t="s">
        <v>353</v>
      </c>
      <c r="H50" s="78" t="s">
        <v>353</v>
      </c>
      <c r="I50" s="30">
        <v>1</v>
      </c>
      <c r="J50" s="30" t="s">
        <v>7346</v>
      </c>
      <c r="K50" s="30" t="s">
        <v>7346</v>
      </c>
      <c r="M50" s="30">
        <v>999</v>
      </c>
    </row>
    <row r="51" spans="1:13" s="30" customFormat="1" x14ac:dyDescent="0.15">
      <c r="A51" s="30">
        <v>10</v>
      </c>
      <c r="B51" s="15">
        <f t="shared" si="0"/>
        <v>3</v>
      </c>
      <c r="C51" s="30">
        <v>1</v>
      </c>
      <c r="D51" s="30" t="s">
        <v>175</v>
      </c>
      <c r="E51" s="30">
        <f>VLOOKUP(D51,武将id!A:C,3,FALSE)</f>
        <v>216</v>
      </c>
      <c r="F51" s="30">
        <v>5</v>
      </c>
      <c r="G51" s="277" t="s">
        <v>7307</v>
      </c>
      <c r="H51" s="277" t="s">
        <v>7307</v>
      </c>
      <c r="I51" s="30">
        <v>1</v>
      </c>
      <c r="J51" s="30" t="s">
        <v>1396</v>
      </c>
      <c r="K51" s="30" t="s">
        <v>1396</v>
      </c>
      <c r="M51" s="30">
        <v>999</v>
      </c>
    </row>
    <row r="52" spans="1:13" s="83" customFormat="1" ht="24" x14ac:dyDescent="0.15">
      <c r="A52" s="83">
        <v>106</v>
      </c>
      <c r="B52" s="15">
        <f t="shared" si="0"/>
        <v>1</v>
      </c>
      <c r="C52" s="83">
        <v>2</v>
      </c>
      <c r="D52" s="83" t="s">
        <v>180</v>
      </c>
      <c r="E52" s="83">
        <f>VLOOKUP(D52,武将id!A:C,3,FALSE)</f>
        <v>216</v>
      </c>
      <c r="F52" s="83">
        <v>1</v>
      </c>
      <c r="G52" s="277" t="s">
        <v>7308</v>
      </c>
      <c r="H52" s="277" t="s">
        <v>7308</v>
      </c>
      <c r="I52" s="83">
        <v>1</v>
      </c>
      <c r="J52" s="83" t="s">
        <v>1398</v>
      </c>
      <c r="K52" s="83" t="s">
        <v>1398</v>
      </c>
      <c r="M52" s="83">
        <v>1</v>
      </c>
    </row>
    <row r="53" spans="1:13" s="83" customFormat="1" x14ac:dyDescent="0.15">
      <c r="A53" s="83">
        <v>106</v>
      </c>
      <c r="B53" s="15">
        <f t="shared" si="0"/>
        <v>2</v>
      </c>
      <c r="C53" s="83">
        <v>1</v>
      </c>
      <c r="D53" s="83" t="s">
        <v>181</v>
      </c>
      <c r="E53" s="83">
        <f>VLOOKUP(D53,武将id!A:C,3,FALSE)</f>
        <v>217</v>
      </c>
      <c r="F53" s="83">
        <v>6</v>
      </c>
      <c r="G53" s="110" t="s">
        <v>1243</v>
      </c>
      <c r="H53" s="14" t="s">
        <v>1246</v>
      </c>
      <c r="I53" s="83">
        <v>1</v>
      </c>
      <c r="J53" s="83" t="s">
        <v>1394</v>
      </c>
      <c r="K53" s="83" t="s">
        <v>1394</v>
      </c>
      <c r="M53" s="83">
        <v>999</v>
      </c>
    </row>
    <row r="54" spans="1:13" s="16" customFormat="1" x14ac:dyDescent="0.15">
      <c r="A54" s="16">
        <v>91501</v>
      </c>
      <c r="B54" s="15">
        <f t="shared" si="0"/>
        <v>1</v>
      </c>
      <c r="C54" s="16">
        <v>2</v>
      </c>
      <c r="D54" s="81" t="s">
        <v>72</v>
      </c>
      <c r="E54" s="81">
        <f>VLOOKUP(D54,武将id!A:C,3,FALSE)</f>
        <v>405</v>
      </c>
      <c r="F54" s="81">
        <v>0</v>
      </c>
      <c r="G54" s="106" t="s">
        <v>1538</v>
      </c>
      <c r="H54" s="82" t="s">
        <v>1539</v>
      </c>
      <c r="I54" s="16">
        <v>1</v>
      </c>
      <c r="J54" s="16" t="s">
        <v>1401</v>
      </c>
      <c r="K54" s="16" t="s">
        <v>1401</v>
      </c>
      <c r="L54" s="16" t="s">
        <v>1242</v>
      </c>
      <c r="M54" s="16">
        <v>404</v>
      </c>
    </row>
    <row r="55" spans="1:13" s="16" customFormat="1" x14ac:dyDescent="0.15">
      <c r="A55" s="16">
        <v>91501</v>
      </c>
      <c r="B55" s="15">
        <f t="shared" si="0"/>
        <v>2</v>
      </c>
      <c r="C55" s="16">
        <v>1</v>
      </c>
      <c r="D55" s="16" t="s">
        <v>1239</v>
      </c>
      <c r="E55" s="16">
        <f>VLOOKUP(D55,武将id!A:C,3,FALSE)</f>
        <v>404</v>
      </c>
      <c r="F55" s="16">
        <v>4</v>
      </c>
      <c r="G55" s="277" t="s">
        <v>7309</v>
      </c>
      <c r="H55" s="277" t="s">
        <v>7309</v>
      </c>
      <c r="I55" s="16">
        <v>1</v>
      </c>
      <c r="J55" s="16" t="s">
        <v>1402</v>
      </c>
      <c r="K55" s="16" t="s">
        <v>1402</v>
      </c>
      <c r="L55" s="16" t="s">
        <v>1219</v>
      </c>
      <c r="M55" s="16">
        <v>405</v>
      </c>
    </row>
    <row r="56" spans="1:13" s="16" customFormat="1" x14ac:dyDescent="0.15">
      <c r="A56" s="16">
        <v>91501</v>
      </c>
      <c r="B56" s="15">
        <f t="shared" si="0"/>
        <v>3</v>
      </c>
      <c r="C56" s="16">
        <v>1</v>
      </c>
      <c r="D56" s="16" t="s">
        <v>1240</v>
      </c>
      <c r="E56" s="16">
        <f>VLOOKUP(D56,武将id!A:C,3,FALSE)</f>
        <v>403</v>
      </c>
      <c r="F56" s="16">
        <v>6</v>
      </c>
      <c r="G56" s="277" t="s">
        <v>7310</v>
      </c>
      <c r="H56" s="277" t="s">
        <v>7310</v>
      </c>
      <c r="I56" s="16">
        <v>1</v>
      </c>
      <c r="J56" s="16" t="s">
        <v>1403</v>
      </c>
      <c r="K56" s="16" t="s">
        <v>1403</v>
      </c>
      <c r="L56" s="16" t="s">
        <v>182</v>
      </c>
      <c r="M56" s="16">
        <v>405</v>
      </c>
    </row>
    <row r="57" spans="1:13" s="71" customFormat="1" x14ac:dyDescent="0.15">
      <c r="A57" s="71">
        <v>91502</v>
      </c>
      <c r="B57" s="15">
        <f t="shared" si="0"/>
        <v>1</v>
      </c>
      <c r="C57" s="71">
        <v>2</v>
      </c>
      <c r="D57" s="74" t="s">
        <v>1220</v>
      </c>
      <c r="E57" s="74">
        <f>VLOOKUP(D57,武将id!A:C,3,FALSE)</f>
        <v>405</v>
      </c>
      <c r="F57" s="74">
        <v>0</v>
      </c>
      <c r="G57" s="108" t="s">
        <v>7311</v>
      </c>
      <c r="H57" s="77" t="s">
        <v>1241</v>
      </c>
      <c r="I57" s="71">
        <v>1</v>
      </c>
      <c r="J57" s="71" t="s">
        <v>7347</v>
      </c>
      <c r="K57" s="71" t="s">
        <v>7347</v>
      </c>
      <c r="L57" s="74"/>
      <c r="M57" s="74">
        <v>0</v>
      </c>
    </row>
    <row r="58" spans="1:13" s="83" customFormat="1" ht="24" x14ac:dyDescent="0.15">
      <c r="A58" s="83">
        <v>13</v>
      </c>
      <c r="B58" s="15">
        <f t="shared" si="0"/>
        <v>1</v>
      </c>
      <c r="C58" s="83">
        <v>2</v>
      </c>
      <c r="D58" s="83" t="s">
        <v>64</v>
      </c>
      <c r="E58" s="83">
        <f>VLOOKUP(D58,武将id!A:C,3,FALSE)</f>
        <v>409</v>
      </c>
      <c r="F58" s="83">
        <v>0</v>
      </c>
      <c r="G58" s="277" t="s">
        <v>7312</v>
      </c>
      <c r="H58" s="277" t="s">
        <v>7312</v>
      </c>
      <c r="I58" s="83">
        <v>1</v>
      </c>
      <c r="J58" s="83" t="s">
        <v>1366</v>
      </c>
      <c r="K58" s="83" t="s">
        <v>1366</v>
      </c>
      <c r="L58" s="83" t="s">
        <v>61</v>
      </c>
      <c r="M58" s="83">
        <v>1</v>
      </c>
    </row>
    <row r="59" spans="1:13" s="83" customFormat="1" x14ac:dyDescent="0.15">
      <c r="A59" s="83">
        <v>13</v>
      </c>
      <c r="B59" s="15">
        <f t="shared" si="0"/>
        <v>2</v>
      </c>
      <c r="C59" s="83">
        <v>2</v>
      </c>
      <c r="D59" s="83" t="s">
        <v>64</v>
      </c>
      <c r="E59" s="83">
        <f>VLOOKUP(D59,武将id!A:C,3,FALSE)</f>
        <v>409</v>
      </c>
      <c r="F59" s="83">
        <v>0</v>
      </c>
      <c r="G59" s="277" t="s">
        <v>7313</v>
      </c>
      <c r="H59" s="277" t="s">
        <v>7313</v>
      </c>
      <c r="I59" s="83">
        <v>1</v>
      </c>
      <c r="J59" s="83" t="s">
        <v>1404</v>
      </c>
      <c r="K59" s="83" t="s">
        <v>1404</v>
      </c>
      <c r="M59" s="83">
        <v>999</v>
      </c>
    </row>
    <row r="60" spans="1:13" s="83" customFormat="1" ht="24" x14ac:dyDescent="0.15">
      <c r="A60" s="83">
        <v>13</v>
      </c>
      <c r="B60" s="15">
        <f t="shared" si="0"/>
        <v>3</v>
      </c>
      <c r="C60" s="83">
        <v>1</v>
      </c>
      <c r="D60" s="83" t="s">
        <v>61</v>
      </c>
      <c r="E60" s="83">
        <f>VLOOKUP(D60,武将id!A:C,3,FALSE)</f>
        <v>1</v>
      </c>
      <c r="F60" s="83">
        <v>0</v>
      </c>
      <c r="G60" s="110" t="s">
        <v>1578</v>
      </c>
      <c r="H60" s="14" t="s">
        <v>1579</v>
      </c>
      <c r="I60" s="83">
        <v>1</v>
      </c>
      <c r="J60" s="83" t="s">
        <v>1391</v>
      </c>
      <c r="K60" s="83" t="s">
        <v>1523</v>
      </c>
      <c r="M60" s="83">
        <v>999</v>
      </c>
    </row>
    <row r="61" spans="1:13" s="83" customFormat="1" x14ac:dyDescent="0.15">
      <c r="A61" s="83">
        <v>13</v>
      </c>
      <c r="B61" s="15">
        <f t="shared" si="0"/>
        <v>4</v>
      </c>
      <c r="C61" s="83">
        <v>2</v>
      </c>
      <c r="D61" s="83" t="s">
        <v>64</v>
      </c>
      <c r="E61" s="83">
        <f>VLOOKUP(D61,武将id!A:C,3,FALSE)</f>
        <v>409</v>
      </c>
      <c r="F61" s="83">
        <v>0</v>
      </c>
      <c r="G61" s="277" t="s">
        <v>7314</v>
      </c>
      <c r="H61" s="277" t="s">
        <v>7314</v>
      </c>
      <c r="I61" s="83">
        <v>1</v>
      </c>
      <c r="J61" s="83" t="s">
        <v>1405</v>
      </c>
      <c r="K61" s="83" t="s">
        <v>1405</v>
      </c>
      <c r="M61" s="83">
        <v>999</v>
      </c>
    </row>
    <row r="62" spans="1:13" s="16" customFormat="1" x14ac:dyDescent="0.15">
      <c r="A62" s="16">
        <v>202</v>
      </c>
      <c r="B62" s="15">
        <f t="shared" ref="B62:B113" si="1">IF(A62=A61,B61+1,1)</f>
        <v>1</v>
      </c>
      <c r="C62" s="16">
        <v>2</v>
      </c>
      <c r="D62" s="16" t="s">
        <v>129</v>
      </c>
      <c r="E62" s="16">
        <f>VLOOKUP(D62,武将id!A:C,3,FALSE)</f>
        <v>420</v>
      </c>
      <c r="F62" s="16">
        <v>0</v>
      </c>
      <c r="G62" s="277" t="s">
        <v>7315</v>
      </c>
      <c r="H62" s="277" t="s">
        <v>7315</v>
      </c>
      <c r="I62" s="16">
        <v>1</v>
      </c>
      <c r="J62" s="16" t="s">
        <v>1408</v>
      </c>
      <c r="K62" s="16" t="s">
        <v>1408</v>
      </c>
      <c r="L62" s="16" t="s">
        <v>219</v>
      </c>
      <c r="M62" s="16">
        <v>216</v>
      </c>
    </row>
    <row r="63" spans="1:13" s="16" customFormat="1" ht="24" x14ac:dyDescent="0.15">
      <c r="A63" s="16">
        <v>202</v>
      </c>
      <c r="B63" s="15">
        <f t="shared" si="0"/>
        <v>2</v>
      </c>
      <c r="C63" s="16">
        <v>1</v>
      </c>
      <c r="D63" s="16" t="s">
        <v>220</v>
      </c>
      <c r="E63" s="16">
        <f>VLOOKUP(D63,武将id!A:C,3,FALSE)</f>
        <v>217</v>
      </c>
      <c r="F63" s="16">
        <v>0</v>
      </c>
      <c r="G63" s="277" t="s">
        <v>7316</v>
      </c>
      <c r="H63" s="277" t="s">
        <v>7316</v>
      </c>
      <c r="I63" s="16">
        <v>1</v>
      </c>
      <c r="J63" s="16" t="s">
        <v>1397</v>
      </c>
      <c r="K63" s="16" t="s">
        <v>1397</v>
      </c>
      <c r="M63" s="16">
        <v>999</v>
      </c>
    </row>
    <row r="64" spans="1:13" s="30" customFormat="1" ht="24" x14ac:dyDescent="0.15">
      <c r="A64" s="30">
        <v>14</v>
      </c>
      <c r="B64" s="15">
        <f t="shared" si="1"/>
        <v>1</v>
      </c>
      <c r="C64" s="30">
        <v>1</v>
      </c>
      <c r="D64" s="30" t="s">
        <v>56</v>
      </c>
      <c r="E64" s="30">
        <f>VLOOKUP(D64,武将id!A:C,3,FALSE)</f>
        <v>216</v>
      </c>
      <c r="F64" s="30">
        <v>0</v>
      </c>
      <c r="G64" s="114" t="s">
        <v>792</v>
      </c>
      <c r="H64" s="78" t="s">
        <v>793</v>
      </c>
      <c r="I64" s="30">
        <v>1</v>
      </c>
      <c r="J64" s="30" t="s">
        <v>7348</v>
      </c>
      <c r="K64" s="30" t="s">
        <v>7348</v>
      </c>
      <c r="L64" s="30" t="s">
        <v>220</v>
      </c>
      <c r="M64" s="30">
        <v>217</v>
      </c>
    </row>
    <row r="65" spans="1:13" s="30" customFormat="1" x14ac:dyDescent="0.15">
      <c r="A65" s="30">
        <v>14</v>
      </c>
      <c r="B65" s="15">
        <f t="shared" si="1"/>
        <v>2</v>
      </c>
      <c r="C65" s="30">
        <v>2</v>
      </c>
      <c r="D65" s="30" t="s">
        <v>220</v>
      </c>
      <c r="E65" s="30">
        <f>VLOOKUP(D65,武将id!A:C,3,FALSE)</f>
        <v>217</v>
      </c>
      <c r="F65" s="30">
        <v>0</v>
      </c>
      <c r="G65" s="114" t="s">
        <v>708</v>
      </c>
      <c r="H65" s="78" t="s">
        <v>708</v>
      </c>
      <c r="I65" s="30">
        <v>1</v>
      </c>
      <c r="J65" s="30" t="s">
        <v>7349</v>
      </c>
      <c r="K65" s="30" t="s">
        <v>7349</v>
      </c>
      <c r="M65" s="30">
        <v>999</v>
      </c>
    </row>
    <row r="66" spans="1:13" s="30" customFormat="1" x14ac:dyDescent="0.15">
      <c r="A66" s="30">
        <v>14</v>
      </c>
      <c r="B66" s="15">
        <f t="shared" si="1"/>
        <v>3</v>
      </c>
      <c r="C66" s="30">
        <v>1</v>
      </c>
      <c r="D66" s="30" t="s">
        <v>56</v>
      </c>
      <c r="E66" s="30">
        <f>VLOOKUP(D66,武将id!A:C,3,FALSE)</f>
        <v>216</v>
      </c>
      <c r="F66" s="30">
        <v>0</v>
      </c>
      <c r="G66" s="114" t="s">
        <v>709</v>
      </c>
      <c r="H66" s="78" t="s">
        <v>709</v>
      </c>
      <c r="I66" s="30">
        <v>1</v>
      </c>
      <c r="J66" s="30" t="s">
        <v>1399</v>
      </c>
      <c r="K66" s="30" t="s">
        <v>1399</v>
      </c>
      <c r="M66" s="30">
        <v>999</v>
      </c>
    </row>
    <row r="67" spans="1:13" s="83" customFormat="1" ht="24" x14ac:dyDescent="0.15">
      <c r="A67" s="83">
        <v>203</v>
      </c>
      <c r="B67" s="15">
        <f t="shared" si="1"/>
        <v>1</v>
      </c>
      <c r="C67" s="83">
        <v>2</v>
      </c>
      <c r="D67" s="83" t="s">
        <v>64</v>
      </c>
      <c r="E67" s="83">
        <f>VLOOKUP(D67,武将id!A:C,3,FALSE)</f>
        <v>409</v>
      </c>
      <c r="F67" s="83">
        <v>0</v>
      </c>
      <c r="G67" s="110" t="s">
        <v>221</v>
      </c>
      <c r="H67" s="14" t="s">
        <v>794</v>
      </c>
      <c r="I67" s="83">
        <v>1</v>
      </c>
      <c r="J67" s="83" t="s">
        <v>1407</v>
      </c>
      <c r="K67" s="83" t="s">
        <v>1407</v>
      </c>
      <c r="L67" s="83" t="s">
        <v>67</v>
      </c>
      <c r="M67" s="83">
        <v>217</v>
      </c>
    </row>
    <row r="68" spans="1:13" s="83" customFormat="1" x14ac:dyDescent="0.15">
      <c r="A68" s="83">
        <v>203</v>
      </c>
      <c r="B68" s="15">
        <f t="shared" si="1"/>
        <v>2</v>
      </c>
      <c r="C68" s="83">
        <v>1</v>
      </c>
      <c r="D68" s="83" t="s">
        <v>59</v>
      </c>
      <c r="E68" s="83">
        <f>VLOOKUP(D68,武将id!A:C,3,FALSE)</f>
        <v>217</v>
      </c>
      <c r="F68" s="83">
        <v>4</v>
      </c>
      <c r="G68" s="110" t="s">
        <v>63</v>
      </c>
      <c r="H68" s="14" t="s">
        <v>235</v>
      </c>
      <c r="I68" s="83">
        <v>1</v>
      </c>
      <c r="J68" s="83" t="s">
        <v>7350</v>
      </c>
      <c r="K68" s="83" t="s">
        <v>7350</v>
      </c>
      <c r="M68" s="83">
        <v>999</v>
      </c>
    </row>
    <row r="69" spans="1:13" s="83" customFormat="1" ht="24" x14ac:dyDescent="0.15">
      <c r="A69" s="83">
        <v>203</v>
      </c>
      <c r="B69" s="15">
        <f t="shared" si="1"/>
        <v>3</v>
      </c>
      <c r="C69" s="83">
        <v>2</v>
      </c>
      <c r="D69" s="83" t="s">
        <v>64</v>
      </c>
      <c r="E69" s="83">
        <f>VLOOKUP(D69,武将id!A:C,3,FALSE)</f>
        <v>409</v>
      </c>
      <c r="F69" s="83">
        <v>0</v>
      </c>
      <c r="G69" s="277" t="s">
        <v>7317</v>
      </c>
      <c r="H69" s="277" t="s">
        <v>7317</v>
      </c>
      <c r="I69" s="83">
        <v>1</v>
      </c>
      <c r="J69" s="83" t="s">
        <v>1413</v>
      </c>
      <c r="K69" s="83" t="s">
        <v>1413</v>
      </c>
      <c r="M69" s="83">
        <v>999</v>
      </c>
    </row>
    <row r="70" spans="1:13" s="83" customFormat="1" x14ac:dyDescent="0.15">
      <c r="A70" s="83">
        <v>203</v>
      </c>
      <c r="B70" s="15">
        <f t="shared" si="1"/>
        <v>4</v>
      </c>
      <c r="C70" s="83">
        <v>1</v>
      </c>
      <c r="D70" s="83" t="s">
        <v>59</v>
      </c>
      <c r="E70" s="83">
        <f>VLOOKUP(D70,武将id!A:C,3,FALSE)</f>
        <v>217</v>
      </c>
      <c r="F70" s="83">
        <v>0</v>
      </c>
      <c r="G70" s="110" t="s">
        <v>130</v>
      </c>
      <c r="H70" s="14" t="s">
        <v>236</v>
      </c>
      <c r="I70" s="83">
        <v>1</v>
      </c>
      <c r="J70" s="83" t="s">
        <v>1400</v>
      </c>
      <c r="K70" s="83" t="s">
        <v>1400</v>
      </c>
      <c r="M70" s="83">
        <v>999</v>
      </c>
    </row>
    <row r="71" spans="1:13" s="16" customFormat="1" x14ac:dyDescent="0.15">
      <c r="A71" s="16">
        <v>204</v>
      </c>
      <c r="B71" s="15">
        <f t="shared" si="1"/>
        <v>1</v>
      </c>
      <c r="C71" s="16">
        <v>2</v>
      </c>
      <c r="D71" s="16" t="s">
        <v>105</v>
      </c>
      <c r="E71" s="16">
        <f>VLOOKUP(D71,武将id!A:C,3,FALSE)</f>
        <v>410</v>
      </c>
      <c r="F71" s="16">
        <v>0</v>
      </c>
      <c r="G71" s="95" t="s">
        <v>740</v>
      </c>
      <c r="H71" s="17" t="s">
        <v>740</v>
      </c>
      <c r="I71" s="16">
        <v>1</v>
      </c>
      <c r="J71" s="16" t="s">
        <v>1416</v>
      </c>
      <c r="K71" s="16" t="s">
        <v>1416</v>
      </c>
      <c r="L71" s="16" t="s">
        <v>74</v>
      </c>
      <c r="M71" s="16">
        <v>216</v>
      </c>
    </row>
    <row r="72" spans="1:13" s="16" customFormat="1" x14ac:dyDescent="0.15">
      <c r="A72" s="16">
        <v>204</v>
      </c>
      <c r="B72" s="15">
        <f t="shared" si="1"/>
        <v>2</v>
      </c>
      <c r="C72" s="16">
        <v>1</v>
      </c>
      <c r="D72" s="16" t="s">
        <v>74</v>
      </c>
      <c r="E72" s="16">
        <f>VLOOKUP(D72,武将id!A:C,3,FALSE)</f>
        <v>216</v>
      </c>
      <c r="F72" s="16">
        <v>0</v>
      </c>
      <c r="G72" s="95" t="s">
        <v>739</v>
      </c>
      <c r="H72" s="17" t="s">
        <v>739</v>
      </c>
      <c r="I72" s="16">
        <v>1</v>
      </c>
      <c r="J72" s="16" t="s">
        <v>1412</v>
      </c>
      <c r="K72" s="16" t="s">
        <v>1412</v>
      </c>
      <c r="M72" s="16">
        <v>999</v>
      </c>
    </row>
    <row r="73" spans="1:13" s="16" customFormat="1" x14ac:dyDescent="0.15">
      <c r="A73" s="16">
        <v>204</v>
      </c>
      <c r="B73" s="15">
        <f t="shared" si="1"/>
        <v>3</v>
      </c>
      <c r="C73" s="16">
        <v>1</v>
      </c>
      <c r="D73" s="16" t="s">
        <v>65</v>
      </c>
      <c r="E73" s="16">
        <f>VLOOKUP(D73,武将id!A:C,3,FALSE)</f>
        <v>103</v>
      </c>
      <c r="F73" s="16">
        <v>0</v>
      </c>
      <c r="G73" s="277" t="s">
        <v>7320</v>
      </c>
      <c r="H73" s="277" t="s">
        <v>7320</v>
      </c>
      <c r="I73" s="16">
        <v>1</v>
      </c>
      <c r="J73" s="16" t="s">
        <v>7351</v>
      </c>
      <c r="K73" s="16" t="s">
        <v>7351</v>
      </c>
      <c r="M73" s="16">
        <v>999</v>
      </c>
    </row>
    <row r="74" spans="1:13" s="16" customFormat="1" ht="24" x14ac:dyDescent="0.15">
      <c r="A74" s="16">
        <v>204</v>
      </c>
      <c r="B74" s="15">
        <f t="shared" si="1"/>
        <v>4</v>
      </c>
      <c r="C74" s="16">
        <v>2</v>
      </c>
      <c r="D74" s="16" t="s">
        <v>105</v>
      </c>
      <c r="E74" s="16">
        <f>VLOOKUP(D74,武将id!A:C,3,FALSE)</f>
        <v>410</v>
      </c>
      <c r="F74" s="16">
        <v>0</v>
      </c>
      <c r="G74" s="95" t="s">
        <v>222</v>
      </c>
      <c r="H74" s="17" t="s">
        <v>222</v>
      </c>
      <c r="I74" s="16">
        <v>1</v>
      </c>
      <c r="J74" s="16" t="s">
        <v>1419</v>
      </c>
      <c r="K74" s="16" t="s">
        <v>1419</v>
      </c>
      <c r="M74" s="16">
        <v>999</v>
      </c>
    </row>
    <row r="75" spans="1:13" s="16" customFormat="1" x14ac:dyDescent="0.15">
      <c r="A75" s="16">
        <v>204</v>
      </c>
      <c r="B75" s="15">
        <f t="shared" si="1"/>
        <v>5</v>
      </c>
      <c r="C75" s="16">
        <v>2</v>
      </c>
      <c r="D75" s="16" t="s">
        <v>105</v>
      </c>
      <c r="E75" s="16">
        <f>VLOOKUP(D75,武将id!A:C,3,FALSE)</f>
        <v>410</v>
      </c>
      <c r="F75" s="16">
        <v>0</v>
      </c>
      <c r="G75" s="95" t="s">
        <v>223</v>
      </c>
      <c r="H75" s="17" t="s">
        <v>223</v>
      </c>
      <c r="I75" s="16">
        <v>1</v>
      </c>
      <c r="J75" s="16" t="s">
        <v>1420</v>
      </c>
      <c r="K75" s="16" t="s">
        <v>1420</v>
      </c>
      <c r="M75" s="16">
        <v>999</v>
      </c>
    </row>
    <row r="76" spans="1:13" s="16" customFormat="1" ht="24" x14ac:dyDescent="0.15">
      <c r="A76" s="16">
        <v>204</v>
      </c>
      <c r="B76" s="15">
        <f t="shared" si="1"/>
        <v>6</v>
      </c>
      <c r="C76" s="16">
        <v>2</v>
      </c>
      <c r="D76" s="16" t="s">
        <v>105</v>
      </c>
      <c r="E76" s="16">
        <f>VLOOKUP(D76,武将id!A:C,3,FALSE)</f>
        <v>410</v>
      </c>
      <c r="F76" s="16">
        <v>0</v>
      </c>
      <c r="G76" s="95" t="s">
        <v>224</v>
      </c>
      <c r="H76" s="17" t="s">
        <v>224</v>
      </c>
      <c r="I76" s="16">
        <v>1</v>
      </c>
      <c r="J76" s="16" t="s">
        <v>1421</v>
      </c>
      <c r="K76" s="16" t="s">
        <v>1421</v>
      </c>
      <c r="M76" s="16">
        <v>999</v>
      </c>
    </row>
    <row r="77" spans="1:13" s="16" customFormat="1" ht="24" x14ac:dyDescent="0.15">
      <c r="A77" s="16">
        <v>204</v>
      </c>
      <c r="B77" s="15">
        <f>IF(A77=A76,B76+1,1)</f>
        <v>7</v>
      </c>
      <c r="C77" s="16">
        <v>1</v>
      </c>
      <c r="D77" s="16" t="s">
        <v>65</v>
      </c>
      <c r="E77" s="16">
        <f>VLOOKUP(D77,武将id!A:C,3,FALSE)</f>
        <v>103</v>
      </c>
      <c r="F77" s="16">
        <v>2</v>
      </c>
      <c r="G77" s="277" t="s">
        <v>7321</v>
      </c>
      <c r="H77" s="277" t="s">
        <v>7321</v>
      </c>
      <c r="I77" s="16">
        <v>1</v>
      </c>
      <c r="J77" s="16" t="s">
        <v>1418</v>
      </c>
      <c r="K77" s="16" t="s">
        <v>1418</v>
      </c>
      <c r="M77" s="16">
        <v>999</v>
      </c>
    </row>
    <row r="78" spans="1:13" s="16" customFormat="1" x14ac:dyDescent="0.15">
      <c r="A78" s="16">
        <v>204</v>
      </c>
      <c r="B78" s="15">
        <f t="shared" si="1"/>
        <v>8</v>
      </c>
      <c r="C78" s="16">
        <v>2</v>
      </c>
      <c r="D78" s="16" t="s">
        <v>105</v>
      </c>
      <c r="E78" s="16">
        <f>VLOOKUP(D78,武将id!A:C,3,FALSE)</f>
        <v>410</v>
      </c>
      <c r="F78" s="16">
        <v>24</v>
      </c>
      <c r="G78" s="95" t="s">
        <v>225</v>
      </c>
      <c r="H78" s="17" t="s">
        <v>225</v>
      </c>
      <c r="I78" s="16">
        <v>1</v>
      </c>
      <c r="J78" s="16" t="s">
        <v>1423</v>
      </c>
      <c r="K78" s="16" t="s">
        <v>1423</v>
      </c>
      <c r="M78" s="16">
        <v>999</v>
      </c>
    </row>
    <row r="79" spans="1:13" s="28" customFormat="1" x14ac:dyDescent="0.15">
      <c r="A79" s="28">
        <v>15</v>
      </c>
      <c r="B79" s="15">
        <f t="shared" si="1"/>
        <v>1</v>
      </c>
      <c r="C79" s="28">
        <v>1</v>
      </c>
      <c r="D79" s="28" t="s">
        <v>56</v>
      </c>
      <c r="E79" s="28">
        <f>VLOOKUP(D79,武将id!A:C,3,FALSE)</f>
        <v>216</v>
      </c>
      <c r="F79" s="28">
        <v>1</v>
      </c>
      <c r="G79" s="112" t="s">
        <v>320</v>
      </c>
      <c r="H79" s="87" t="s">
        <v>320</v>
      </c>
      <c r="I79" s="28">
        <v>1</v>
      </c>
      <c r="J79" s="28" t="s">
        <v>7352</v>
      </c>
      <c r="K79" s="28" t="s">
        <v>7352</v>
      </c>
      <c r="L79" s="28" t="s">
        <v>297</v>
      </c>
      <c r="M79" s="28">
        <v>217</v>
      </c>
    </row>
    <row r="80" spans="1:13" s="28" customFormat="1" ht="24" x14ac:dyDescent="0.15">
      <c r="A80" s="28">
        <v>15</v>
      </c>
      <c r="B80" s="15">
        <f t="shared" si="1"/>
        <v>2</v>
      </c>
      <c r="C80" s="28">
        <v>2</v>
      </c>
      <c r="D80" s="28" t="s">
        <v>297</v>
      </c>
      <c r="E80" s="28">
        <f>VLOOKUP(D80,武将id!A:C,3,FALSE)</f>
        <v>217</v>
      </c>
      <c r="F80" s="28">
        <v>0</v>
      </c>
      <c r="G80" s="278" t="s">
        <v>7318</v>
      </c>
      <c r="H80" s="278" t="s">
        <v>7318</v>
      </c>
      <c r="I80" s="28">
        <v>1</v>
      </c>
      <c r="J80" s="28" t="s">
        <v>1409</v>
      </c>
      <c r="K80" s="28" t="s">
        <v>1409</v>
      </c>
      <c r="M80" s="28">
        <v>999</v>
      </c>
    </row>
    <row r="81" spans="1:13" s="28" customFormat="1" x14ac:dyDescent="0.15">
      <c r="A81" s="28">
        <v>15</v>
      </c>
      <c r="B81" s="15">
        <f t="shared" si="1"/>
        <v>3</v>
      </c>
      <c r="C81" s="28">
        <v>1</v>
      </c>
      <c r="D81" s="28" t="s">
        <v>56</v>
      </c>
      <c r="E81" s="28">
        <f>VLOOKUP(D81,武将id!A:C,3,FALSE)</f>
        <v>216</v>
      </c>
      <c r="F81" s="28">
        <v>0</v>
      </c>
      <c r="G81" s="112" t="s">
        <v>354</v>
      </c>
      <c r="H81" s="87" t="s">
        <v>354</v>
      </c>
      <c r="I81" s="28">
        <v>1</v>
      </c>
      <c r="J81" s="28" t="s">
        <v>7353</v>
      </c>
      <c r="K81" s="28" t="s">
        <v>7353</v>
      </c>
      <c r="M81" s="28">
        <v>999</v>
      </c>
    </row>
    <row r="82" spans="1:13" s="30" customFormat="1" x14ac:dyDescent="0.15">
      <c r="A82" s="30">
        <v>16</v>
      </c>
      <c r="B82" s="15">
        <f t="shared" si="1"/>
        <v>1</v>
      </c>
      <c r="C82" s="30">
        <v>1</v>
      </c>
      <c r="D82" s="30" t="s">
        <v>299</v>
      </c>
      <c r="E82" s="30">
        <f>VLOOKUP(D82,武将id!A:C,3,FALSE)</f>
        <v>216</v>
      </c>
      <c r="F82" s="30">
        <v>0</v>
      </c>
      <c r="G82" s="114" t="s">
        <v>355</v>
      </c>
      <c r="H82" s="78" t="s">
        <v>298</v>
      </c>
      <c r="I82" s="30">
        <v>1</v>
      </c>
      <c r="J82" s="30" t="s">
        <v>7354</v>
      </c>
      <c r="K82" s="30" t="s">
        <v>7354</v>
      </c>
      <c r="L82" s="30" t="s">
        <v>300</v>
      </c>
      <c r="M82" s="30">
        <v>217</v>
      </c>
    </row>
    <row r="83" spans="1:13" s="28" customFormat="1" x14ac:dyDescent="0.15">
      <c r="A83" s="28">
        <v>17</v>
      </c>
      <c r="B83" s="15">
        <f t="shared" si="1"/>
        <v>1</v>
      </c>
      <c r="C83" s="28">
        <v>1</v>
      </c>
      <c r="D83" s="28" t="s">
        <v>74</v>
      </c>
      <c r="E83" s="28">
        <f>VLOOKUP(D83,武将id!A:C,3,FALSE)</f>
        <v>216</v>
      </c>
      <c r="F83" s="28">
        <v>10</v>
      </c>
      <c r="G83" s="115" t="s">
        <v>1540</v>
      </c>
      <c r="H83" s="87" t="s">
        <v>1541</v>
      </c>
      <c r="I83" s="28">
        <v>1</v>
      </c>
      <c r="J83" s="28" t="s">
        <v>7355</v>
      </c>
      <c r="K83" s="28" t="s">
        <v>7355</v>
      </c>
      <c r="L83" s="28" t="s">
        <v>59</v>
      </c>
      <c r="M83" s="28">
        <v>217</v>
      </c>
    </row>
    <row r="84" spans="1:13" s="28" customFormat="1" x14ac:dyDescent="0.15">
      <c r="A84" s="28">
        <v>17</v>
      </c>
      <c r="B84" s="15">
        <f t="shared" si="1"/>
        <v>2</v>
      </c>
      <c r="C84" s="28">
        <v>1</v>
      </c>
      <c r="D84" s="28" t="s">
        <v>299</v>
      </c>
      <c r="E84" s="28">
        <f>VLOOKUP(D84,武将id!A:C,3,FALSE)</f>
        <v>216</v>
      </c>
      <c r="F84" s="28">
        <v>0</v>
      </c>
      <c r="G84" s="112" t="s">
        <v>356</v>
      </c>
      <c r="H84" s="87" t="s">
        <v>356</v>
      </c>
      <c r="I84" s="28">
        <v>1</v>
      </c>
      <c r="J84" s="28" t="s">
        <v>1410</v>
      </c>
      <c r="K84" s="28" t="s">
        <v>1410</v>
      </c>
      <c r="M84" s="28">
        <v>999</v>
      </c>
    </row>
    <row r="85" spans="1:13" s="28" customFormat="1" ht="24" x14ac:dyDescent="0.15">
      <c r="A85" s="28">
        <v>17</v>
      </c>
      <c r="B85" s="15">
        <f t="shared" si="1"/>
        <v>3</v>
      </c>
      <c r="C85" s="28">
        <v>2</v>
      </c>
      <c r="D85" s="28" t="s">
        <v>300</v>
      </c>
      <c r="E85" s="28">
        <f>VLOOKUP(D85,武将id!A:C,3,FALSE)</f>
        <v>217</v>
      </c>
      <c r="F85" s="28">
        <v>0</v>
      </c>
      <c r="G85" s="277" t="s">
        <v>7319</v>
      </c>
      <c r="H85" s="277" t="s">
        <v>7319</v>
      </c>
      <c r="I85" s="28">
        <v>1</v>
      </c>
      <c r="J85" s="28" t="s">
        <v>1411</v>
      </c>
      <c r="K85" s="28" t="s">
        <v>1411</v>
      </c>
      <c r="M85" s="28">
        <v>999</v>
      </c>
    </row>
    <row r="86" spans="1:13" s="30" customFormat="1" x14ac:dyDescent="0.15">
      <c r="A86" s="30">
        <v>18</v>
      </c>
      <c r="B86" s="15">
        <f t="shared" si="1"/>
        <v>1</v>
      </c>
      <c r="C86" s="30">
        <v>1</v>
      </c>
      <c r="D86" s="30" t="s">
        <v>299</v>
      </c>
      <c r="E86" s="30">
        <f>VLOOKUP(D86,武将id!A:C,3,FALSE)</f>
        <v>216</v>
      </c>
      <c r="F86" s="30">
        <v>1</v>
      </c>
      <c r="G86" s="277" t="s">
        <v>7326</v>
      </c>
      <c r="H86" s="277" t="s">
        <v>7326</v>
      </c>
      <c r="I86" s="30">
        <v>1</v>
      </c>
      <c r="J86" s="30" t="s">
        <v>1435</v>
      </c>
      <c r="K86" s="30" t="s">
        <v>1435</v>
      </c>
      <c r="L86" s="30" t="s">
        <v>300</v>
      </c>
      <c r="M86" s="30">
        <v>217</v>
      </c>
    </row>
    <row r="87" spans="1:13" s="30" customFormat="1" ht="24" x14ac:dyDescent="0.15">
      <c r="A87" s="30">
        <v>18</v>
      </c>
      <c r="B87" s="15">
        <f t="shared" si="1"/>
        <v>2</v>
      </c>
      <c r="C87" s="30">
        <v>2</v>
      </c>
      <c r="D87" s="30" t="s">
        <v>300</v>
      </c>
      <c r="E87" s="30">
        <f>VLOOKUP(D87,武将id!A:C,3,FALSE)</f>
        <v>217</v>
      </c>
      <c r="F87" s="30">
        <v>0</v>
      </c>
      <c r="G87" s="114" t="s">
        <v>321</v>
      </c>
      <c r="H87" s="78" t="s">
        <v>321</v>
      </c>
      <c r="I87" s="30">
        <v>1</v>
      </c>
      <c r="J87" s="30" t="s">
        <v>1414</v>
      </c>
      <c r="K87" s="30" t="s">
        <v>1414</v>
      </c>
      <c r="M87" s="30">
        <v>999</v>
      </c>
    </row>
    <row r="88" spans="1:13" s="36" customFormat="1" x14ac:dyDescent="0.15">
      <c r="A88" s="36">
        <v>19</v>
      </c>
      <c r="B88" s="15">
        <f t="shared" si="1"/>
        <v>1</v>
      </c>
      <c r="C88" s="36">
        <v>1</v>
      </c>
      <c r="D88" s="36" t="s">
        <v>299</v>
      </c>
      <c r="E88" s="36">
        <f>VLOOKUP(D88,武将id!A:C,3,FALSE)</f>
        <v>216</v>
      </c>
      <c r="F88" s="36">
        <v>0</v>
      </c>
      <c r="G88" s="116" t="s">
        <v>322</v>
      </c>
      <c r="H88" s="88" t="s">
        <v>322</v>
      </c>
      <c r="I88" s="36">
        <v>1</v>
      </c>
      <c r="J88" s="36" t="s">
        <v>1436</v>
      </c>
      <c r="K88" s="36" t="s">
        <v>1436</v>
      </c>
      <c r="L88" s="36" t="s">
        <v>300</v>
      </c>
      <c r="M88" s="36">
        <v>217</v>
      </c>
    </row>
    <row r="89" spans="1:13" s="36" customFormat="1" ht="24" x14ac:dyDescent="0.15">
      <c r="A89" s="36">
        <v>19</v>
      </c>
      <c r="B89" s="15">
        <f t="shared" si="1"/>
        <v>2</v>
      </c>
      <c r="C89" s="36">
        <v>1</v>
      </c>
      <c r="D89" s="36" t="s">
        <v>299</v>
      </c>
      <c r="E89" s="36">
        <f>VLOOKUP(D89,武将id!A:C,3,FALSE)</f>
        <v>216</v>
      </c>
      <c r="F89" s="36">
        <v>0</v>
      </c>
      <c r="G89" s="116" t="s">
        <v>357</v>
      </c>
      <c r="H89" s="88" t="s">
        <v>357</v>
      </c>
      <c r="I89" s="36">
        <v>1</v>
      </c>
      <c r="J89" s="36" t="s">
        <v>1437</v>
      </c>
      <c r="K89" s="36" t="s">
        <v>1437</v>
      </c>
      <c r="M89" s="36">
        <v>999</v>
      </c>
    </row>
    <row r="90" spans="1:13" s="36" customFormat="1" x14ac:dyDescent="0.15">
      <c r="A90" s="36">
        <v>19</v>
      </c>
      <c r="B90" s="15">
        <f t="shared" si="1"/>
        <v>3</v>
      </c>
      <c r="C90" s="36">
        <v>2</v>
      </c>
      <c r="D90" s="36" t="s">
        <v>300</v>
      </c>
      <c r="E90" s="36">
        <f>VLOOKUP(D90,武将id!A:C,3,FALSE)</f>
        <v>217</v>
      </c>
      <c r="F90" s="36">
        <v>0</v>
      </c>
      <c r="G90" s="277" t="s">
        <v>7327</v>
      </c>
      <c r="H90" s="277" t="s">
        <v>7327</v>
      </c>
      <c r="I90" s="36">
        <v>1</v>
      </c>
      <c r="J90" s="36" t="s">
        <v>1415</v>
      </c>
      <c r="K90" s="36" t="s">
        <v>1415</v>
      </c>
      <c r="M90" s="36">
        <v>999</v>
      </c>
    </row>
    <row r="91" spans="1:13" s="16" customFormat="1" x14ac:dyDescent="0.15">
      <c r="A91" s="16">
        <v>20</v>
      </c>
      <c r="B91" s="15">
        <f t="shared" si="1"/>
        <v>1</v>
      </c>
      <c r="C91" s="16">
        <v>1</v>
      </c>
      <c r="D91" s="16" t="s">
        <v>299</v>
      </c>
      <c r="E91" s="16">
        <f>VLOOKUP(D91,武将id!A:C,3,FALSE)</f>
        <v>216</v>
      </c>
      <c r="F91" s="16">
        <v>1</v>
      </c>
      <c r="G91" s="95" t="s">
        <v>710</v>
      </c>
      <c r="H91" s="17" t="s">
        <v>710</v>
      </c>
      <c r="I91" s="16">
        <v>1</v>
      </c>
      <c r="M91" s="16">
        <v>0</v>
      </c>
    </row>
    <row r="92" spans="1:13" s="16" customFormat="1" x14ac:dyDescent="0.15">
      <c r="A92" s="16">
        <v>20</v>
      </c>
      <c r="B92" s="15">
        <f t="shared" si="1"/>
        <v>2</v>
      </c>
      <c r="C92" s="16">
        <v>1</v>
      </c>
      <c r="D92" s="16" t="s">
        <v>299</v>
      </c>
      <c r="E92" s="16">
        <f>VLOOKUP(D92,武将id!A:C,3,FALSE)</f>
        <v>216</v>
      </c>
      <c r="F92" s="16">
        <v>0</v>
      </c>
      <c r="G92" s="95" t="s">
        <v>323</v>
      </c>
      <c r="H92" s="17" t="s">
        <v>323</v>
      </c>
      <c r="I92" s="16">
        <v>1</v>
      </c>
      <c r="M92" s="16">
        <v>0</v>
      </c>
    </row>
    <row r="93" spans="1:13" s="33" customFormat="1" ht="24" x14ac:dyDescent="0.15">
      <c r="A93" s="33">
        <v>21</v>
      </c>
      <c r="B93" s="15">
        <f t="shared" si="1"/>
        <v>1</v>
      </c>
      <c r="C93" s="33">
        <v>1</v>
      </c>
      <c r="D93" s="33" t="s">
        <v>299</v>
      </c>
      <c r="E93" s="33">
        <f>VLOOKUP(D93,武将id!A:C,3,FALSE)</f>
        <v>216</v>
      </c>
      <c r="F93" s="33">
        <v>0</v>
      </c>
      <c r="G93" s="117" t="s">
        <v>711</v>
      </c>
      <c r="H93" s="89" t="s">
        <v>711</v>
      </c>
      <c r="I93" s="33">
        <v>1</v>
      </c>
      <c r="L93" s="33" t="s">
        <v>300</v>
      </c>
      <c r="M93" s="33">
        <v>217</v>
      </c>
    </row>
    <row r="94" spans="1:13" s="33" customFormat="1" ht="24" x14ac:dyDescent="0.15">
      <c r="A94" s="33">
        <v>21</v>
      </c>
      <c r="B94" s="15">
        <f t="shared" si="1"/>
        <v>2</v>
      </c>
      <c r="C94" s="33">
        <v>2</v>
      </c>
      <c r="D94" s="33" t="s">
        <v>300</v>
      </c>
      <c r="E94" s="33">
        <f>VLOOKUP(D94,武将id!A:C,3,FALSE)</f>
        <v>217</v>
      </c>
      <c r="F94" s="33">
        <v>0</v>
      </c>
      <c r="G94" s="117" t="s">
        <v>1542</v>
      </c>
      <c r="H94" s="89" t="s">
        <v>720</v>
      </c>
      <c r="I94" s="33">
        <v>1</v>
      </c>
      <c r="M94" s="33">
        <v>999</v>
      </c>
    </row>
    <row r="95" spans="1:13" s="33" customFormat="1" x14ac:dyDescent="0.15">
      <c r="A95" s="33">
        <v>21</v>
      </c>
      <c r="B95" s="15">
        <f t="shared" si="1"/>
        <v>3</v>
      </c>
      <c r="C95" s="33">
        <v>1</v>
      </c>
      <c r="D95" s="33" t="s">
        <v>299</v>
      </c>
      <c r="E95" s="33">
        <f>VLOOKUP(D95,武将id!A:C,3,FALSE)</f>
        <v>216</v>
      </c>
      <c r="F95" s="33">
        <v>0</v>
      </c>
      <c r="G95" s="117" t="s">
        <v>737</v>
      </c>
      <c r="H95" s="89" t="s">
        <v>737</v>
      </c>
      <c r="I95" s="33">
        <v>1</v>
      </c>
      <c r="M95" s="33">
        <v>999</v>
      </c>
    </row>
    <row r="96" spans="1:13" s="16" customFormat="1" ht="24" x14ac:dyDescent="0.15">
      <c r="A96" s="16">
        <v>22</v>
      </c>
      <c r="B96" s="15">
        <f t="shared" si="1"/>
        <v>1</v>
      </c>
      <c r="C96" s="16">
        <v>1</v>
      </c>
      <c r="D96" s="16" t="s">
        <v>56</v>
      </c>
      <c r="E96" s="16">
        <f>VLOOKUP(D96,武将id!A:C,3,FALSE)</f>
        <v>216</v>
      </c>
      <c r="F96" s="16">
        <v>0</v>
      </c>
      <c r="G96" s="95" t="s">
        <v>721</v>
      </c>
      <c r="H96" s="17" t="s">
        <v>721</v>
      </c>
      <c r="I96" s="16">
        <v>1</v>
      </c>
      <c r="L96" s="16" t="s">
        <v>128</v>
      </c>
      <c r="M96" s="16">
        <v>217</v>
      </c>
    </row>
    <row r="97" spans="1:13" s="16" customFormat="1" ht="24" x14ac:dyDescent="0.15">
      <c r="A97" s="16">
        <v>22</v>
      </c>
      <c r="B97" s="15">
        <f t="shared" si="1"/>
        <v>2</v>
      </c>
      <c r="C97" s="16">
        <v>1</v>
      </c>
      <c r="D97" s="16" t="s">
        <v>1544</v>
      </c>
      <c r="E97" s="16">
        <f>VLOOKUP(D97,武将id!A:C,3,FALSE)</f>
        <v>216</v>
      </c>
      <c r="F97" s="16">
        <v>0</v>
      </c>
      <c r="G97" s="95" t="s">
        <v>1543</v>
      </c>
      <c r="H97" s="17" t="s">
        <v>1543</v>
      </c>
      <c r="M97" s="16">
        <v>999</v>
      </c>
    </row>
    <row r="98" spans="1:13" s="16" customFormat="1" x14ac:dyDescent="0.15">
      <c r="A98" s="16">
        <v>22</v>
      </c>
      <c r="B98" s="15">
        <f t="shared" si="1"/>
        <v>3</v>
      </c>
      <c r="C98" s="16">
        <v>2</v>
      </c>
      <c r="D98" s="16" t="s">
        <v>128</v>
      </c>
      <c r="E98" s="16">
        <f>VLOOKUP(D98,武将id!A:C,3,FALSE)</f>
        <v>217</v>
      </c>
      <c r="F98" s="16">
        <v>0</v>
      </c>
      <c r="G98" s="95" t="s">
        <v>1580</v>
      </c>
      <c r="H98" s="17" t="s">
        <v>1580</v>
      </c>
      <c r="I98" s="16">
        <v>1</v>
      </c>
      <c r="M98" s="16">
        <v>999</v>
      </c>
    </row>
    <row r="99" spans="1:13" s="83" customFormat="1" x14ac:dyDescent="0.15">
      <c r="A99" s="83">
        <v>23</v>
      </c>
      <c r="B99" s="15">
        <f t="shared" si="1"/>
        <v>1</v>
      </c>
      <c r="C99" s="83">
        <v>1</v>
      </c>
      <c r="D99" s="83" t="s">
        <v>718</v>
      </c>
      <c r="E99" s="83">
        <f>VLOOKUP(D99,武将id!A:C,3,FALSE)</f>
        <v>216</v>
      </c>
      <c r="F99" s="83">
        <v>1</v>
      </c>
      <c r="G99" s="277" t="s">
        <v>7331</v>
      </c>
      <c r="H99" s="277" t="s">
        <v>7331</v>
      </c>
      <c r="I99" s="83">
        <v>1</v>
      </c>
      <c r="J99" s="83" t="s">
        <v>1442</v>
      </c>
      <c r="K99" s="83" t="s">
        <v>1442</v>
      </c>
      <c r="L99" s="83" t="s">
        <v>712</v>
      </c>
      <c r="M99" s="83">
        <v>217</v>
      </c>
    </row>
    <row r="100" spans="1:13" s="83" customFormat="1" ht="24" x14ac:dyDescent="0.15">
      <c r="A100" s="83">
        <v>23</v>
      </c>
      <c r="B100" s="15">
        <f t="shared" si="1"/>
        <v>2</v>
      </c>
      <c r="C100" s="83">
        <v>2</v>
      </c>
      <c r="D100" s="83" t="s">
        <v>712</v>
      </c>
      <c r="E100" s="83">
        <f>VLOOKUP(D100,武将id!A:C,3,FALSE)</f>
        <v>217</v>
      </c>
      <c r="F100" s="83">
        <v>0</v>
      </c>
      <c r="G100" s="110" t="s">
        <v>719</v>
      </c>
      <c r="H100" s="14" t="s">
        <v>719</v>
      </c>
      <c r="I100" s="83">
        <v>1</v>
      </c>
      <c r="J100" s="83" t="s">
        <v>1429</v>
      </c>
      <c r="K100" s="83" t="s">
        <v>1429</v>
      </c>
      <c r="M100" s="83">
        <v>999</v>
      </c>
    </row>
    <row r="101" spans="1:13" s="83" customFormat="1" ht="24" x14ac:dyDescent="0.15">
      <c r="A101" s="83">
        <v>23</v>
      </c>
      <c r="B101" s="15">
        <f t="shared" si="1"/>
        <v>3</v>
      </c>
      <c r="C101" s="83">
        <v>1</v>
      </c>
      <c r="D101" s="83" t="s">
        <v>718</v>
      </c>
      <c r="E101" s="83">
        <f>VLOOKUP(D101,武将id!A:C,3,FALSE)</f>
        <v>216</v>
      </c>
      <c r="F101" s="83">
        <v>0</v>
      </c>
      <c r="G101" s="277" t="s">
        <v>7332</v>
      </c>
      <c r="H101" s="277" t="s">
        <v>7332</v>
      </c>
      <c r="I101" s="83">
        <v>1</v>
      </c>
      <c r="J101" s="83" t="s">
        <v>1444</v>
      </c>
      <c r="K101" s="83" t="s">
        <v>1444</v>
      </c>
      <c r="M101" s="83">
        <v>999</v>
      </c>
    </row>
    <row r="102" spans="1:13" s="83" customFormat="1" x14ac:dyDescent="0.15">
      <c r="A102" s="83">
        <v>23</v>
      </c>
      <c r="B102" s="15">
        <f t="shared" si="1"/>
        <v>4</v>
      </c>
      <c r="C102" s="83">
        <v>1</v>
      </c>
      <c r="D102" s="83" t="s">
        <v>718</v>
      </c>
      <c r="E102" s="83">
        <f>VLOOKUP(D102,武将id!A:C,3,FALSE)</f>
        <v>216</v>
      </c>
      <c r="F102" s="83">
        <v>0</v>
      </c>
      <c r="G102" s="110" t="s">
        <v>722</v>
      </c>
      <c r="H102" s="14" t="s">
        <v>722</v>
      </c>
      <c r="I102" s="83">
        <v>1</v>
      </c>
      <c r="J102" s="83" t="s">
        <v>1445</v>
      </c>
      <c r="K102" s="83" t="s">
        <v>1445</v>
      </c>
      <c r="M102" s="83">
        <v>999</v>
      </c>
    </row>
    <row r="103" spans="1:13" s="34" customFormat="1" ht="24" x14ac:dyDescent="0.15">
      <c r="A103" s="34">
        <v>24</v>
      </c>
      <c r="B103" s="15">
        <f t="shared" si="1"/>
        <v>1</v>
      </c>
      <c r="C103" s="34">
        <v>2</v>
      </c>
      <c r="D103" s="34" t="s">
        <v>712</v>
      </c>
      <c r="E103" s="34">
        <f>VLOOKUP(D103,武将id!A:C,3,FALSE)</f>
        <v>217</v>
      </c>
      <c r="F103" s="34">
        <v>0</v>
      </c>
      <c r="G103" s="118" t="s">
        <v>798</v>
      </c>
      <c r="H103" s="90" t="s">
        <v>798</v>
      </c>
      <c r="I103" s="34">
        <v>1</v>
      </c>
      <c r="J103" s="34" t="s">
        <v>1431</v>
      </c>
      <c r="K103" s="34" t="s">
        <v>1431</v>
      </c>
      <c r="M103" s="34">
        <v>999</v>
      </c>
    </row>
    <row r="104" spans="1:13" s="34" customFormat="1" x14ac:dyDescent="0.15">
      <c r="A104" s="34">
        <v>24</v>
      </c>
      <c r="B104" s="15">
        <f t="shared" si="1"/>
        <v>2</v>
      </c>
      <c r="C104" s="34">
        <v>2</v>
      </c>
      <c r="D104" s="34" t="s">
        <v>712</v>
      </c>
      <c r="E104" s="34">
        <f>VLOOKUP(D104,武将id!A:C,3,FALSE)</f>
        <v>217</v>
      </c>
      <c r="F104" s="34">
        <v>0</v>
      </c>
      <c r="G104" s="277" t="s">
        <v>7333</v>
      </c>
      <c r="H104" s="277" t="s">
        <v>7333</v>
      </c>
      <c r="I104" s="34">
        <v>1</v>
      </c>
      <c r="J104" s="34" t="s">
        <v>1434</v>
      </c>
      <c r="K104" s="34" t="s">
        <v>1434</v>
      </c>
      <c r="M104" s="34">
        <v>999</v>
      </c>
    </row>
    <row r="105" spans="1:13" s="16" customFormat="1" ht="24" x14ac:dyDescent="0.15">
      <c r="A105" s="16">
        <v>25</v>
      </c>
      <c r="B105" s="15">
        <f t="shared" si="1"/>
        <v>1</v>
      </c>
      <c r="C105" s="16">
        <v>1</v>
      </c>
      <c r="D105" s="16" t="s">
        <v>718</v>
      </c>
      <c r="E105" s="16">
        <f>VLOOKUP(D105,武将id!A:C,3,FALSE)</f>
        <v>216</v>
      </c>
      <c r="F105" s="16">
        <v>6</v>
      </c>
      <c r="G105" s="95" t="s">
        <v>738</v>
      </c>
      <c r="H105" s="17" t="s">
        <v>738</v>
      </c>
      <c r="I105" s="16">
        <v>1</v>
      </c>
      <c r="J105" s="16" t="s">
        <v>7356</v>
      </c>
      <c r="K105" s="16" t="s">
        <v>7356</v>
      </c>
      <c r="L105" s="16" t="s">
        <v>712</v>
      </c>
      <c r="M105" s="16">
        <v>217</v>
      </c>
    </row>
    <row r="106" spans="1:13" s="16" customFormat="1" ht="24" x14ac:dyDescent="0.15">
      <c r="A106" s="16">
        <v>25</v>
      </c>
      <c r="B106" s="15">
        <f t="shared" si="1"/>
        <v>2</v>
      </c>
      <c r="C106" s="16">
        <v>2</v>
      </c>
      <c r="D106" s="16" t="s">
        <v>712</v>
      </c>
      <c r="E106" s="16">
        <f>VLOOKUP(D106,武将id!A:C,3,FALSE)</f>
        <v>217</v>
      </c>
      <c r="F106" s="16">
        <v>0</v>
      </c>
      <c r="G106" s="95" t="s">
        <v>723</v>
      </c>
      <c r="H106" s="17" t="s">
        <v>723</v>
      </c>
      <c r="I106" s="16">
        <v>1</v>
      </c>
      <c r="J106" s="16" t="s">
        <v>1438</v>
      </c>
      <c r="K106" s="16" t="s">
        <v>1438</v>
      </c>
      <c r="M106" s="16">
        <v>999</v>
      </c>
    </row>
    <row r="107" spans="1:13" s="16" customFormat="1" x14ac:dyDescent="0.15">
      <c r="A107" s="16">
        <v>25</v>
      </c>
      <c r="B107" s="15">
        <f t="shared" si="1"/>
        <v>3</v>
      </c>
      <c r="C107" s="16">
        <v>1</v>
      </c>
      <c r="D107" s="16" t="s">
        <v>718</v>
      </c>
      <c r="E107" s="16">
        <f>VLOOKUP(D107,武将id!A:C,3,FALSE)</f>
        <v>216</v>
      </c>
      <c r="F107" s="16">
        <v>0</v>
      </c>
      <c r="G107" s="95" t="s">
        <v>724</v>
      </c>
      <c r="H107" s="17" t="s">
        <v>724</v>
      </c>
      <c r="I107" s="16">
        <v>1</v>
      </c>
      <c r="J107" s="16" t="s">
        <v>1448</v>
      </c>
      <c r="K107" s="16" t="s">
        <v>1448</v>
      </c>
      <c r="M107" s="16">
        <v>999</v>
      </c>
    </row>
    <row r="108" spans="1:13" s="33" customFormat="1" x14ac:dyDescent="0.15">
      <c r="A108" s="33">
        <v>26</v>
      </c>
      <c r="B108" s="15">
        <f t="shared" si="1"/>
        <v>1</v>
      </c>
      <c r="C108" s="33">
        <v>1</v>
      </c>
      <c r="D108" s="33" t="s">
        <v>100</v>
      </c>
      <c r="E108" s="33">
        <f>VLOOKUP(D108,武将id!A:C,3,FALSE)</f>
        <v>216</v>
      </c>
      <c r="F108" s="33">
        <v>0</v>
      </c>
      <c r="G108" s="117" t="s">
        <v>725</v>
      </c>
      <c r="H108" s="89" t="s">
        <v>725</v>
      </c>
      <c r="I108" s="33">
        <v>1</v>
      </c>
      <c r="J108" s="33" t="s">
        <v>1450</v>
      </c>
      <c r="K108" s="33" t="s">
        <v>1450</v>
      </c>
      <c r="M108" s="33">
        <v>0</v>
      </c>
    </row>
    <row r="109" spans="1:13" s="33" customFormat="1" ht="24" x14ac:dyDescent="0.15">
      <c r="A109" s="33">
        <v>26</v>
      </c>
      <c r="B109" s="15">
        <f t="shared" si="1"/>
        <v>2</v>
      </c>
      <c r="C109" s="33">
        <v>1</v>
      </c>
      <c r="D109" s="33" t="s">
        <v>100</v>
      </c>
      <c r="E109" s="33">
        <f>VLOOKUP(D109,武将id!A:C,3,FALSE)</f>
        <v>216</v>
      </c>
      <c r="F109" s="33">
        <v>0</v>
      </c>
      <c r="G109" s="117" t="s">
        <v>799</v>
      </c>
      <c r="H109" s="89" t="s">
        <v>800</v>
      </c>
      <c r="I109" s="33">
        <v>1</v>
      </c>
      <c r="J109" s="33" t="s">
        <v>1451</v>
      </c>
      <c r="K109" s="33" t="s">
        <v>1451</v>
      </c>
      <c r="M109" s="33">
        <v>0</v>
      </c>
    </row>
    <row r="110" spans="1:13" s="16" customFormat="1" x14ac:dyDescent="0.15">
      <c r="A110" s="16">
        <v>27</v>
      </c>
      <c r="B110" s="15">
        <f t="shared" si="1"/>
        <v>1</v>
      </c>
      <c r="C110" s="16">
        <v>2</v>
      </c>
      <c r="D110" s="16" t="s">
        <v>712</v>
      </c>
      <c r="E110" s="16">
        <f>VLOOKUP(D110,武将id!A:C,3,FALSE)</f>
        <v>217</v>
      </c>
      <c r="F110" s="16">
        <v>0</v>
      </c>
      <c r="G110" s="277" t="s">
        <v>7334</v>
      </c>
      <c r="H110" s="277" t="s">
        <v>7334</v>
      </c>
      <c r="I110" s="16">
        <v>1</v>
      </c>
      <c r="J110" s="16" t="s">
        <v>1441</v>
      </c>
      <c r="K110" s="16" t="s">
        <v>1441</v>
      </c>
      <c r="M110" s="16">
        <v>0</v>
      </c>
    </row>
    <row r="111" spans="1:13" s="16" customFormat="1" x14ac:dyDescent="0.15">
      <c r="A111" s="16">
        <v>27</v>
      </c>
      <c r="B111" s="15">
        <f t="shared" si="1"/>
        <v>2</v>
      </c>
      <c r="C111" s="16">
        <v>2</v>
      </c>
      <c r="D111" s="16" t="s">
        <v>712</v>
      </c>
      <c r="E111" s="16">
        <f>VLOOKUP(D111,武将id!A:C,3,FALSE)</f>
        <v>217</v>
      </c>
      <c r="F111" s="16">
        <v>0</v>
      </c>
      <c r="G111" s="95" t="s">
        <v>1581</v>
      </c>
      <c r="H111" s="17" t="s">
        <v>1582</v>
      </c>
      <c r="I111" s="16">
        <v>1</v>
      </c>
      <c r="J111" s="16" t="s">
        <v>1443</v>
      </c>
      <c r="K111" s="16" t="s">
        <v>1443</v>
      </c>
      <c r="M111" s="16">
        <v>0</v>
      </c>
    </row>
    <row r="112" spans="1:13" s="30" customFormat="1" x14ac:dyDescent="0.15">
      <c r="A112" s="30">
        <v>28</v>
      </c>
      <c r="B112" s="15">
        <f t="shared" si="1"/>
        <v>1</v>
      </c>
      <c r="C112" s="30">
        <v>1</v>
      </c>
      <c r="D112" s="30" t="s">
        <v>100</v>
      </c>
      <c r="E112" s="30">
        <f>VLOOKUP(D112,武将id!A:C,3,FALSE)</f>
        <v>216</v>
      </c>
      <c r="F112" s="30">
        <v>1</v>
      </c>
      <c r="G112" s="114" t="s">
        <v>730</v>
      </c>
      <c r="H112" s="78" t="s">
        <v>730</v>
      </c>
      <c r="I112" s="30">
        <v>1</v>
      </c>
      <c r="M112" s="30">
        <v>0</v>
      </c>
    </row>
    <row r="113" spans="1:17" s="30" customFormat="1" x14ac:dyDescent="0.15">
      <c r="A113" s="30">
        <v>28</v>
      </c>
      <c r="B113" s="15">
        <f t="shared" si="1"/>
        <v>2</v>
      </c>
      <c r="C113" s="30">
        <v>1</v>
      </c>
      <c r="D113" s="30" t="s">
        <v>100</v>
      </c>
      <c r="E113" s="30">
        <f>VLOOKUP(D113,武将id!A:C,3,FALSE)</f>
        <v>216</v>
      </c>
      <c r="F113" s="30">
        <v>0</v>
      </c>
      <c r="G113" s="114" t="s">
        <v>713</v>
      </c>
      <c r="H113" s="78" t="s">
        <v>713</v>
      </c>
      <c r="I113" s="30">
        <v>1</v>
      </c>
      <c r="M113" s="30">
        <v>0</v>
      </c>
    </row>
    <row r="114" spans="1:17" s="29" customFormat="1" ht="24" x14ac:dyDescent="0.15">
      <c r="A114" s="29">
        <v>29</v>
      </c>
      <c r="B114" s="15">
        <f t="shared" ref="B114:B176" si="2">IF(A114=A113,B113+1,1)</f>
        <v>1</v>
      </c>
      <c r="C114" s="29">
        <v>1</v>
      </c>
      <c r="D114" s="29" t="s">
        <v>100</v>
      </c>
      <c r="E114" s="29">
        <f>VLOOKUP(D114,武将id!A:C,3,FALSE)</f>
        <v>216</v>
      </c>
      <c r="F114" s="29">
        <v>0</v>
      </c>
      <c r="G114" s="111" t="s">
        <v>714</v>
      </c>
      <c r="H114" s="86" t="s">
        <v>714</v>
      </c>
      <c r="I114" s="29">
        <v>1</v>
      </c>
      <c r="J114" s="29" t="s">
        <v>1455</v>
      </c>
      <c r="K114" s="29" t="s">
        <v>1455</v>
      </c>
      <c r="L114" s="29" t="s">
        <v>712</v>
      </c>
      <c r="M114" s="29">
        <v>217</v>
      </c>
    </row>
    <row r="115" spans="1:17" s="29" customFormat="1" x14ac:dyDescent="0.15">
      <c r="A115" s="29">
        <v>29</v>
      </c>
      <c r="B115" s="15">
        <f t="shared" si="2"/>
        <v>2</v>
      </c>
      <c r="C115" s="29">
        <v>2</v>
      </c>
      <c r="D115" s="29" t="s">
        <v>712</v>
      </c>
      <c r="E115" s="29">
        <f>VLOOKUP(D115,武将id!A:C,3,FALSE)</f>
        <v>217</v>
      </c>
      <c r="F115" s="29">
        <v>0</v>
      </c>
      <c r="G115" s="111" t="s">
        <v>726</v>
      </c>
      <c r="H115" s="86" t="s">
        <v>726</v>
      </c>
      <c r="I115" s="29">
        <v>1</v>
      </c>
      <c r="J115" s="29" t="s">
        <v>1456</v>
      </c>
      <c r="K115" s="29" t="s">
        <v>1456</v>
      </c>
      <c r="M115" s="29">
        <v>999</v>
      </c>
    </row>
    <row r="116" spans="1:17" s="29" customFormat="1" x14ac:dyDescent="0.15">
      <c r="A116" s="29">
        <v>29</v>
      </c>
      <c r="B116" s="15">
        <f t="shared" si="2"/>
        <v>3</v>
      </c>
      <c r="C116" s="29">
        <v>2</v>
      </c>
      <c r="D116" s="29" t="s">
        <v>712</v>
      </c>
      <c r="E116" s="29">
        <f>VLOOKUP(D116,武将id!A:C,3,FALSE)</f>
        <v>217</v>
      </c>
      <c r="F116" s="29">
        <v>0</v>
      </c>
      <c r="G116" s="111" t="s">
        <v>1583</v>
      </c>
      <c r="H116" s="86" t="s">
        <v>1584</v>
      </c>
      <c r="I116" s="29">
        <v>1</v>
      </c>
      <c r="J116" s="29" t="s">
        <v>1457</v>
      </c>
      <c r="K116" s="29" t="s">
        <v>1457</v>
      </c>
      <c r="M116" s="29">
        <v>999</v>
      </c>
    </row>
    <row r="117" spans="1:17" s="83" customFormat="1" x14ac:dyDescent="0.15">
      <c r="A117" s="83">
        <v>30</v>
      </c>
      <c r="B117" s="15">
        <f t="shared" si="2"/>
        <v>1</v>
      </c>
      <c r="C117" s="83">
        <v>1</v>
      </c>
      <c r="D117" s="83" t="s">
        <v>100</v>
      </c>
      <c r="E117" s="83">
        <f>VLOOKUP(D117,武将id!A:C,3,FALSE)</f>
        <v>216</v>
      </c>
      <c r="F117" s="83">
        <v>1</v>
      </c>
      <c r="G117" s="110" t="s">
        <v>715</v>
      </c>
      <c r="H117" s="14" t="s">
        <v>715</v>
      </c>
      <c r="I117" s="83">
        <v>1</v>
      </c>
      <c r="J117" s="83" t="s">
        <v>1458</v>
      </c>
      <c r="K117" s="83" t="s">
        <v>1458</v>
      </c>
      <c r="M117" s="83">
        <v>0</v>
      </c>
    </row>
    <row r="118" spans="1:17" s="34" customFormat="1" ht="24" x14ac:dyDescent="0.15">
      <c r="A118" s="34">
        <v>31</v>
      </c>
      <c r="B118" s="15">
        <f t="shared" si="2"/>
        <v>1</v>
      </c>
      <c r="C118" s="34">
        <v>1</v>
      </c>
      <c r="D118" s="34" t="s">
        <v>718</v>
      </c>
      <c r="E118" s="34">
        <f>VLOOKUP(D118,武将id!A:C,3,FALSE)</f>
        <v>216</v>
      </c>
      <c r="F118" s="34">
        <v>0</v>
      </c>
      <c r="G118" s="118" t="s">
        <v>727</v>
      </c>
      <c r="H118" s="90" t="s">
        <v>727</v>
      </c>
      <c r="I118" s="34">
        <v>1</v>
      </c>
      <c r="J118" s="34" t="s">
        <v>1459</v>
      </c>
      <c r="K118" s="34" t="s">
        <v>1459</v>
      </c>
      <c r="L118" s="34" t="s">
        <v>712</v>
      </c>
      <c r="M118" s="34">
        <v>217</v>
      </c>
    </row>
    <row r="119" spans="1:17" s="34" customFormat="1" ht="24" x14ac:dyDescent="0.15">
      <c r="A119" s="34">
        <v>31</v>
      </c>
      <c r="B119" s="15">
        <f t="shared" si="2"/>
        <v>2</v>
      </c>
      <c r="C119" s="34">
        <v>2</v>
      </c>
      <c r="D119" s="34" t="s">
        <v>712</v>
      </c>
      <c r="E119" s="34">
        <f>VLOOKUP(D119,武将id!A:C,3,FALSE)</f>
        <v>217</v>
      </c>
      <c r="F119" s="34">
        <v>0</v>
      </c>
      <c r="G119" s="118" t="s">
        <v>801</v>
      </c>
      <c r="H119" s="90" t="s">
        <v>716</v>
      </c>
      <c r="I119" s="34">
        <v>1</v>
      </c>
      <c r="J119" s="34" t="s">
        <v>1460</v>
      </c>
      <c r="K119" s="34" t="s">
        <v>1460</v>
      </c>
      <c r="M119" s="34">
        <v>999</v>
      </c>
    </row>
    <row r="120" spans="1:17" s="34" customFormat="1" x14ac:dyDescent="0.15">
      <c r="A120" s="34">
        <v>31</v>
      </c>
      <c r="B120" s="15">
        <f t="shared" si="2"/>
        <v>3</v>
      </c>
      <c r="C120" s="34">
        <v>1</v>
      </c>
      <c r="D120" s="34" t="s">
        <v>100</v>
      </c>
      <c r="E120" s="34">
        <f>VLOOKUP(D120,武将id!A:C,3,FALSE)</f>
        <v>216</v>
      </c>
      <c r="F120" s="34">
        <v>0</v>
      </c>
      <c r="G120" s="118" t="s">
        <v>802</v>
      </c>
      <c r="H120" s="90" t="s">
        <v>802</v>
      </c>
      <c r="I120" s="34">
        <v>1</v>
      </c>
      <c r="J120" s="34" t="s">
        <v>1461</v>
      </c>
      <c r="K120" s="34" t="s">
        <v>1461</v>
      </c>
      <c r="M120" s="34">
        <v>999</v>
      </c>
    </row>
    <row r="121" spans="1:17" s="83" customFormat="1" x14ac:dyDescent="0.15">
      <c r="A121" s="83">
        <v>32</v>
      </c>
      <c r="B121" s="15">
        <f t="shared" si="2"/>
        <v>1</v>
      </c>
      <c r="C121" s="83">
        <v>1</v>
      </c>
      <c r="D121" s="83" t="s">
        <v>100</v>
      </c>
      <c r="E121" s="83">
        <f>VLOOKUP(D121,武将id!A:C,3,FALSE)</f>
        <v>216</v>
      </c>
      <c r="F121" s="83">
        <v>0</v>
      </c>
      <c r="G121" s="110" t="s">
        <v>803</v>
      </c>
      <c r="H121" s="14" t="s">
        <v>717</v>
      </c>
      <c r="I121" s="83">
        <v>1</v>
      </c>
      <c r="J121" s="83" t="s">
        <v>1462</v>
      </c>
      <c r="K121" s="83" t="s">
        <v>1462</v>
      </c>
      <c r="L121" s="83" t="s">
        <v>712</v>
      </c>
      <c r="M121" s="83">
        <v>217</v>
      </c>
    </row>
    <row r="122" spans="1:17" s="83" customFormat="1" x14ac:dyDescent="0.15">
      <c r="A122" s="83">
        <v>32</v>
      </c>
      <c r="B122" s="15">
        <f t="shared" si="2"/>
        <v>2</v>
      </c>
      <c r="C122" s="83">
        <v>1</v>
      </c>
      <c r="D122" s="83" t="s">
        <v>100</v>
      </c>
      <c r="E122" s="83">
        <f>VLOOKUP(D122,武将id!A:C,3,FALSE)</f>
        <v>216</v>
      </c>
      <c r="F122" s="83">
        <v>0</v>
      </c>
      <c r="G122" s="110" t="s">
        <v>1545</v>
      </c>
      <c r="H122" s="14" t="s">
        <v>1546</v>
      </c>
      <c r="I122" s="83">
        <v>1</v>
      </c>
      <c r="J122" s="83" t="s">
        <v>1463</v>
      </c>
      <c r="K122" s="83" t="s">
        <v>1463</v>
      </c>
      <c r="M122" s="83">
        <v>999</v>
      </c>
    </row>
    <row r="123" spans="1:17" s="83" customFormat="1" ht="24" x14ac:dyDescent="0.15">
      <c r="A123" s="83">
        <v>32</v>
      </c>
      <c r="B123" s="15">
        <f t="shared" si="2"/>
        <v>3</v>
      </c>
      <c r="C123" s="83">
        <v>2</v>
      </c>
      <c r="D123" s="83" t="s">
        <v>712</v>
      </c>
      <c r="E123" s="83">
        <f>VLOOKUP(D123,武将id!A:C,3,FALSE)</f>
        <v>217</v>
      </c>
      <c r="F123" s="83">
        <v>0</v>
      </c>
      <c r="G123" s="110" t="s">
        <v>728</v>
      </c>
      <c r="H123" s="14" t="s">
        <v>728</v>
      </c>
      <c r="I123" s="83">
        <v>1</v>
      </c>
      <c r="J123" s="83" t="s">
        <v>1464</v>
      </c>
      <c r="K123" s="83" t="s">
        <v>1464</v>
      </c>
      <c r="M123" s="83">
        <v>999</v>
      </c>
    </row>
    <row r="124" spans="1:17" s="83" customFormat="1" x14ac:dyDescent="0.15">
      <c r="A124" s="30">
        <v>33</v>
      </c>
      <c r="B124" s="15">
        <f t="shared" si="2"/>
        <v>1</v>
      </c>
      <c r="C124" s="30">
        <v>1</v>
      </c>
      <c r="D124" s="30" t="s">
        <v>732</v>
      </c>
      <c r="E124" s="30">
        <f>VLOOKUP(D124,武将id!A:C,3,FALSE)</f>
        <v>216</v>
      </c>
      <c r="F124" s="30">
        <v>6</v>
      </c>
      <c r="G124" s="114" t="s">
        <v>733</v>
      </c>
      <c r="H124" s="78" t="s">
        <v>733</v>
      </c>
      <c r="I124" s="30">
        <v>1</v>
      </c>
      <c r="J124" s="30" t="s">
        <v>1465</v>
      </c>
      <c r="K124" s="30" t="s">
        <v>1465</v>
      </c>
      <c r="L124" s="30" t="s">
        <v>734</v>
      </c>
      <c r="M124" s="30">
        <v>217</v>
      </c>
      <c r="N124" s="30"/>
      <c r="O124" s="30"/>
      <c r="P124" s="30"/>
      <c r="Q124" s="30"/>
    </row>
    <row r="125" spans="1:17" s="83" customFormat="1" ht="24" x14ac:dyDescent="0.15">
      <c r="A125" s="30">
        <v>33</v>
      </c>
      <c r="B125" s="15">
        <f t="shared" si="2"/>
        <v>2</v>
      </c>
      <c r="C125" s="30">
        <v>2</v>
      </c>
      <c r="D125" s="30" t="s">
        <v>734</v>
      </c>
      <c r="E125" s="30">
        <f>VLOOKUP(D125,武将id!A:C,3,FALSE)</f>
        <v>217</v>
      </c>
      <c r="F125" s="30">
        <v>0</v>
      </c>
      <c r="G125" s="114" t="s">
        <v>1547</v>
      </c>
      <c r="H125" s="78" t="s">
        <v>735</v>
      </c>
      <c r="I125" s="30">
        <v>1</v>
      </c>
      <c r="J125" s="30" t="s">
        <v>1466</v>
      </c>
      <c r="K125" s="30" t="s">
        <v>1466</v>
      </c>
      <c r="L125" s="30"/>
      <c r="M125" s="30">
        <v>999</v>
      </c>
      <c r="N125" s="30"/>
      <c r="O125" s="30"/>
      <c r="P125" s="30"/>
      <c r="Q125" s="30"/>
    </row>
    <row r="126" spans="1:17" s="83" customFormat="1" x14ac:dyDescent="0.15">
      <c r="A126" s="30">
        <v>33</v>
      </c>
      <c r="B126" s="15">
        <f t="shared" si="2"/>
        <v>3</v>
      </c>
      <c r="C126" s="30">
        <v>1</v>
      </c>
      <c r="D126" s="30" t="s">
        <v>732</v>
      </c>
      <c r="E126" s="30">
        <f>VLOOKUP(D126,武将id!A:C,3,FALSE)</f>
        <v>216</v>
      </c>
      <c r="F126" s="30">
        <v>0</v>
      </c>
      <c r="G126" s="114" t="s">
        <v>736</v>
      </c>
      <c r="H126" s="78" t="s">
        <v>736</v>
      </c>
      <c r="I126" s="30">
        <v>1</v>
      </c>
      <c r="J126" s="30" t="s">
        <v>1467</v>
      </c>
      <c r="K126" s="30" t="s">
        <v>1467</v>
      </c>
      <c r="L126" s="30"/>
      <c r="M126" s="30">
        <v>999</v>
      </c>
      <c r="N126" s="30"/>
      <c r="O126" s="30"/>
      <c r="P126" s="30"/>
      <c r="Q126" s="30"/>
    </row>
    <row r="127" spans="1:17" s="28" customFormat="1" ht="24" x14ac:dyDescent="0.15">
      <c r="A127" s="28">
        <v>34</v>
      </c>
      <c r="B127" s="15">
        <f t="shared" si="2"/>
        <v>1</v>
      </c>
      <c r="C127" s="28">
        <v>1</v>
      </c>
      <c r="D127" s="28" t="s">
        <v>100</v>
      </c>
      <c r="E127" s="28">
        <f>VLOOKUP(D127,武将id!A:C,3,FALSE)</f>
        <v>216</v>
      </c>
      <c r="F127" s="28">
        <v>0</v>
      </c>
      <c r="G127" s="112" t="s">
        <v>731</v>
      </c>
      <c r="H127" s="87" t="s">
        <v>731</v>
      </c>
      <c r="I127" s="28">
        <v>1</v>
      </c>
      <c r="J127" s="28" t="s">
        <v>1468</v>
      </c>
      <c r="K127" s="28" t="s">
        <v>1468</v>
      </c>
      <c r="L127" s="28" t="s">
        <v>712</v>
      </c>
      <c r="M127" s="28">
        <v>217</v>
      </c>
    </row>
    <row r="128" spans="1:17" s="28" customFormat="1" ht="24" x14ac:dyDescent="0.15">
      <c r="A128" s="28">
        <v>34</v>
      </c>
      <c r="B128" s="15">
        <f t="shared" si="2"/>
        <v>2</v>
      </c>
      <c r="C128" s="28">
        <v>2</v>
      </c>
      <c r="D128" s="28" t="s">
        <v>712</v>
      </c>
      <c r="E128" s="28">
        <f>VLOOKUP(D128,武将id!A:C,3,FALSE)</f>
        <v>217</v>
      </c>
      <c r="F128" s="28">
        <v>0</v>
      </c>
      <c r="G128" s="112" t="s">
        <v>729</v>
      </c>
      <c r="H128" s="87" t="s">
        <v>729</v>
      </c>
      <c r="I128" s="28">
        <v>1</v>
      </c>
      <c r="J128" s="28" t="s">
        <v>1469</v>
      </c>
      <c r="K128" s="28" t="s">
        <v>1469</v>
      </c>
      <c r="M128" s="28">
        <v>999</v>
      </c>
    </row>
    <row r="129" spans="1:14" s="26" customFormat="1" x14ac:dyDescent="0.15">
      <c r="A129" s="26">
        <v>205</v>
      </c>
      <c r="B129" s="15">
        <f>IF(A129=A128,B128+1,1)</f>
        <v>1</v>
      </c>
      <c r="C129" s="26">
        <v>1</v>
      </c>
      <c r="D129" s="26" t="s">
        <v>61</v>
      </c>
      <c r="E129" s="26">
        <f>VLOOKUP(D129,武将id!A:C,3,FALSE)</f>
        <v>1</v>
      </c>
      <c r="F129" s="26">
        <v>0</v>
      </c>
      <c r="G129" s="119" t="s">
        <v>349</v>
      </c>
      <c r="H129" s="91" t="s">
        <v>349</v>
      </c>
      <c r="I129" s="26">
        <v>1</v>
      </c>
      <c r="J129" s="26" t="s">
        <v>7357</v>
      </c>
      <c r="K129" s="26" t="s">
        <v>7368</v>
      </c>
      <c r="L129" s="26" t="s">
        <v>65</v>
      </c>
      <c r="M129" s="26">
        <v>103</v>
      </c>
    </row>
    <row r="130" spans="1:14" s="26" customFormat="1" ht="24" x14ac:dyDescent="0.15">
      <c r="A130" s="26">
        <v>205</v>
      </c>
      <c r="B130" s="15">
        <f t="shared" si="2"/>
        <v>2</v>
      </c>
      <c r="C130" s="26">
        <v>2</v>
      </c>
      <c r="D130" s="26" t="s">
        <v>65</v>
      </c>
      <c r="E130" s="26">
        <f>VLOOKUP(D130,武将id!A:C,3,FALSE)</f>
        <v>103</v>
      </c>
      <c r="F130" s="26">
        <v>0</v>
      </c>
      <c r="G130" s="277" t="s">
        <v>7322</v>
      </c>
      <c r="H130" s="277" t="s">
        <v>7322</v>
      </c>
      <c r="I130" s="26">
        <v>1</v>
      </c>
      <c r="J130" s="26" t="s">
        <v>1422</v>
      </c>
      <c r="K130" s="26" t="s">
        <v>1422</v>
      </c>
      <c r="M130" s="26">
        <v>999</v>
      </c>
    </row>
    <row r="131" spans="1:14" s="26" customFormat="1" x14ac:dyDescent="0.15">
      <c r="A131" s="26">
        <v>205</v>
      </c>
      <c r="B131" s="15">
        <f t="shared" si="2"/>
        <v>3</v>
      </c>
      <c r="C131" s="26">
        <v>2</v>
      </c>
      <c r="D131" s="26" t="s">
        <v>74</v>
      </c>
      <c r="E131" s="26">
        <f>VLOOKUP(D131,武将id!A:C,3,FALSE)</f>
        <v>216</v>
      </c>
      <c r="F131" s="26">
        <v>0</v>
      </c>
      <c r="G131" s="119" t="s">
        <v>804</v>
      </c>
      <c r="H131" s="91" t="s">
        <v>7375</v>
      </c>
      <c r="I131" s="26">
        <v>1</v>
      </c>
      <c r="J131" s="26" t="s">
        <v>1417</v>
      </c>
      <c r="K131" s="26" t="s">
        <v>1417</v>
      </c>
      <c r="L131" s="26" t="s">
        <v>61</v>
      </c>
      <c r="M131" s="26">
        <v>1</v>
      </c>
    </row>
    <row r="132" spans="1:14" s="26" customFormat="1" x14ac:dyDescent="0.15">
      <c r="A132" s="26">
        <v>205</v>
      </c>
      <c r="B132" s="15">
        <f t="shared" si="2"/>
        <v>4</v>
      </c>
      <c r="C132" s="26">
        <v>2</v>
      </c>
      <c r="D132" s="26" t="s">
        <v>74</v>
      </c>
      <c r="E132" s="26">
        <f>VLOOKUP(D132,武将id!A:C,3,FALSE)</f>
        <v>216</v>
      </c>
      <c r="F132" s="26">
        <v>0</v>
      </c>
      <c r="G132" s="119" t="s">
        <v>805</v>
      </c>
      <c r="H132" s="91" t="s">
        <v>806</v>
      </c>
      <c r="I132" s="26">
        <v>1</v>
      </c>
      <c r="J132" s="26" t="s">
        <v>1424</v>
      </c>
      <c r="K132" s="26" t="s">
        <v>1424</v>
      </c>
      <c r="M132" s="26">
        <v>999</v>
      </c>
    </row>
    <row r="133" spans="1:14" s="26" customFormat="1" ht="24" x14ac:dyDescent="0.15">
      <c r="A133" s="26">
        <v>205</v>
      </c>
      <c r="B133" s="15">
        <f t="shared" si="2"/>
        <v>5</v>
      </c>
      <c r="C133" s="26">
        <v>1</v>
      </c>
      <c r="D133" s="26" t="s">
        <v>61</v>
      </c>
      <c r="E133" s="26">
        <f>VLOOKUP(D133,武将id!A:C,3,FALSE)</f>
        <v>1</v>
      </c>
      <c r="F133" s="26">
        <v>0</v>
      </c>
      <c r="G133" s="277" t="s">
        <v>7323</v>
      </c>
      <c r="H133" s="277" t="s">
        <v>7323</v>
      </c>
      <c r="I133" s="26">
        <v>1</v>
      </c>
      <c r="J133" s="26" t="s">
        <v>7358</v>
      </c>
      <c r="K133" s="26" t="s">
        <v>7369</v>
      </c>
      <c r="M133" s="26">
        <v>999</v>
      </c>
    </row>
    <row r="134" spans="1:14" s="26" customFormat="1" x14ac:dyDescent="0.15">
      <c r="A134" s="26">
        <v>205</v>
      </c>
      <c r="B134" s="15">
        <f t="shared" si="2"/>
        <v>6</v>
      </c>
      <c r="C134" s="26">
        <v>2</v>
      </c>
      <c r="D134" s="26" t="s">
        <v>74</v>
      </c>
      <c r="E134" s="26">
        <f>VLOOKUP(D134,武将id!A:C,3,FALSE)</f>
        <v>216</v>
      </c>
      <c r="F134" s="26">
        <v>0</v>
      </c>
      <c r="G134" s="119" t="s">
        <v>301</v>
      </c>
      <c r="H134" s="91" t="s">
        <v>301</v>
      </c>
      <c r="I134" s="26">
        <v>1</v>
      </c>
      <c r="J134" s="26" t="s">
        <v>1426</v>
      </c>
      <c r="K134" s="26" t="s">
        <v>1426</v>
      </c>
      <c r="M134" s="26">
        <v>999</v>
      </c>
    </row>
    <row r="135" spans="1:14" s="26" customFormat="1" x14ac:dyDescent="0.15">
      <c r="A135" s="26">
        <v>205</v>
      </c>
      <c r="B135" s="15">
        <f t="shared" si="2"/>
        <v>7</v>
      </c>
      <c r="C135" s="26">
        <v>1</v>
      </c>
      <c r="D135" s="26" t="s">
        <v>61</v>
      </c>
      <c r="E135" s="26">
        <f>VLOOKUP(D135,武将id!A:C,3,FALSE)</f>
        <v>1</v>
      </c>
      <c r="F135" s="26">
        <v>2</v>
      </c>
      <c r="G135" s="119" t="s">
        <v>302</v>
      </c>
      <c r="H135" s="91" t="s">
        <v>302</v>
      </c>
      <c r="I135" s="26">
        <v>1</v>
      </c>
      <c r="J135" s="26" t="s">
        <v>7359</v>
      </c>
      <c r="K135" s="26" t="s">
        <v>7370</v>
      </c>
      <c r="M135" s="26">
        <v>999</v>
      </c>
    </row>
    <row r="136" spans="1:14" s="26" customFormat="1" ht="24" x14ac:dyDescent="0.15">
      <c r="A136" s="26">
        <v>205</v>
      </c>
      <c r="B136" s="15">
        <f t="shared" si="2"/>
        <v>8</v>
      </c>
      <c r="C136" s="26">
        <v>2</v>
      </c>
      <c r="D136" s="26" t="s">
        <v>74</v>
      </c>
      <c r="E136" s="26">
        <f>VLOOKUP(D136,武将id!A:C,3,FALSE)</f>
        <v>216</v>
      </c>
      <c r="F136" s="26">
        <v>0</v>
      </c>
      <c r="G136" s="119" t="s">
        <v>303</v>
      </c>
      <c r="H136" s="91" t="s">
        <v>303</v>
      </c>
      <c r="I136" s="26">
        <v>1</v>
      </c>
      <c r="J136" s="26" t="s">
        <v>1427</v>
      </c>
      <c r="K136" s="26" t="s">
        <v>1427</v>
      </c>
      <c r="M136" s="26">
        <v>999</v>
      </c>
    </row>
    <row r="137" spans="1:14" s="26" customFormat="1" x14ac:dyDescent="0.15">
      <c r="A137" s="26">
        <v>205</v>
      </c>
      <c r="B137" s="15">
        <f t="shared" si="2"/>
        <v>9</v>
      </c>
      <c r="C137" s="26">
        <v>1</v>
      </c>
      <c r="D137" s="26" t="s">
        <v>61</v>
      </c>
      <c r="E137" s="26">
        <f>VLOOKUP(D137,武将id!A:C,3,FALSE)</f>
        <v>1</v>
      </c>
      <c r="F137" s="26">
        <v>10</v>
      </c>
      <c r="G137" s="119" t="s">
        <v>1585</v>
      </c>
      <c r="H137" s="91" t="s">
        <v>1586</v>
      </c>
      <c r="I137" s="26">
        <v>1</v>
      </c>
      <c r="J137" s="26" t="s">
        <v>1406</v>
      </c>
      <c r="K137" s="26" t="s">
        <v>1524</v>
      </c>
      <c r="M137" s="26">
        <v>999</v>
      </c>
    </row>
    <row r="138" spans="1:14" s="26" customFormat="1" x14ac:dyDescent="0.15">
      <c r="A138" s="83">
        <v>301</v>
      </c>
      <c r="B138" s="15">
        <f t="shared" si="2"/>
        <v>1</v>
      </c>
      <c r="C138" s="83">
        <v>2</v>
      </c>
      <c r="D138" s="83" t="s">
        <v>74</v>
      </c>
      <c r="E138" s="83">
        <f>VLOOKUP(D138,武将id!A:C,3,FALSE)</f>
        <v>216</v>
      </c>
      <c r="F138" s="83">
        <v>0</v>
      </c>
      <c r="G138" s="110" t="s">
        <v>226</v>
      </c>
      <c r="H138" s="14" t="s">
        <v>237</v>
      </c>
      <c r="I138" s="83">
        <v>1</v>
      </c>
      <c r="J138" s="83" t="s">
        <v>7360</v>
      </c>
      <c r="K138" s="83" t="s">
        <v>7360</v>
      </c>
      <c r="L138" s="83" t="s">
        <v>61</v>
      </c>
      <c r="M138" s="83">
        <v>1</v>
      </c>
      <c r="N138" s="83"/>
    </row>
    <row r="139" spans="1:14" s="83" customFormat="1" x14ac:dyDescent="0.15">
      <c r="A139" s="83">
        <v>301</v>
      </c>
      <c r="B139" s="15">
        <f t="shared" si="2"/>
        <v>2</v>
      </c>
      <c r="C139" s="83">
        <v>2</v>
      </c>
      <c r="D139" s="83" t="s">
        <v>66</v>
      </c>
      <c r="E139" s="83">
        <f>VLOOKUP(D139,武将id!A:C,3,FALSE)</f>
        <v>419</v>
      </c>
      <c r="F139" s="83">
        <v>0</v>
      </c>
      <c r="G139" s="110" t="s">
        <v>229</v>
      </c>
      <c r="H139" s="14" t="s">
        <v>7374</v>
      </c>
      <c r="I139" s="83">
        <v>1</v>
      </c>
      <c r="J139" s="83" t="s">
        <v>1356</v>
      </c>
      <c r="K139" s="83" t="s">
        <v>1356</v>
      </c>
      <c r="L139" s="83" t="s">
        <v>61</v>
      </c>
      <c r="M139" s="83">
        <v>1</v>
      </c>
    </row>
    <row r="140" spans="1:14" s="83" customFormat="1" x14ac:dyDescent="0.15">
      <c r="A140" s="83">
        <v>301</v>
      </c>
      <c r="B140" s="15">
        <f t="shared" si="2"/>
        <v>3</v>
      </c>
      <c r="C140" s="83">
        <v>2</v>
      </c>
      <c r="D140" s="83" t="s">
        <v>66</v>
      </c>
      <c r="E140" s="83">
        <f>VLOOKUP(D140,武将id!A:C,3,FALSE)</f>
        <v>419</v>
      </c>
      <c r="F140" s="83">
        <v>0</v>
      </c>
      <c r="G140" s="110" t="s">
        <v>350</v>
      </c>
      <c r="H140" s="14" t="s">
        <v>350</v>
      </c>
      <c r="I140" s="83">
        <v>1</v>
      </c>
      <c r="J140" s="83" t="s">
        <v>1472</v>
      </c>
      <c r="K140" s="83" t="s">
        <v>1472</v>
      </c>
      <c r="L140" s="83" t="s">
        <v>61</v>
      </c>
      <c r="M140" s="83">
        <v>1</v>
      </c>
    </row>
    <row r="141" spans="1:14" s="83" customFormat="1" x14ac:dyDescent="0.15">
      <c r="A141" s="83">
        <v>301</v>
      </c>
      <c r="B141" s="15">
        <f t="shared" si="2"/>
        <v>4</v>
      </c>
      <c r="C141" s="83">
        <v>1</v>
      </c>
      <c r="D141" s="83" t="s">
        <v>61</v>
      </c>
      <c r="E141" s="83">
        <f>VLOOKUP(D141,武将id!A:C,3,FALSE)</f>
        <v>1</v>
      </c>
      <c r="F141" s="83">
        <v>0</v>
      </c>
      <c r="G141" s="110" t="s">
        <v>227</v>
      </c>
      <c r="H141" s="14" t="s">
        <v>238</v>
      </c>
      <c r="I141" s="83">
        <v>1</v>
      </c>
      <c r="J141" s="83" t="s">
        <v>7361</v>
      </c>
      <c r="K141" s="83" t="s">
        <v>7371</v>
      </c>
      <c r="L141" s="83" t="s">
        <v>74</v>
      </c>
      <c r="M141" s="83">
        <v>216</v>
      </c>
    </row>
    <row r="142" spans="1:14" s="83" customFormat="1" x14ac:dyDescent="0.15">
      <c r="A142" s="83">
        <v>301</v>
      </c>
      <c r="B142" s="15">
        <f t="shared" si="2"/>
        <v>5</v>
      </c>
      <c r="C142" s="83">
        <v>2</v>
      </c>
      <c r="D142" s="83" t="s">
        <v>74</v>
      </c>
      <c r="E142" s="83">
        <f>VLOOKUP(D142,武将id!A:C,3,FALSE)</f>
        <v>216</v>
      </c>
      <c r="F142" s="83">
        <v>0</v>
      </c>
      <c r="G142" s="110" t="s">
        <v>228</v>
      </c>
      <c r="H142" s="14" t="s">
        <v>239</v>
      </c>
      <c r="I142" s="83">
        <v>1</v>
      </c>
      <c r="J142" s="83" t="s">
        <v>1428</v>
      </c>
      <c r="K142" s="83" t="s">
        <v>1428</v>
      </c>
      <c r="L142" s="83" t="s">
        <v>61</v>
      </c>
      <c r="M142" s="83">
        <v>1</v>
      </c>
    </row>
    <row r="143" spans="1:14" s="83" customFormat="1" ht="24" x14ac:dyDescent="0.15">
      <c r="A143" s="83">
        <v>301</v>
      </c>
      <c r="B143" s="15">
        <f t="shared" si="2"/>
        <v>6</v>
      </c>
      <c r="C143" s="83">
        <v>2</v>
      </c>
      <c r="D143" s="83" t="s">
        <v>74</v>
      </c>
      <c r="E143" s="83">
        <f>VLOOKUP(D143,武将id!A:C,3,FALSE)</f>
        <v>216</v>
      </c>
      <c r="F143" s="83">
        <v>0</v>
      </c>
      <c r="G143" s="110" t="s">
        <v>808</v>
      </c>
      <c r="H143" s="14" t="s">
        <v>808</v>
      </c>
      <c r="I143" s="83">
        <v>1</v>
      </c>
      <c r="J143" s="83" t="s">
        <v>1430</v>
      </c>
      <c r="K143" s="83" t="s">
        <v>1430</v>
      </c>
      <c r="L143" s="83" t="s">
        <v>61</v>
      </c>
      <c r="M143" s="83">
        <v>1</v>
      </c>
    </row>
    <row r="144" spans="1:14" s="83" customFormat="1" x14ac:dyDescent="0.15">
      <c r="A144" s="83">
        <v>301</v>
      </c>
      <c r="B144" s="15">
        <f t="shared" si="2"/>
        <v>7</v>
      </c>
      <c r="C144" s="83">
        <v>2</v>
      </c>
      <c r="D144" s="83" t="s">
        <v>74</v>
      </c>
      <c r="E144" s="83">
        <f>VLOOKUP(D144,武将id!A:C,3,FALSE)</f>
        <v>216</v>
      </c>
      <c r="F144" s="83">
        <v>0</v>
      </c>
      <c r="G144" s="110" t="s">
        <v>807</v>
      </c>
      <c r="H144" s="14" t="s">
        <v>807</v>
      </c>
      <c r="I144" s="83">
        <v>1</v>
      </c>
      <c r="J144" s="83" t="s">
        <v>7362</v>
      </c>
      <c r="K144" s="83" t="s">
        <v>7362</v>
      </c>
      <c r="L144" s="83" t="s">
        <v>61</v>
      </c>
      <c r="M144" s="83">
        <v>1</v>
      </c>
    </row>
    <row r="145" spans="1:13" s="83" customFormat="1" x14ac:dyDescent="0.15">
      <c r="A145" s="83">
        <v>301</v>
      </c>
      <c r="B145" s="15">
        <f t="shared" si="2"/>
        <v>8</v>
      </c>
      <c r="C145" s="83">
        <v>1</v>
      </c>
      <c r="D145" s="83" t="s">
        <v>61</v>
      </c>
      <c r="E145" s="83">
        <f>VLOOKUP(D145,武将id!A:C,3,FALSE)</f>
        <v>1</v>
      </c>
      <c r="F145" s="83">
        <v>0</v>
      </c>
      <c r="G145" s="110" t="s">
        <v>230</v>
      </c>
      <c r="H145" s="14" t="s">
        <v>240</v>
      </c>
      <c r="I145" s="83">
        <v>1</v>
      </c>
      <c r="J145" s="83" t="s">
        <v>1470</v>
      </c>
      <c r="K145" s="83" t="s">
        <v>1525</v>
      </c>
      <c r="L145" s="83" t="s">
        <v>74</v>
      </c>
      <c r="M145" s="83">
        <v>216</v>
      </c>
    </row>
    <row r="146" spans="1:13" s="83" customFormat="1" x14ac:dyDescent="0.15">
      <c r="A146" s="83">
        <v>301</v>
      </c>
      <c r="B146" s="15">
        <f t="shared" si="2"/>
        <v>9</v>
      </c>
      <c r="C146" s="83">
        <v>2</v>
      </c>
      <c r="D146" s="83" t="s">
        <v>74</v>
      </c>
      <c r="E146" s="83">
        <f>VLOOKUP(D146,武将id!A:C,3,FALSE)</f>
        <v>216</v>
      </c>
      <c r="F146" s="83">
        <v>0</v>
      </c>
      <c r="G146" s="110" t="s">
        <v>809</v>
      </c>
      <c r="H146" s="14" t="s">
        <v>809</v>
      </c>
      <c r="I146" s="83">
        <v>1</v>
      </c>
      <c r="J146" s="83" t="s">
        <v>1432</v>
      </c>
      <c r="K146" s="83" t="s">
        <v>1432</v>
      </c>
      <c r="L146" s="83" t="s">
        <v>61</v>
      </c>
      <c r="M146" s="83">
        <v>1</v>
      </c>
    </row>
    <row r="147" spans="1:13" s="16" customFormat="1" ht="24" x14ac:dyDescent="0.15">
      <c r="A147" s="16">
        <v>302</v>
      </c>
      <c r="B147" s="15">
        <f t="shared" si="2"/>
        <v>1</v>
      </c>
      <c r="C147" s="16">
        <v>2</v>
      </c>
      <c r="D147" s="16" t="s">
        <v>68</v>
      </c>
      <c r="E147" s="16">
        <f>VLOOKUP(D147,武将id!A:C,3,FALSE)</f>
        <v>426</v>
      </c>
      <c r="F147" s="16">
        <v>0</v>
      </c>
      <c r="G147" s="277" t="s">
        <v>7324</v>
      </c>
      <c r="H147" s="277" t="s">
        <v>7324</v>
      </c>
      <c r="I147" s="16">
        <v>1</v>
      </c>
      <c r="J147" s="16" t="s">
        <v>1473</v>
      </c>
      <c r="K147" s="16" t="s">
        <v>1473</v>
      </c>
      <c r="L147" s="16" t="s">
        <v>100</v>
      </c>
      <c r="M147" s="16">
        <v>216</v>
      </c>
    </row>
    <row r="148" spans="1:13" s="16" customFormat="1" x14ac:dyDescent="0.15">
      <c r="A148" s="16">
        <v>302</v>
      </c>
      <c r="B148" s="15">
        <f t="shared" si="2"/>
        <v>2</v>
      </c>
      <c r="C148" s="16">
        <v>1</v>
      </c>
      <c r="D148" s="16" t="s">
        <v>100</v>
      </c>
      <c r="E148" s="16">
        <f>VLOOKUP(D148,武将id!A:C,3,FALSE)</f>
        <v>216</v>
      </c>
      <c r="F148" s="16">
        <v>0</v>
      </c>
      <c r="G148" s="277" t="s">
        <v>7325</v>
      </c>
      <c r="H148" s="277" t="s">
        <v>7325</v>
      </c>
      <c r="I148" s="16">
        <v>1</v>
      </c>
      <c r="J148" s="16" t="s">
        <v>1433</v>
      </c>
      <c r="K148" s="16" t="s">
        <v>1433</v>
      </c>
      <c r="M148" s="16">
        <v>999</v>
      </c>
    </row>
    <row r="149" spans="1:13" s="16" customFormat="1" x14ac:dyDescent="0.15">
      <c r="A149" s="16">
        <v>302</v>
      </c>
      <c r="B149" s="15">
        <f t="shared" si="2"/>
        <v>3</v>
      </c>
      <c r="C149" s="16">
        <v>2</v>
      </c>
      <c r="D149" s="16" t="s">
        <v>68</v>
      </c>
      <c r="E149" s="16">
        <f>VLOOKUP(D149,武将id!A:C,3,FALSE)</f>
        <v>426</v>
      </c>
      <c r="F149" s="16">
        <v>24</v>
      </c>
      <c r="G149" s="95" t="s">
        <v>231</v>
      </c>
      <c r="H149" s="17" t="s">
        <v>241</v>
      </c>
      <c r="I149" s="16">
        <v>1</v>
      </c>
      <c r="J149" s="16" t="s">
        <v>1474</v>
      </c>
      <c r="K149" s="16" t="s">
        <v>1474</v>
      </c>
      <c r="M149" s="16">
        <v>999</v>
      </c>
    </row>
    <row r="150" spans="1:13" s="83" customFormat="1" x14ac:dyDescent="0.15">
      <c r="A150" s="83">
        <v>303</v>
      </c>
      <c r="B150" s="15">
        <f t="shared" si="2"/>
        <v>1</v>
      </c>
      <c r="C150" s="83">
        <v>1</v>
      </c>
      <c r="D150" s="83" t="s">
        <v>74</v>
      </c>
      <c r="E150" s="83">
        <f>VLOOKUP(D150,武将id!A:C,3,FALSE)</f>
        <v>216</v>
      </c>
      <c r="F150" s="83">
        <v>0</v>
      </c>
      <c r="G150" s="277" t="s">
        <v>7328</v>
      </c>
      <c r="H150" s="277" t="s">
        <v>7328</v>
      </c>
      <c r="I150" s="83">
        <v>1</v>
      </c>
      <c r="J150" s="83" t="s">
        <v>7363</v>
      </c>
      <c r="K150" s="83" t="s">
        <v>7363</v>
      </c>
      <c r="L150" s="83" t="s">
        <v>69</v>
      </c>
      <c r="M150" s="83">
        <v>427</v>
      </c>
    </row>
    <row r="151" spans="1:13" s="83" customFormat="1" x14ac:dyDescent="0.15">
      <c r="A151" s="83">
        <v>303</v>
      </c>
      <c r="B151" s="15">
        <f t="shared" si="2"/>
        <v>2</v>
      </c>
      <c r="C151" s="83">
        <v>2</v>
      </c>
      <c r="D151" s="83" t="s">
        <v>69</v>
      </c>
      <c r="E151" s="83">
        <f>VLOOKUP(D151,武将id!A:C,3,FALSE)</f>
        <v>427</v>
      </c>
      <c r="F151" s="83">
        <v>0</v>
      </c>
      <c r="G151" s="110" t="s">
        <v>70</v>
      </c>
      <c r="H151" s="14" t="s">
        <v>242</v>
      </c>
      <c r="I151" s="83">
        <v>1</v>
      </c>
      <c r="J151" s="83" t="s">
        <v>1475</v>
      </c>
      <c r="K151" s="83" t="s">
        <v>1475</v>
      </c>
      <c r="M151" s="83">
        <v>999</v>
      </c>
    </row>
    <row r="152" spans="1:13" s="83" customFormat="1" x14ac:dyDescent="0.15">
      <c r="A152" s="83">
        <v>303</v>
      </c>
      <c r="B152" s="15">
        <f t="shared" si="2"/>
        <v>3</v>
      </c>
      <c r="C152" s="83">
        <v>1</v>
      </c>
      <c r="D152" s="83" t="s">
        <v>67</v>
      </c>
      <c r="E152" s="83">
        <f>VLOOKUP(D152,武将id!A:C,3,FALSE)</f>
        <v>217</v>
      </c>
      <c r="F152" s="83">
        <v>6</v>
      </c>
      <c r="G152" s="110" t="s">
        <v>232</v>
      </c>
      <c r="H152" s="14" t="s">
        <v>7372</v>
      </c>
      <c r="I152" s="83">
        <v>1</v>
      </c>
      <c r="J152" s="83" t="s">
        <v>1425</v>
      </c>
      <c r="K152" s="83" t="s">
        <v>1425</v>
      </c>
      <c r="M152" s="83">
        <v>999</v>
      </c>
    </row>
    <row r="153" spans="1:13" s="16" customFormat="1" x14ac:dyDescent="0.15">
      <c r="A153" s="16">
        <v>304</v>
      </c>
      <c r="B153" s="15">
        <f t="shared" si="2"/>
        <v>1</v>
      </c>
      <c r="C153" s="16">
        <v>1</v>
      </c>
      <c r="D153" s="16" t="s">
        <v>74</v>
      </c>
      <c r="E153" s="16">
        <f>VLOOKUP(D153,武将id!A:C,3,FALSE)</f>
        <v>216</v>
      </c>
      <c r="F153" s="16">
        <v>0</v>
      </c>
      <c r="G153" s="277" t="s">
        <v>7329</v>
      </c>
      <c r="H153" s="277" t="s">
        <v>7329</v>
      </c>
      <c r="I153" s="16">
        <v>1</v>
      </c>
      <c r="J153" s="16" t="s">
        <v>1439</v>
      </c>
      <c r="K153" s="16" t="s">
        <v>1439</v>
      </c>
      <c r="L153" s="16" t="s">
        <v>69</v>
      </c>
      <c r="M153" s="16">
        <v>427</v>
      </c>
    </row>
    <row r="154" spans="1:13" s="16" customFormat="1" ht="24" x14ac:dyDescent="0.15">
      <c r="A154" s="16">
        <v>304</v>
      </c>
      <c r="B154" s="15">
        <f t="shared" si="2"/>
        <v>2</v>
      </c>
      <c r="C154" s="16">
        <v>2</v>
      </c>
      <c r="D154" s="16" t="s">
        <v>69</v>
      </c>
      <c r="E154" s="16">
        <f>VLOOKUP(D154,武将id!A:C,3,FALSE)</f>
        <v>427</v>
      </c>
      <c r="F154" s="16">
        <v>0</v>
      </c>
      <c r="G154" s="277" t="s">
        <v>7330</v>
      </c>
      <c r="H154" s="277" t="s">
        <v>7330</v>
      </c>
      <c r="I154" s="16">
        <v>1</v>
      </c>
      <c r="J154" s="16" t="s">
        <v>7364</v>
      </c>
      <c r="K154" s="16" t="s">
        <v>7364</v>
      </c>
      <c r="M154" s="16">
        <v>999</v>
      </c>
    </row>
    <row r="155" spans="1:13" s="16" customFormat="1" ht="24" x14ac:dyDescent="0.15">
      <c r="A155" s="16">
        <v>304</v>
      </c>
      <c r="B155" s="15">
        <f t="shared" si="2"/>
        <v>3</v>
      </c>
      <c r="C155" s="16">
        <v>1</v>
      </c>
      <c r="D155" s="16" t="s">
        <v>74</v>
      </c>
      <c r="E155" s="16">
        <f>VLOOKUP(D155,武将id!A:C,3,FALSE)</f>
        <v>216</v>
      </c>
      <c r="F155" s="16">
        <v>0</v>
      </c>
      <c r="G155" s="95" t="s">
        <v>1548</v>
      </c>
      <c r="H155" s="17" t="s">
        <v>1548</v>
      </c>
      <c r="I155" s="16">
        <v>1</v>
      </c>
      <c r="J155" s="16" t="s">
        <v>1440</v>
      </c>
      <c r="K155" s="16" t="s">
        <v>1440</v>
      </c>
      <c r="L155" s="16" t="s">
        <v>59</v>
      </c>
      <c r="M155" s="16">
        <v>217</v>
      </c>
    </row>
    <row r="156" spans="1:13" s="16" customFormat="1" x14ac:dyDescent="0.15">
      <c r="A156" s="16">
        <v>304</v>
      </c>
      <c r="B156" s="15">
        <f t="shared" si="2"/>
        <v>4</v>
      </c>
      <c r="C156" s="16">
        <v>2</v>
      </c>
      <c r="D156" s="16" t="s">
        <v>59</v>
      </c>
      <c r="E156" s="16">
        <f>VLOOKUP(D156,武将id!A:C,3,FALSE)</f>
        <v>217</v>
      </c>
      <c r="F156" s="16">
        <v>0</v>
      </c>
      <c r="G156" s="95" t="s">
        <v>1549</v>
      </c>
      <c r="H156" s="17" t="s">
        <v>1549</v>
      </c>
      <c r="I156" s="16">
        <v>1</v>
      </c>
      <c r="J156" s="16" t="s">
        <v>7365</v>
      </c>
      <c r="K156" s="16" t="s">
        <v>7365</v>
      </c>
      <c r="M156" s="16">
        <v>999</v>
      </c>
    </row>
    <row r="157" spans="1:13" s="83" customFormat="1" ht="24" x14ac:dyDescent="0.15">
      <c r="A157" s="83">
        <v>305</v>
      </c>
      <c r="B157" s="15">
        <f t="shared" si="2"/>
        <v>1</v>
      </c>
      <c r="C157" s="83">
        <v>2</v>
      </c>
      <c r="D157" s="83" t="s">
        <v>66</v>
      </c>
      <c r="E157" s="83">
        <f>VLOOKUP(D157,武将id!A:C,3,FALSE)</f>
        <v>419</v>
      </c>
      <c r="F157" s="83">
        <v>0</v>
      </c>
      <c r="G157" s="120" t="s">
        <v>1550</v>
      </c>
      <c r="H157" s="92" t="s">
        <v>1550</v>
      </c>
      <c r="I157" s="83">
        <v>1</v>
      </c>
      <c r="J157" s="83" t="s">
        <v>1476</v>
      </c>
      <c r="K157" s="83" t="s">
        <v>1476</v>
      </c>
      <c r="M157" s="83">
        <v>0</v>
      </c>
    </row>
    <row r="158" spans="1:13" s="83" customFormat="1" ht="24" x14ac:dyDescent="0.15">
      <c r="A158" s="83">
        <v>305</v>
      </c>
      <c r="B158" s="15">
        <f t="shared" si="2"/>
        <v>2</v>
      </c>
      <c r="C158" s="83">
        <v>2</v>
      </c>
      <c r="D158" s="83" t="s">
        <v>66</v>
      </c>
      <c r="E158" s="83">
        <f>VLOOKUP(D158,武将id!A:C,3,FALSE)</f>
        <v>419</v>
      </c>
      <c r="F158" s="83">
        <v>0</v>
      </c>
      <c r="G158" s="120" t="s">
        <v>1208</v>
      </c>
      <c r="H158" s="92" t="s">
        <v>1208</v>
      </c>
      <c r="I158" s="83">
        <v>1</v>
      </c>
      <c r="J158" s="83" t="s">
        <v>1477</v>
      </c>
      <c r="K158" s="83" t="s">
        <v>1477</v>
      </c>
      <c r="M158" s="83">
        <v>0</v>
      </c>
    </row>
    <row r="159" spans="1:13" s="83" customFormat="1" x14ac:dyDescent="0.15">
      <c r="A159" s="83">
        <v>305</v>
      </c>
      <c r="B159" s="15">
        <f t="shared" si="2"/>
        <v>3</v>
      </c>
      <c r="C159" s="83">
        <v>2</v>
      </c>
      <c r="D159" s="83" t="s">
        <v>66</v>
      </c>
      <c r="E159" s="83">
        <f>VLOOKUP(D159,武将id!A:C,3,FALSE)</f>
        <v>419</v>
      </c>
      <c r="F159" s="83">
        <v>0</v>
      </c>
      <c r="G159" s="120" t="s">
        <v>814</v>
      </c>
      <c r="H159" s="92" t="s">
        <v>814</v>
      </c>
      <c r="I159" s="83">
        <v>1</v>
      </c>
      <c r="J159" s="83" t="s">
        <v>1478</v>
      </c>
      <c r="K159" s="83" t="s">
        <v>1478</v>
      </c>
      <c r="M159" s="83">
        <v>0</v>
      </c>
    </row>
    <row r="160" spans="1:13" s="83" customFormat="1" ht="24" x14ac:dyDescent="0.15">
      <c r="A160" s="83">
        <v>305</v>
      </c>
      <c r="B160" s="15">
        <f t="shared" si="2"/>
        <v>4</v>
      </c>
      <c r="C160" s="83">
        <v>1</v>
      </c>
      <c r="D160" s="83" t="s">
        <v>199</v>
      </c>
      <c r="E160" s="83">
        <f>VLOOKUP(D160,武将id!A:C,3,FALSE)</f>
        <v>216</v>
      </c>
      <c r="F160" s="83">
        <v>0</v>
      </c>
      <c r="G160" s="277" t="s">
        <v>7335</v>
      </c>
      <c r="H160" s="277" t="s">
        <v>7335</v>
      </c>
      <c r="J160" s="83" t="s">
        <v>1452</v>
      </c>
      <c r="K160" s="83" t="s">
        <v>1452</v>
      </c>
      <c r="L160" s="83" t="s">
        <v>1551</v>
      </c>
      <c r="M160" s="83">
        <v>419</v>
      </c>
    </row>
    <row r="161" spans="1:13" s="83" customFormat="1" x14ac:dyDescent="0.15">
      <c r="A161" s="83">
        <v>305</v>
      </c>
      <c r="B161" s="15">
        <f t="shared" si="2"/>
        <v>5</v>
      </c>
      <c r="C161" s="83">
        <v>1</v>
      </c>
      <c r="D161" s="83" t="s">
        <v>59</v>
      </c>
      <c r="E161" s="83">
        <f>VLOOKUP(D161,武将id!A:C,3,FALSE)</f>
        <v>217</v>
      </c>
      <c r="F161" s="83">
        <v>0</v>
      </c>
      <c r="G161" s="110" t="s">
        <v>810</v>
      </c>
      <c r="H161" s="14" t="s">
        <v>811</v>
      </c>
      <c r="I161" s="83">
        <v>1</v>
      </c>
      <c r="J161" s="83" t="s">
        <v>1446</v>
      </c>
      <c r="K161" s="83" t="s">
        <v>1446</v>
      </c>
      <c r="M161" s="83">
        <v>999</v>
      </c>
    </row>
    <row r="162" spans="1:13" s="83" customFormat="1" ht="24" x14ac:dyDescent="0.15">
      <c r="A162" s="83">
        <v>305</v>
      </c>
      <c r="B162" s="15">
        <f t="shared" si="2"/>
        <v>6</v>
      </c>
      <c r="C162" s="83">
        <v>2</v>
      </c>
      <c r="D162" s="83" t="s">
        <v>66</v>
      </c>
      <c r="E162" s="83">
        <f>VLOOKUP(D162,武将id!A:C,3,FALSE)</f>
        <v>419</v>
      </c>
      <c r="F162" s="83">
        <v>0</v>
      </c>
      <c r="G162" s="110" t="s">
        <v>812</v>
      </c>
      <c r="H162" s="14" t="s">
        <v>812</v>
      </c>
      <c r="I162" s="83">
        <v>1</v>
      </c>
      <c r="J162" s="83" t="s">
        <v>1479</v>
      </c>
      <c r="K162" s="83" t="s">
        <v>1479</v>
      </c>
      <c r="M162" s="83">
        <v>999</v>
      </c>
    </row>
    <row r="163" spans="1:13" s="16" customFormat="1" ht="24" x14ac:dyDescent="0.15">
      <c r="A163" s="16">
        <v>306</v>
      </c>
      <c r="B163" s="15">
        <f t="shared" si="2"/>
        <v>1</v>
      </c>
      <c r="C163" s="16">
        <v>1</v>
      </c>
      <c r="D163" s="16" t="s">
        <v>66</v>
      </c>
      <c r="E163" s="16">
        <f>VLOOKUP(D163,武将id!A:C,3,FALSE)</f>
        <v>419</v>
      </c>
      <c r="F163" s="16">
        <v>0</v>
      </c>
      <c r="G163" s="277" t="s">
        <v>7336</v>
      </c>
      <c r="H163" s="277" t="s">
        <v>7336</v>
      </c>
      <c r="I163" s="16">
        <v>1</v>
      </c>
      <c r="J163" s="16" t="s">
        <v>1480</v>
      </c>
      <c r="K163" s="16" t="s">
        <v>1480</v>
      </c>
      <c r="L163" s="16" t="s">
        <v>741</v>
      </c>
      <c r="M163" s="16">
        <v>126</v>
      </c>
    </row>
    <row r="164" spans="1:13" s="16" customFormat="1" x14ac:dyDescent="0.15">
      <c r="A164" s="16">
        <v>306</v>
      </c>
      <c r="B164" s="15">
        <f t="shared" si="2"/>
        <v>2</v>
      </c>
      <c r="C164" s="16">
        <v>2</v>
      </c>
      <c r="D164" s="16" t="s">
        <v>742</v>
      </c>
      <c r="E164" s="16">
        <f>VLOOKUP(D164,武将id!A:C,3,FALSE)</f>
        <v>126</v>
      </c>
      <c r="G164" s="95" t="s">
        <v>743</v>
      </c>
      <c r="H164" s="17" t="s">
        <v>743</v>
      </c>
      <c r="I164" s="16">
        <v>1</v>
      </c>
      <c r="J164" s="16" t="s">
        <v>1481</v>
      </c>
      <c r="K164" s="16" t="s">
        <v>1481</v>
      </c>
      <c r="L164" s="16" t="s">
        <v>66</v>
      </c>
      <c r="M164" s="16">
        <v>419</v>
      </c>
    </row>
    <row r="165" spans="1:13" s="16" customFormat="1" x14ac:dyDescent="0.15">
      <c r="A165" s="16">
        <v>306</v>
      </c>
      <c r="B165" s="15">
        <f t="shared" si="2"/>
        <v>3</v>
      </c>
      <c r="C165" s="16">
        <v>1</v>
      </c>
      <c r="D165" s="16" t="s">
        <v>66</v>
      </c>
      <c r="E165" s="16">
        <f>VLOOKUP(D165,武将id!A:C,3,FALSE)</f>
        <v>419</v>
      </c>
      <c r="F165" s="16">
        <v>0</v>
      </c>
      <c r="G165" s="95" t="s">
        <v>132</v>
      </c>
      <c r="H165" s="17" t="s">
        <v>132</v>
      </c>
      <c r="I165" s="16">
        <v>1</v>
      </c>
      <c r="J165" s="16" t="s">
        <v>1482</v>
      </c>
      <c r="K165" s="16" t="s">
        <v>1482</v>
      </c>
      <c r="L165" s="16" t="s">
        <v>741</v>
      </c>
      <c r="M165" s="16">
        <v>126</v>
      </c>
    </row>
    <row r="166" spans="1:13" s="16" customFormat="1" ht="24" x14ac:dyDescent="0.15">
      <c r="A166" s="16">
        <v>306</v>
      </c>
      <c r="B166" s="15">
        <f t="shared" si="2"/>
        <v>4</v>
      </c>
      <c r="C166" s="16">
        <v>2</v>
      </c>
      <c r="D166" s="16" t="s">
        <v>741</v>
      </c>
      <c r="E166" s="16">
        <f>VLOOKUP(D166,武将id!A:C,3,FALSE)</f>
        <v>126</v>
      </c>
      <c r="F166" s="16">
        <v>0</v>
      </c>
      <c r="G166" s="95" t="s">
        <v>813</v>
      </c>
      <c r="H166" s="17" t="s">
        <v>813</v>
      </c>
      <c r="I166" s="16">
        <v>1</v>
      </c>
      <c r="J166" s="16" t="s">
        <v>7366</v>
      </c>
      <c r="K166" s="16" t="s">
        <v>7366</v>
      </c>
      <c r="L166" s="16" t="s">
        <v>74</v>
      </c>
      <c r="M166" s="16">
        <v>216</v>
      </c>
    </row>
    <row r="167" spans="1:13" s="16" customFormat="1" x14ac:dyDescent="0.15">
      <c r="A167" s="16">
        <v>306</v>
      </c>
      <c r="B167" s="15">
        <f t="shared" si="2"/>
        <v>5</v>
      </c>
      <c r="C167" s="16">
        <v>1</v>
      </c>
      <c r="D167" s="16" t="s">
        <v>199</v>
      </c>
      <c r="E167" s="16">
        <f>VLOOKUP(D167,武将id!A:C,3,FALSE)</f>
        <v>216</v>
      </c>
      <c r="F167" s="16">
        <v>0</v>
      </c>
      <c r="G167" s="95" t="s">
        <v>815</v>
      </c>
      <c r="H167" s="17" t="s">
        <v>815</v>
      </c>
      <c r="I167" s="16">
        <v>1</v>
      </c>
      <c r="J167" s="16" t="s">
        <v>1453</v>
      </c>
      <c r="K167" s="16" t="s">
        <v>1453</v>
      </c>
      <c r="L167" s="16" t="s">
        <v>128</v>
      </c>
      <c r="M167" s="16">
        <v>217</v>
      </c>
    </row>
    <row r="168" spans="1:13" s="16" customFormat="1" ht="24" x14ac:dyDescent="0.15">
      <c r="A168" s="16">
        <v>306</v>
      </c>
      <c r="B168" s="15">
        <f t="shared" si="2"/>
        <v>6</v>
      </c>
      <c r="C168" s="16">
        <v>2</v>
      </c>
      <c r="D168" s="16" t="s">
        <v>128</v>
      </c>
      <c r="E168" s="16">
        <f>VLOOKUP(D168,武将id!A:C,3,FALSE)</f>
        <v>217</v>
      </c>
      <c r="F168" s="16">
        <v>0</v>
      </c>
      <c r="G168" s="277" t="s">
        <v>7337</v>
      </c>
      <c r="H168" s="277" t="s">
        <v>7337</v>
      </c>
      <c r="I168" s="16">
        <v>1</v>
      </c>
      <c r="J168" s="16" t="s">
        <v>1447</v>
      </c>
      <c r="K168" s="16" t="s">
        <v>1447</v>
      </c>
      <c r="L168" s="16" t="s">
        <v>74</v>
      </c>
      <c r="M168" s="16">
        <v>216</v>
      </c>
    </row>
    <row r="169" spans="1:13" s="16" customFormat="1" ht="24" x14ac:dyDescent="0.15">
      <c r="A169" s="16">
        <v>306</v>
      </c>
      <c r="B169" s="15">
        <f t="shared" si="2"/>
        <v>7</v>
      </c>
      <c r="C169" s="16">
        <v>1</v>
      </c>
      <c r="D169" s="16" t="s">
        <v>74</v>
      </c>
      <c r="E169" s="16">
        <f>VLOOKUP(D169,武将id!A:C,3,FALSE)</f>
        <v>216</v>
      </c>
      <c r="F169" s="16">
        <v>0</v>
      </c>
      <c r="G169" s="277" t="s">
        <v>7338</v>
      </c>
      <c r="H169" s="277" t="s">
        <v>7338</v>
      </c>
      <c r="I169" s="16">
        <v>1</v>
      </c>
      <c r="J169" s="16" t="s">
        <v>1454</v>
      </c>
      <c r="K169" s="16" t="s">
        <v>1454</v>
      </c>
      <c r="L169" s="16" t="s">
        <v>61</v>
      </c>
      <c r="M169" s="16">
        <v>1</v>
      </c>
    </row>
    <row r="170" spans="1:13" s="16" customFormat="1" x14ac:dyDescent="0.15">
      <c r="A170" s="16">
        <v>306</v>
      </c>
      <c r="B170" s="15">
        <f t="shared" si="2"/>
        <v>8</v>
      </c>
      <c r="C170" s="16">
        <v>2</v>
      </c>
      <c r="D170" s="16" t="s">
        <v>744</v>
      </c>
      <c r="E170" s="16">
        <f>VLOOKUP(D170,武将id!A:C,3,FALSE)</f>
        <v>217</v>
      </c>
      <c r="F170" s="16">
        <v>0</v>
      </c>
      <c r="G170" s="95" t="s">
        <v>1552</v>
      </c>
      <c r="H170" s="17" t="s">
        <v>7373</v>
      </c>
      <c r="I170" s="16">
        <v>1</v>
      </c>
      <c r="J170" s="16" t="s">
        <v>1449</v>
      </c>
      <c r="K170" s="16" t="s">
        <v>1449</v>
      </c>
      <c r="L170" s="16" t="s">
        <v>61</v>
      </c>
      <c r="M170" s="16">
        <v>1</v>
      </c>
    </row>
    <row r="171" spans="1:13" s="16" customFormat="1" x14ac:dyDescent="0.15">
      <c r="A171" s="16">
        <v>306</v>
      </c>
      <c r="B171" s="15">
        <f t="shared" si="2"/>
        <v>9</v>
      </c>
      <c r="C171" s="16">
        <v>1</v>
      </c>
      <c r="D171" s="16" t="s">
        <v>61</v>
      </c>
      <c r="E171" s="16">
        <f>VLOOKUP(D171,武将id!A:C,3,FALSE)</f>
        <v>1</v>
      </c>
      <c r="F171" s="16">
        <v>0</v>
      </c>
      <c r="G171" s="121" t="s">
        <v>348</v>
      </c>
      <c r="H171" s="93" t="s">
        <v>348</v>
      </c>
      <c r="I171" s="16">
        <v>1</v>
      </c>
      <c r="J171" s="16" t="s">
        <v>1471</v>
      </c>
      <c r="K171" s="16" t="s">
        <v>1526</v>
      </c>
      <c r="L171" s="16" t="s">
        <v>744</v>
      </c>
      <c r="M171" s="16">
        <v>217</v>
      </c>
    </row>
    <row r="172" spans="1:13" s="83" customFormat="1" ht="24" x14ac:dyDescent="0.15">
      <c r="A172" s="83">
        <v>401</v>
      </c>
      <c r="B172" s="15">
        <f t="shared" si="2"/>
        <v>1</v>
      </c>
      <c r="C172" s="83">
        <v>2</v>
      </c>
      <c r="D172" s="83" t="s">
        <v>65</v>
      </c>
      <c r="E172" s="83">
        <f>VLOOKUP(D172,武将id!A:C,3,FALSE)</f>
        <v>103</v>
      </c>
      <c r="F172" s="83">
        <v>0</v>
      </c>
      <c r="G172" s="110" t="s">
        <v>1553</v>
      </c>
      <c r="H172" s="14" t="s">
        <v>1553</v>
      </c>
      <c r="I172" s="83">
        <v>1</v>
      </c>
      <c r="J172" s="83" t="s">
        <v>1483</v>
      </c>
      <c r="K172" s="83" t="s">
        <v>1483</v>
      </c>
      <c r="L172" s="83" t="s">
        <v>752</v>
      </c>
      <c r="M172" s="83">
        <v>1</v>
      </c>
    </row>
    <row r="173" spans="1:13" s="83" customFormat="1" ht="24" x14ac:dyDescent="0.15">
      <c r="A173" s="83">
        <v>401</v>
      </c>
      <c r="B173" s="15">
        <f t="shared" si="2"/>
        <v>2</v>
      </c>
      <c r="C173" s="83">
        <v>2</v>
      </c>
      <c r="D173" s="83" t="s">
        <v>65</v>
      </c>
      <c r="E173" s="83">
        <f>VLOOKUP(D173,武将id!A:C,3,FALSE)</f>
        <v>103</v>
      </c>
      <c r="F173" s="83">
        <v>0</v>
      </c>
      <c r="G173" s="110" t="s">
        <v>1554</v>
      </c>
      <c r="H173" s="14" t="s">
        <v>1554</v>
      </c>
      <c r="I173" s="83">
        <v>1</v>
      </c>
      <c r="J173" s="83" t="s">
        <v>1484</v>
      </c>
      <c r="K173" s="83" t="s">
        <v>1484</v>
      </c>
      <c r="L173" s="83" t="s">
        <v>61</v>
      </c>
      <c r="M173" s="83">
        <v>1</v>
      </c>
    </row>
    <row r="174" spans="1:13" s="83" customFormat="1" x14ac:dyDescent="0.15">
      <c r="A174" s="83">
        <v>401</v>
      </c>
      <c r="B174" s="15">
        <f t="shared" si="2"/>
        <v>3</v>
      </c>
      <c r="C174" s="83">
        <v>1</v>
      </c>
      <c r="D174" s="83" t="s">
        <v>752</v>
      </c>
      <c r="E174" s="83">
        <f>VLOOKUP(D174,武将id!A:C,3,FALSE)</f>
        <v>1</v>
      </c>
      <c r="G174" s="110" t="s">
        <v>816</v>
      </c>
      <c r="H174" s="14" t="s">
        <v>816</v>
      </c>
      <c r="I174" s="83">
        <v>1</v>
      </c>
      <c r="J174" s="83" t="s">
        <v>1485</v>
      </c>
      <c r="K174" s="83" t="s">
        <v>1527</v>
      </c>
      <c r="L174" s="83" t="s">
        <v>65</v>
      </c>
      <c r="M174" s="83">
        <v>103</v>
      </c>
    </row>
    <row r="175" spans="1:13" s="83" customFormat="1" ht="24" x14ac:dyDescent="0.15">
      <c r="A175" s="83">
        <v>401</v>
      </c>
      <c r="B175" s="15">
        <f t="shared" si="2"/>
        <v>4</v>
      </c>
      <c r="C175" s="83">
        <v>1</v>
      </c>
      <c r="D175" s="83" t="s">
        <v>71</v>
      </c>
      <c r="E175" s="83">
        <f>VLOOKUP(D175,武将id!A:C,3,FALSE)</f>
        <v>429</v>
      </c>
      <c r="F175" s="83">
        <v>0</v>
      </c>
      <c r="G175" s="110" t="s">
        <v>78</v>
      </c>
      <c r="H175" s="14" t="s">
        <v>78</v>
      </c>
      <c r="I175" s="83">
        <v>1</v>
      </c>
      <c r="J175" s="83" t="s">
        <v>1486</v>
      </c>
      <c r="K175" s="83" t="s">
        <v>1486</v>
      </c>
      <c r="L175" s="83" t="s">
        <v>65</v>
      </c>
      <c r="M175" s="83">
        <v>103</v>
      </c>
    </row>
    <row r="176" spans="1:13" s="83" customFormat="1" x14ac:dyDescent="0.15">
      <c r="A176" s="83">
        <v>401</v>
      </c>
      <c r="B176" s="15">
        <f t="shared" si="2"/>
        <v>5</v>
      </c>
      <c r="C176" s="83">
        <v>2</v>
      </c>
      <c r="D176" s="83" t="s">
        <v>65</v>
      </c>
      <c r="E176" s="83">
        <f>VLOOKUP(D176,武将id!A:C,3,FALSE)</f>
        <v>103</v>
      </c>
      <c r="F176" s="83">
        <v>0</v>
      </c>
      <c r="G176" s="110" t="s">
        <v>751</v>
      </c>
      <c r="H176" s="14" t="s">
        <v>751</v>
      </c>
      <c r="I176" s="83">
        <v>1</v>
      </c>
      <c r="J176" s="83" t="s">
        <v>1487</v>
      </c>
      <c r="K176" s="83" t="s">
        <v>1487</v>
      </c>
      <c r="L176" s="83" t="s">
        <v>71</v>
      </c>
      <c r="M176" s="83">
        <v>429</v>
      </c>
    </row>
    <row r="177" spans="1:13" s="83" customFormat="1" x14ac:dyDescent="0.15">
      <c r="A177" s="83">
        <v>401</v>
      </c>
      <c r="B177" s="15">
        <f t="shared" ref="B177:B240" si="3">IF(A177=A176,B176+1,1)</f>
        <v>6</v>
      </c>
      <c r="C177" s="83">
        <v>1</v>
      </c>
      <c r="D177" s="83" t="s">
        <v>61</v>
      </c>
      <c r="E177" s="83">
        <f>VLOOKUP(D177,武将id!A:C,3,FALSE)</f>
        <v>1</v>
      </c>
      <c r="F177" s="83">
        <v>0</v>
      </c>
      <c r="G177" s="110" t="s">
        <v>75</v>
      </c>
      <c r="H177" s="14" t="s">
        <v>75</v>
      </c>
      <c r="I177" s="83">
        <v>1</v>
      </c>
      <c r="J177" s="83" t="s">
        <v>1488</v>
      </c>
      <c r="K177" s="83" t="s">
        <v>1528</v>
      </c>
      <c r="L177" s="83" t="s">
        <v>71</v>
      </c>
      <c r="M177" s="83">
        <v>429</v>
      </c>
    </row>
    <row r="178" spans="1:13" s="83" customFormat="1" ht="24" x14ac:dyDescent="0.15">
      <c r="A178" s="83">
        <v>401</v>
      </c>
      <c r="B178" s="15">
        <f t="shared" si="3"/>
        <v>7</v>
      </c>
      <c r="C178" s="83">
        <v>1</v>
      </c>
      <c r="D178" s="83" t="s">
        <v>71</v>
      </c>
      <c r="E178" s="83">
        <f>VLOOKUP(D178,武将id!A:C,3,FALSE)</f>
        <v>429</v>
      </c>
      <c r="F178" s="83">
        <v>0</v>
      </c>
      <c r="G178" s="110" t="s">
        <v>1555</v>
      </c>
      <c r="H178" s="14" t="s">
        <v>1555</v>
      </c>
      <c r="I178" s="83">
        <v>1</v>
      </c>
      <c r="J178" s="83" t="s">
        <v>1489</v>
      </c>
      <c r="K178" s="83" t="s">
        <v>1489</v>
      </c>
      <c r="L178" s="83" t="s">
        <v>65</v>
      </c>
      <c r="M178" s="83">
        <v>103</v>
      </c>
    </row>
    <row r="179" spans="1:13" s="83" customFormat="1" ht="24" x14ac:dyDescent="0.15">
      <c r="A179" s="83">
        <v>401</v>
      </c>
      <c r="B179" s="15">
        <f t="shared" si="3"/>
        <v>8</v>
      </c>
      <c r="C179" s="83">
        <v>1</v>
      </c>
      <c r="D179" s="83" t="s">
        <v>71</v>
      </c>
      <c r="E179" s="83">
        <f>VLOOKUP(D179,武将id!A:C,3,FALSE)</f>
        <v>429</v>
      </c>
      <c r="F179" s="83">
        <v>0</v>
      </c>
      <c r="G179" s="110" t="s">
        <v>764</v>
      </c>
      <c r="H179" s="14" t="s">
        <v>764</v>
      </c>
      <c r="I179" s="83">
        <v>1</v>
      </c>
      <c r="J179" s="83" t="s">
        <v>1490</v>
      </c>
      <c r="K179" s="83" t="s">
        <v>1490</v>
      </c>
      <c r="L179" s="83" t="s">
        <v>65</v>
      </c>
      <c r="M179" s="83">
        <v>103</v>
      </c>
    </row>
    <row r="180" spans="1:13" s="83" customFormat="1" ht="24" x14ac:dyDescent="0.15">
      <c r="A180" s="83">
        <v>401</v>
      </c>
      <c r="B180" s="15">
        <f t="shared" si="3"/>
        <v>9</v>
      </c>
      <c r="C180" s="83">
        <v>1</v>
      </c>
      <c r="D180" s="83" t="s">
        <v>765</v>
      </c>
      <c r="E180" s="83">
        <f>VLOOKUP(D180,武将id!A:C,3,FALSE)</f>
        <v>1</v>
      </c>
      <c r="G180" s="110" t="s">
        <v>767</v>
      </c>
      <c r="H180" s="14" t="s">
        <v>766</v>
      </c>
      <c r="I180" s="83">
        <v>1</v>
      </c>
      <c r="J180" s="83" t="s">
        <v>1491</v>
      </c>
      <c r="K180" s="83" t="s">
        <v>1529</v>
      </c>
      <c r="L180" s="83" t="s">
        <v>65</v>
      </c>
      <c r="M180" s="83">
        <v>103</v>
      </c>
    </row>
    <row r="181" spans="1:13" s="16" customFormat="1" x14ac:dyDescent="0.15">
      <c r="A181" s="16">
        <v>402</v>
      </c>
      <c r="B181" s="15">
        <f t="shared" si="3"/>
        <v>1</v>
      </c>
      <c r="C181" s="16">
        <v>1</v>
      </c>
      <c r="D181" s="16" t="s">
        <v>71</v>
      </c>
      <c r="E181" s="16">
        <f>VLOOKUP(D181,武将id!A:C,3,FALSE)</f>
        <v>429</v>
      </c>
      <c r="F181" s="16">
        <v>0</v>
      </c>
      <c r="G181" s="95" t="s">
        <v>817</v>
      </c>
      <c r="H181" s="17" t="s">
        <v>76</v>
      </c>
      <c r="I181" s="16">
        <v>1</v>
      </c>
      <c r="J181" s="16" t="s">
        <v>1492</v>
      </c>
      <c r="K181" s="16" t="s">
        <v>1492</v>
      </c>
      <c r="L181" s="16" t="s">
        <v>65</v>
      </c>
      <c r="M181" s="16">
        <v>103</v>
      </c>
    </row>
    <row r="182" spans="1:13" s="16" customFormat="1" x14ac:dyDescent="0.15">
      <c r="A182" s="16">
        <v>402</v>
      </c>
      <c r="B182" s="15">
        <f t="shared" si="3"/>
        <v>2</v>
      </c>
      <c r="C182" s="16">
        <v>2</v>
      </c>
      <c r="D182" s="16" t="s">
        <v>65</v>
      </c>
      <c r="E182" s="16">
        <f>VLOOKUP(D182,武将id!A:C,3,FALSE)</f>
        <v>103</v>
      </c>
      <c r="F182" s="16">
        <v>0</v>
      </c>
      <c r="G182" s="95" t="s">
        <v>753</v>
      </c>
      <c r="H182" s="17" t="s">
        <v>753</v>
      </c>
      <c r="I182" s="16">
        <v>1</v>
      </c>
      <c r="J182" s="16" t="s">
        <v>1493</v>
      </c>
      <c r="K182" s="16" t="s">
        <v>1493</v>
      </c>
      <c r="L182" s="16" t="s">
        <v>71</v>
      </c>
      <c r="M182" s="16">
        <v>429</v>
      </c>
    </row>
    <row r="183" spans="1:13" s="16" customFormat="1" ht="24" x14ac:dyDescent="0.15">
      <c r="A183" s="16">
        <v>402</v>
      </c>
      <c r="B183" s="15">
        <f t="shared" si="3"/>
        <v>3</v>
      </c>
      <c r="C183" s="16">
        <v>2</v>
      </c>
      <c r="D183" s="16" t="s">
        <v>65</v>
      </c>
      <c r="E183" s="16">
        <f>VLOOKUP(D183,武将id!A:C,3,FALSE)</f>
        <v>103</v>
      </c>
      <c r="G183" s="95" t="s">
        <v>820</v>
      </c>
      <c r="H183" s="17" t="s">
        <v>768</v>
      </c>
      <c r="I183" s="16">
        <v>1</v>
      </c>
      <c r="J183" s="16" t="s">
        <v>1494</v>
      </c>
      <c r="K183" s="16" t="s">
        <v>1494</v>
      </c>
      <c r="L183" s="16" t="s">
        <v>61</v>
      </c>
      <c r="M183" s="16">
        <v>1</v>
      </c>
    </row>
    <row r="184" spans="1:13" s="16" customFormat="1" x14ac:dyDescent="0.15">
      <c r="A184" s="16">
        <v>402</v>
      </c>
      <c r="B184" s="15">
        <f t="shared" si="3"/>
        <v>4</v>
      </c>
      <c r="C184" s="16">
        <v>1</v>
      </c>
      <c r="D184" s="16" t="s">
        <v>61</v>
      </c>
      <c r="E184" s="16">
        <f>VLOOKUP(D184,武将id!A:C,3,FALSE)</f>
        <v>1</v>
      </c>
      <c r="G184" s="95" t="s">
        <v>754</v>
      </c>
      <c r="H184" s="17" t="s">
        <v>754</v>
      </c>
      <c r="I184" s="16">
        <v>1</v>
      </c>
      <c r="J184" s="16" t="s">
        <v>1495</v>
      </c>
      <c r="K184" s="16" t="s">
        <v>1530</v>
      </c>
      <c r="L184" s="16" t="s">
        <v>65</v>
      </c>
      <c r="M184" s="16">
        <v>103</v>
      </c>
    </row>
    <row r="185" spans="1:13" s="83" customFormat="1" x14ac:dyDescent="0.15">
      <c r="A185" s="83">
        <v>403</v>
      </c>
      <c r="B185" s="15">
        <f t="shared" si="3"/>
        <v>1</v>
      </c>
      <c r="C185" s="83">
        <v>2</v>
      </c>
      <c r="D185" s="83" t="s">
        <v>126</v>
      </c>
      <c r="E185" s="83">
        <f>VLOOKUP(D185,武将id!A:C,3,FALSE)</f>
        <v>405</v>
      </c>
      <c r="F185" s="83">
        <v>0</v>
      </c>
      <c r="G185" s="110" t="s">
        <v>755</v>
      </c>
      <c r="H185" s="14" t="s">
        <v>755</v>
      </c>
      <c r="I185" s="83">
        <v>1</v>
      </c>
      <c r="J185" s="83" t="s">
        <v>1496</v>
      </c>
      <c r="K185" s="83" t="s">
        <v>1496</v>
      </c>
      <c r="L185" s="83" t="s">
        <v>65</v>
      </c>
      <c r="M185" s="83">
        <v>103</v>
      </c>
    </row>
    <row r="186" spans="1:13" s="83" customFormat="1" x14ac:dyDescent="0.15">
      <c r="A186" s="83">
        <v>403</v>
      </c>
      <c r="B186" s="15">
        <f t="shared" si="3"/>
        <v>2</v>
      </c>
      <c r="C186" s="83">
        <v>1</v>
      </c>
      <c r="D186" s="83" t="s">
        <v>65</v>
      </c>
      <c r="E186" s="83">
        <f>VLOOKUP(D186,武将id!A:C,3,FALSE)</f>
        <v>103</v>
      </c>
      <c r="F186" s="83">
        <v>0</v>
      </c>
      <c r="G186" s="110" t="s">
        <v>758</v>
      </c>
      <c r="H186" s="14" t="s">
        <v>756</v>
      </c>
      <c r="I186" s="83">
        <v>1</v>
      </c>
      <c r="J186" s="83" t="s">
        <v>1497</v>
      </c>
      <c r="K186" s="83" t="s">
        <v>1497</v>
      </c>
      <c r="L186" s="83" t="s">
        <v>72</v>
      </c>
      <c r="M186" s="83">
        <v>405</v>
      </c>
    </row>
    <row r="187" spans="1:13" s="83" customFormat="1" x14ac:dyDescent="0.15">
      <c r="A187" s="83">
        <v>403</v>
      </c>
      <c r="B187" s="15">
        <f t="shared" si="3"/>
        <v>3</v>
      </c>
      <c r="C187" s="83">
        <v>2</v>
      </c>
      <c r="D187" s="83" t="s">
        <v>126</v>
      </c>
      <c r="E187" s="83">
        <f>VLOOKUP(D187,武将id!A:C,3,FALSE)</f>
        <v>405</v>
      </c>
      <c r="F187" s="83">
        <v>0</v>
      </c>
      <c r="G187" s="110" t="s">
        <v>757</v>
      </c>
      <c r="H187" s="14" t="s">
        <v>757</v>
      </c>
      <c r="I187" s="83">
        <v>1</v>
      </c>
      <c r="J187" s="83" t="s">
        <v>1498</v>
      </c>
      <c r="K187" s="83" t="s">
        <v>1498</v>
      </c>
      <c r="L187" s="83" t="s">
        <v>65</v>
      </c>
      <c r="M187" s="83">
        <v>103</v>
      </c>
    </row>
    <row r="188" spans="1:13" s="83" customFormat="1" x14ac:dyDescent="0.15">
      <c r="A188" s="83">
        <v>403</v>
      </c>
      <c r="B188" s="15">
        <f t="shared" si="3"/>
        <v>4</v>
      </c>
      <c r="C188" s="83">
        <v>1</v>
      </c>
      <c r="D188" s="83" t="s">
        <v>61</v>
      </c>
      <c r="E188" s="83">
        <f>VLOOKUP(D188,武将id!A:C,3,FALSE)</f>
        <v>1</v>
      </c>
      <c r="F188" s="83">
        <v>0</v>
      </c>
      <c r="G188" s="110" t="s">
        <v>769</v>
      </c>
      <c r="H188" s="14" t="s">
        <v>769</v>
      </c>
      <c r="I188" s="83">
        <v>1</v>
      </c>
      <c r="J188" s="83" t="s">
        <v>1499</v>
      </c>
      <c r="K188" s="83" t="s">
        <v>1531</v>
      </c>
      <c r="L188" s="83" t="s">
        <v>72</v>
      </c>
      <c r="M188" s="83">
        <v>405</v>
      </c>
    </row>
    <row r="189" spans="1:13" s="16" customFormat="1" x14ac:dyDescent="0.15">
      <c r="A189" s="16">
        <v>404</v>
      </c>
      <c r="B189" s="15">
        <f t="shared" si="3"/>
        <v>1</v>
      </c>
      <c r="C189" s="16">
        <v>1</v>
      </c>
      <c r="D189" s="16" t="s">
        <v>72</v>
      </c>
      <c r="E189" s="16">
        <f>VLOOKUP(D189,武将id!A:C,3,FALSE)</f>
        <v>405</v>
      </c>
      <c r="F189" s="16">
        <v>0</v>
      </c>
      <c r="G189" s="95" t="s">
        <v>759</v>
      </c>
      <c r="H189" s="17" t="s">
        <v>759</v>
      </c>
      <c r="I189" s="16">
        <v>1</v>
      </c>
      <c r="J189" s="16" t="s">
        <v>1500</v>
      </c>
      <c r="K189" s="16" t="s">
        <v>1500</v>
      </c>
      <c r="L189" s="16" t="s">
        <v>77</v>
      </c>
      <c r="M189" s="16">
        <v>403</v>
      </c>
    </row>
    <row r="190" spans="1:13" s="16" customFormat="1" x14ac:dyDescent="0.15">
      <c r="A190" s="16">
        <v>404</v>
      </c>
      <c r="B190" s="15">
        <f t="shared" si="3"/>
        <v>2</v>
      </c>
      <c r="C190" s="16">
        <v>2</v>
      </c>
      <c r="D190" s="16" t="s">
        <v>77</v>
      </c>
      <c r="E190" s="16">
        <f>VLOOKUP(D190,武将id!A:C,3,FALSE)</f>
        <v>403</v>
      </c>
      <c r="F190" s="16">
        <v>0</v>
      </c>
      <c r="G190" s="95" t="s">
        <v>113</v>
      </c>
      <c r="H190" s="17" t="s">
        <v>113</v>
      </c>
      <c r="I190" s="16">
        <v>1</v>
      </c>
      <c r="J190" s="16" t="s">
        <v>1501</v>
      </c>
      <c r="K190" s="16" t="s">
        <v>1501</v>
      </c>
      <c r="L190" s="16" t="s">
        <v>752</v>
      </c>
      <c r="M190" s="16">
        <v>1</v>
      </c>
    </row>
    <row r="191" spans="1:13" s="16" customFormat="1" x14ac:dyDescent="0.15">
      <c r="A191" s="16">
        <v>404</v>
      </c>
      <c r="B191" s="15">
        <f t="shared" si="3"/>
        <v>3</v>
      </c>
      <c r="C191" s="16">
        <v>1</v>
      </c>
      <c r="D191" s="16" t="s">
        <v>752</v>
      </c>
      <c r="E191" s="16">
        <f>VLOOKUP(D191,武将id!A:C,3,FALSE)</f>
        <v>1</v>
      </c>
      <c r="G191" s="95" t="s">
        <v>1556</v>
      </c>
      <c r="H191" s="17" t="s">
        <v>1557</v>
      </c>
      <c r="I191" s="16">
        <v>1</v>
      </c>
      <c r="J191" s="16" t="s">
        <v>1502</v>
      </c>
      <c r="K191" s="16" t="s">
        <v>1532</v>
      </c>
      <c r="L191" s="16" t="s">
        <v>72</v>
      </c>
      <c r="M191" s="16">
        <v>405</v>
      </c>
    </row>
    <row r="192" spans="1:13" s="16" customFormat="1" ht="24" x14ac:dyDescent="0.15">
      <c r="A192" s="16">
        <v>404</v>
      </c>
      <c r="B192" s="15">
        <f t="shared" si="3"/>
        <v>4</v>
      </c>
      <c r="C192" s="16">
        <v>2</v>
      </c>
      <c r="D192" s="16" t="s">
        <v>103</v>
      </c>
      <c r="E192" s="16">
        <f>VLOOKUP(D192,武将id!A:C,3,FALSE)</f>
        <v>405</v>
      </c>
      <c r="F192" s="16">
        <v>0</v>
      </c>
      <c r="G192" s="95" t="s">
        <v>1558</v>
      </c>
      <c r="H192" s="17" t="s">
        <v>1559</v>
      </c>
      <c r="I192" s="16">
        <v>1</v>
      </c>
      <c r="J192" s="16" t="s">
        <v>1503</v>
      </c>
      <c r="K192" s="16" t="s">
        <v>1503</v>
      </c>
      <c r="L192" s="16" t="s">
        <v>752</v>
      </c>
      <c r="M192" s="16">
        <v>1</v>
      </c>
    </row>
    <row r="193" spans="1:13" s="16" customFormat="1" ht="24" x14ac:dyDescent="0.15">
      <c r="A193" s="16">
        <v>404</v>
      </c>
      <c r="B193" s="15">
        <f t="shared" si="3"/>
        <v>5</v>
      </c>
      <c r="C193" s="16">
        <v>1</v>
      </c>
      <c r="D193" s="16" t="s">
        <v>65</v>
      </c>
      <c r="E193" s="16">
        <f>VLOOKUP(D193,武将id!A:C,3,FALSE)</f>
        <v>103</v>
      </c>
      <c r="F193" s="16">
        <v>0</v>
      </c>
      <c r="G193" s="95" t="s">
        <v>1887</v>
      </c>
      <c r="H193" s="17" t="s">
        <v>1888</v>
      </c>
      <c r="I193" s="16">
        <v>1</v>
      </c>
      <c r="J193" s="16" t="s">
        <v>1504</v>
      </c>
      <c r="K193" s="16" t="s">
        <v>1504</v>
      </c>
      <c r="L193" s="16" t="s">
        <v>752</v>
      </c>
      <c r="M193" s="16">
        <v>1</v>
      </c>
    </row>
    <row r="194" spans="1:13" s="83" customFormat="1" x14ac:dyDescent="0.15">
      <c r="A194" s="83">
        <v>405</v>
      </c>
      <c r="B194" s="15">
        <f t="shared" si="3"/>
        <v>1</v>
      </c>
      <c r="C194" s="83">
        <v>2</v>
      </c>
      <c r="D194" s="83" t="s">
        <v>73</v>
      </c>
      <c r="E194" s="83">
        <f>VLOOKUP(D194,武将id!A:C,3,FALSE)</f>
        <v>416</v>
      </c>
      <c r="F194" s="83">
        <v>0</v>
      </c>
      <c r="G194" s="110" t="s">
        <v>1560</v>
      </c>
      <c r="H194" s="14" t="s">
        <v>1560</v>
      </c>
      <c r="I194" s="83">
        <v>1</v>
      </c>
      <c r="J194" s="83" t="s">
        <v>1505</v>
      </c>
      <c r="K194" s="83" t="s">
        <v>1505</v>
      </c>
      <c r="L194" s="83" t="s">
        <v>65</v>
      </c>
      <c r="M194" s="83">
        <v>103</v>
      </c>
    </row>
    <row r="195" spans="1:13" s="83" customFormat="1" x14ac:dyDescent="0.15">
      <c r="A195" s="83">
        <v>405</v>
      </c>
      <c r="B195" s="15">
        <f t="shared" si="3"/>
        <v>2</v>
      </c>
      <c r="C195" s="83">
        <v>1</v>
      </c>
      <c r="D195" s="83" t="s">
        <v>65</v>
      </c>
      <c r="E195" s="83">
        <f>VLOOKUP(D195,武将id!A:C,3,FALSE)</f>
        <v>103</v>
      </c>
      <c r="F195" s="83">
        <v>0</v>
      </c>
      <c r="G195" s="110" t="s">
        <v>114</v>
      </c>
      <c r="H195" s="14" t="s">
        <v>114</v>
      </c>
      <c r="I195" s="83">
        <v>1</v>
      </c>
      <c r="J195" s="83" t="s">
        <v>1506</v>
      </c>
      <c r="K195" s="83" t="s">
        <v>1506</v>
      </c>
      <c r="L195" s="83" t="s">
        <v>73</v>
      </c>
      <c r="M195" s="83">
        <v>416</v>
      </c>
    </row>
    <row r="196" spans="1:13" s="83" customFormat="1" ht="24" x14ac:dyDescent="0.15">
      <c r="A196" s="83">
        <v>405</v>
      </c>
      <c r="B196" s="15">
        <f t="shared" si="3"/>
        <v>3</v>
      </c>
      <c r="C196" s="83">
        <v>2</v>
      </c>
      <c r="D196" s="83" t="s">
        <v>73</v>
      </c>
      <c r="E196" s="83">
        <f>VLOOKUP(D196,武将id!A:C,3,FALSE)</f>
        <v>416</v>
      </c>
      <c r="F196" s="83">
        <v>0</v>
      </c>
      <c r="G196" s="110" t="s">
        <v>771</v>
      </c>
      <c r="H196" s="110" t="s">
        <v>771</v>
      </c>
      <c r="I196" s="83">
        <v>1</v>
      </c>
      <c r="J196" s="83" t="s">
        <v>1507</v>
      </c>
      <c r="K196" s="83" t="s">
        <v>1507</v>
      </c>
      <c r="L196" s="83" t="s">
        <v>65</v>
      </c>
      <c r="M196" s="83">
        <v>103</v>
      </c>
    </row>
    <row r="197" spans="1:13" s="83" customFormat="1" x14ac:dyDescent="0.15">
      <c r="A197" s="83">
        <v>405</v>
      </c>
      <c r="B197" s="15">
        <f t="shared" si="3"/>
        <v>4</v>
      </c>
      <c r="C197" s="83">
        <v>2</v>
      </c>
      <c r="D197" s="83" t="s">
        <v>73</v>
      </c>
      <c r="E197" s="83">
        <f>VLOOKUP(D197,武将id!A:C,3,FALSE)</f>
        <v>416</v>
      </c>
      <c r="F197" s="83">
        <v>0</v>
      </c>
      <c r="G197" s="110" t="s">
        <v>109</v>
      </c>
      <c r="H197" s="14" t="s">
        <v>109</v>
      </c>
      <c r="I197" s="83">
        <v>1</v>
      </c>
      <c r="J197" s="83" t="s">
        <v>1508</v>
      </c>
      <c r="K197" s="83" t="s">
        <v>1508</v>
      </c>
      <c r="L197" s="83" t="s">
        <v>65</v>
      </c>
      <c r="M197" s="83">
        <v>103</v>
      </c>
    </row>
    <row r="198" spans="1:13" s="83" customFormat="1" x14ac:dyDescent="0.15">
      <c r="A198" s="83">
        <v>405</v>
      </c>
      <c r="B198" s="15">
        <f t="shared" si="3"/>
        <v>5</v>
      </c>
      <c r="C198" s="83">
        <v>1</v>
      </c>
      <c r="D198" s="83" t="s">
        <v>65</v>
      </c>
      <c r="E198" s="83">
        <f>VLOOKUP(D198,武将id!A:C,3,FALSE)</f>
        <v>103</v>
      </c>
      <c r="F198" s="83">
        <v>0</v>
      </c>
      <c r="G198" s="110" t="s">
        <v>200</v>
      </c>
      <c r="H198" s="14" t="s">
        <v>134</v>
      </c>
      <c r="I198" s="83">
        <v>1</v>
      </c>
      <c r="J198" s="83" t="s">
        <v>1509</v>
      </c>
      <c r="K198" s="83" t="s">
        <v>1509</v>
      </c>
      <c r="L198" s="83" t="s">
        <v>73</v>
      </c>
      <c r="M198" s="83">
        <v>416</v>
      </c>
    </row>
    <row r="199" spans="1:13" s="16" customFormat="1" ht="24" x14ac:dyDescent="0.15">
      <c r="A199" s="16">
        <v>406</v>
      </c>
      <c r="B199" s="15">
        <f t="shared" si="3"/>
        <v>1</v>
      </c>
      <c r="C199" s="16">
        <v>1</v>
      </c>
      <c r="D199" s="16" t="s">
        <v>73</v>
      </c>
      <c r="E199" s="16">
        <f>VLOOKUP(D199,武将id!A:C,3,FALSE)</f>
        <v>416</v>
      </c>
      <c r="F199" s="16">
        <v>0</v>
      </c>
      <c r="G199" s="95" t="s">
        <v>770</v>
      </c>
      <c r="H199" s="17" t="s">
        <v>770</v>
      </c>
      <c r="I199" s="16">
        <v>1</v>
      </c>
      <c r="J199" s="16" t="s">
        <v>1510</v>
      </c>
      <c r="K199" s="16" t="s">
        <v>1510</v>
      </c>
      <c r="L199" s="16" t="s">
        <v>65</v>
      </c>
      <c r="M199" s="16">
        <v>103</v>
      </c>
    </row>
    <row r="200" spans="1:13" s="16" customFormat="1" x14ac:dyDescent="0.15">
      <c r="A200" s="16">
        <v>406</v>
      </c>
      <c r="B200" s="15">
        <f t="shared" si="3"/>
        <v>2</v>
      </c>
      <c r="C200" s="16">
        <v>1</v>
      </c>
      <c r="D200" s="16" t="s">
        <v>73</v>
      </c>
      <c r="E200" s="16">
        <f>VLOOKUP(D200,武将id!A:C,3,FALSE)</f>
        <v>416</v>
      </c>
      <c r="G200" s="95" t="s">
        <v>1561</v>
      </c>
      <c r="H200" s="17" t="s">
        <v>1561</v>
      </c>
      <c r="I200" s="16">
        <v>1</v>
      </c>
      <c r="J200" s="16" t="s">
        <v>1511</v>
      </c>
      <c r="K200" s="16" t="s">
        <v>1511</v>
      </c>
      <c r="L200" s="16" t="s">
        <v>65</v>
      </c>
      <c r="M200" s="16">
        <v>103</v>
      </c>
    </row>
    <row r="201" spans="1:13" s="16" customFormat="1" ht="24" x14ac:dyDescent="0.15">
      <c r="A201" s="16">
        <v>406</v>
      </c>
      <c r="B201" s="15">
        <f t="shared" si="3"/>
        <v>3</v>
      </c>
      <c r="C201" s="16">
        <v>2</v>
      </c>
      <c r="D201" s="16" t="s">
        <v>65</v>
      </c>
      <c r="E201" s="16">
        <f>VLOOKUP(D201,武将id!A:C,3,FALSE)</f>
        <v>103</v>
      </c>
      <c r="F201" s="16">
        <v>0</v>
      </c>
      <c r="G201" s="95" t="s">
        <v>819</v>
      </c>
      <c r="H201" s="17" t="s">
        <v>819</v>
      </c>
      <c r="I201" s="16">
        <v>1</v>
      </c>
      <c r="J201" s="16" t="s">
        <v>1512</v>
      </c>
      <c r="K201" s="16" t="s">
        <v>1512</v>
      </c>
      <c r="L201" s="16" t="s">
        <v>73</v>
      </c>
      <c r="M201" s="16">
        <v>416</v>
      </c>
    </row>
    <row r="202" spans="1:13" s="16" customFormat="1" x14ac:dyDescent="0.15">
      <c r="A202" s="16">
        <v>406</v>
      </c>
      <c r="B202" s="15">
        <f t="shared" si="3"/>
        <v>4</v>
      </c>
      <c r="C202" s="16">
        <v>2</v>
      </c>
      <c r="D202" s="16" t="s">
        <v>65</v>
      </c>
      <c r="E202" s="16">
        <f>VLOOKUP(D202,武将id!A:C,3,FALSE)</f>
        <v>103</v>
      </c>
      <c r="F202" s="16">
        <v>0</v>
      </c>
      <c r="G202" s="95" t="s">
        <v>760</v>
      </c>
      <c r="H202" s="17" t="s">
        <v>760</v>
      </c>
      <c r="I202" s="16">
        <v>1</v>
      </c>
      <c r="J202" s="16" t="s">
        <v>1513</v>
      </c>
      <c r="K202" s="16" t="s">
        <v>1513</v>
      </c>
      <c r="L202" s="16" t="s">
        <v>73</v>
      </c>
      <c r="M202" s="16">
        <v>416</v>
      </c>
    </row>
    <row r="203" spans="1:13" s="16" customFormat="1" x14ac:dyDescent="0.15">
      <c r="A203" s="16">
        <v>406</v>
      </c>
      <c r="B203" s="15">
        <f t="shared" si="3"/>
        <v>5</v>
      </c>
      <c r="C203" s="16">
        <v>1</v>
      </c>
      <c r="D203" s="16" t="s">
        <v>752</v>
      </c>
      <c r="E203" s="16">
        <f>VLOOKUP(D203,武将id!A:C,3,FALSE)</f>
        <v>1</v>
      </c>
      <c r="G203" s="95" t="s">
        <v>818</v>
      </c>
      <c r="H203" s="17" t="s">
        <v>761</v>
      </c>
      <c r="I203" s="16">
        <v>1</v>
      </c>
      <c r="J203" s="16" t="s">
        <v>1514</v>
      </c>
      <c r="K203" s="16" t="s">
        <v>1533</v>
      </c>
      <c r="L203" s="16" t="s">
        <v>65</v>
      </c>
      <c r="M203" s="16">
        <v>103</v>
      </c>
    </row>
    <row r="204" spans="1:13" s="16" customFormat="1" x14ac:dyDescent="0.15">
      <c r="A204" s="16">
        <v>406</v>
      </c>
      <c r="B204" s="15">
        <f t="shared" si="3"/>
        <v>6</v>
      </c>
      <c r="C204" s="16">
        <v>2</v>
      </c>
      <c r="D204" s="16" t="s">
        <v>65</v>
      </c>
      <c r="E204" s="16">
        <f>VLOOKUP(D204,武将id!A:C,3,FALSE)</f>
        <v>103</v>
      </c>
      <c r="G204" s="95" t="s">
        <v>821</v>
      </c>
      <c r="H204" s="17" t="s">
        <v>772</v>
      </c>
      <c r="I204" s="16">
        <v>1</v>
      </c>
      <c r="J204" s="16" t="s">
        <v>1515</v>
      </c>
      <c r="K204" s="16" t="s">
        <v>1515</v>
      </c>
      <c r="L204" s="16" t="s">
        <v>752</v>
      </c>
      <c r="M204" s="16">
        <v>1</v>
      </c>
    </row>
    <row r="205" spans="1:13" s="83" customFormat="1" x14ac:dyDescent="0.15">
      <c r="A205" s="83">
        <v>407</v>
      </c>
      <c r="B205" s="15">
        <f t="shared" si="3"/>
        <v>1</v>
      </c>
      <c r="C205" s="83">
        <v>2</v>
      </c>
      <c r="D205" s="83" t="s">
        <v>65</v>
      </c>
      <c r="E205" s="83">
        <f>VLOOKUP(D205,武将id!A:C,3,FALSE)</f>
        <v>103</v>
      </c>
      <c r="F205" s="83">
        <v>0</v>
      </c>
      <c r="G205" s="110" t="s">
        <v>1562</v>
      </c>
      <c r="H205" s="14" t="s">
        <v>1562</v>
      </c>
      <c r="I205" s="83">
        <v>1</v>
      </c>
      <c r="J205" s="83" t="s">
        <v>1567</v>
      </c>
      <c r="K205" s="83" t="s">
        <v>1567</v>
      </c>
      <c r="L205" s="83" t="s">
        <v>61</v>
      </c>
      <c r="M205" s="83">
        <v>1</v>
      </c>
    </row>
    <row r="206" spans="1:13" s="83" customFormat="1" x14ac:dyDescent="0.15">
      <c r="A206" s="83">
        <v>407</v>
      </c>
      <c r="B206" s="15">
        <f t="shared" si="3"/>
        <v>2</v>
      </c>
      <c r="C206" s="83">
        <v>1</v>
      </c>
      <c r="D206" s="83" t="s">
        <v>61</v>
      </c>
      <c r="E206" s="83">
        <f>VLOOKUP(D206,武将id!A:C,3,FALSE)</f>
        <v>1</v>
      </c>
      <c r="F206" s="83">
        <v>0</v>
      </c>
      <c r="G206" s="110" t="s">
        <v>201</v>
      </c>
      <c r="H206" s="14" t="s">
        <v>201</v>
      </c>
      <c r="I206" s="83">
        <v>1</v>
      </c>
      <c r="J206" s="83" t="s">
        <v>1571</v>
      </c>
      <c r="K206" s="83" t="s">
        <v>1574</v>
      </c>
      <c r="M206" s="83">
        <v>999</v>
      </c>
    </row>
    <row r="207" spans="1:13" s="83" customFormat="1" ht="24" x14ac:dyDescent="0.15">
      <c r="A207" s="83">
        <v>407</v>
      </c>
      <c r="B207" s="15">
        <f t="shared" si="3"/>
        <v>3</v>
      </c>
      <c r="C207" s="83">
        <v>2</v>
      </c>
      <c r="D207" s="83" t="s">
        <v>1564</v>
      </c>
      <c r="E207" s="83">
        <f>VLOOKUP(D207,武将id!A:C,3,FALSE)</f>
        <v>103</v>
      </c>
      <c r="F207" s="83">
        <v>0</v>
      </c>
      <c r="G207" s="110" t="s">
        <v>1563</v>
      </c>
      <c r="H207" s="14" t="s">
        <v>1563</v>
      </c>
      <c r="I207" s="83">
        <v>1</v>
      </c>
      <c r="J207" s="83" t="s">
        <v>1568</v>
      </c>
      <c r="K207" s="83" t="s">
        <v>1568</v>
      </c>
      <c r="M207" s="83">
        <v>999</v>
      </c>
    </row>
    <row r="208" spans="1:13" s="83" customFormat="1" x14ac:dyDescent="0.15">
      <c r="A208" s="83">
        <v>407</v>
      </c>
      <c r="B208" s="15">
        <f t="shared" si="3"/>
        <v>4</v>
      </c>
      <c r="C208" s="83">
        <v>1</v>
      </c>
      <c r="D208" s="83" t="s">
        <v>61</v>
      </c>
      <c r="E208" s="83">
        <f>VLOOKUP(D208,武将id!A:C,3,FALSE)</f>
        <v>1</v>
      </c>
      <c r="F208" s="83">
        <v>0</v>
      </c>
      <c r="G208" s="110" t="s">
        <v>1565</v>
      </c>
      <c r="H208" s="14" t="s">
        <v>1565</v>
      </c>
      <c r="I208" s="83">
        <v>1</v>
      </c>
      <c r="J208" s="83" t="s">
        <v>1572</v>
      </c>
      <c r="K208" s="83" t="s">
        <v>1575</v>
      </c>
      <c r="M208" s="83">
        <v>999</v>
      </c>
    </row>
    <row r="209" spans="1:13" s="83" customFormat="1" x14ac:dyDescent="0.15">
      <c r="A209" s="83">
        <v>407</v>
      </c>
      <c r="B209" s="15">
        <f t="shared" si="3"/>
        <v>5</v>
      </c>
      <c r="C209" s="83">
        <v>2</v>
      </c>
      <c r="D209" s="83" t="s">
        <v>65</v>
      </c>
      <c r="E209" s="83">
        <f>VLOOKUP(D209,武将id!A:C,3,FALSE)</f>
        <v>103</v>
      </c>
      <c r="F209" s="83">
        <v>0</v>
      </c>
      <c r="G209" s="110" t="s">
        <v>135</v>
      </c>
      <c r="H209" s="14" t="s">
        <v>135</v>
      </c>
      <c r="I209" s="83">
        <v>1</v>
      </c>
      <c r="J209" s="83" t="s">
        <v>1569</v>
      </c>
      <c r="K209" s="83" t="s">
        <v>1569</v>
      </c>
      <c r="M209" s="83">
        <v>999</v>
      </c>
    </row>
    <row r="210" spans="1:13" s="83" customFormat="1" x14ac:dyDescent="0.15">
      <c r="A210" s="83">
        <v>407</v>
      </c>
      <c r="B210" s="15">
        <f t="shared" si="3"/>
        <v>6</v>
      </c>
      <c r="C210" s="83">
        <v>1</v>
      </c>
      <c r="D210" s="83" t="s">
        <v>61</v>
      </c>
      <c r="E210" s="83">
        <f>VLOOKUP(D210,武将id!A:C,3,FALSE)</f>
        <v>1</v>
      </c>
      <c r="F210" s="83">
        <v>0</v>
      </c>
      <c r="G210" s="110" t="s">
        <v>1566</v>
      </c>
      <c r="H210" s="14" t="s">
        <v>1566</v>
      </c>
      <c r="I210" s="83">
        <v>1</v>
      </c>
      <c r="J210" s="83" t="s">
        <v>1573</v>
      </c>
      <c r="K210" s="83" t="s">
        <v>1576</v>
      </c>
      <c r="M210" s="83">
        <v>999</v>
      </c>
    </row>
    <row r="211" spans="1:13" s="83" customFormat="1" x14ac:dyDescent="0.15">
      <c r="A211" s="83">
        <v>407</v>
      </c>
      <c r="B211" s="15">
        <f t="shared" si="3"/>
        <v>7</v>
      </c>
      <c r="C211" s="83">
        <v>2</v>
      </c>
      <c r="D211" s="83" t="s">
        <v>65</v>
      </c>
      <c r="E211" s="83">
        <f>VLOOKUP(D211,武将id!A:C,3,FALSE)</f>
        <v>103</v>
      </c>
      <c r="F211" s="83">
        <v>0</v>
      </c>
      <c r="G211" s="110" t="s">
        <v>762</v>
      </c>
      <c r="H211" s="14" t="s">
        <v>762</v>
      </c>
      <c r="J211" s="83" t="s">
        <v>1570</v>
      </c>
      <c r="K211" s="83" t="s">
        <v>1570</v>
      </c>
      <c r="M211" s="83">
        <v>999</v>
      </c>
    </row>
    <row r="212" spans="1:13" s="16" customFormat="1" ht="24" x14ac:dyDescent="0.15">
      <c r="A212" s="16">
        <v>501</v>
      </c>
      <c r="B212" s="15">
        <f t="shared" si="3"/>
        <v>1</v>
      </c>
      <c r="C212" s="16">
        <v>2</v>
      </c>
      <c r="D212" s="16" t="s">
        <v>56</v>
      </c>
      <c r="E212" s="16">
        <f>VLOOKUP(D212,武将id!A:C,3,FALSE)</f>
        <v>216</v>
      </c>
      <c r="F212" s="16">
        <v>0</v>
      </c>
      <c r="G212" s="95" t="s">
        <v>358</v>
      </c>
      <c r="H212" s="17" t="s">
        <v>358</v>
      </c>
      <c r="I212" s="16">
        <v>1</v>
      </c>
      <c r="L212" s="16" t="s">
        <v>61</v>
      </c>
      <c r="M212" s="16">
        <v>1</v>
      </c>
    </row>
    <row r="213" spans="1:13" s="16" customFormat="1" ht="24" x14ac:dyDescent="0.15">
      <c r="A213" s="16">
        <v>501</v>
      </c>
      <c r="B213" s="15">
        <f t="shared" si="3"/>
        <v>2</v>
      </c>
      <c r="C213" s="16">
        <v>1</v>
      </c>
      <c r="D213" s="16" t="s">
        <v>61</v>
      </c>
      <c r="E213" s="16">
        <f>VLOOKUP(D213,武将id!A:C,3,FALSE)</f>
        <v>1</v>
      </c>
      <c r="F213" s="16">
        <v>0</v>
      </c>
      <c r="G213" s="95" t="s">
        <v>773</v>
      </c>
      <c r="H213" s="17" t="s">
        <v>359</v>
      </c>
      <c r="I213" s="16">
        <v>1</v>
      </c>
      <c r="M213" s="16">
        <v>999</v>
      </c>
    </row>
    <row r="214" spans="1:13" s="16" customFormat="1" x14ac:dyDescent="0.15">
      <c r="A214" s="16">
        <v>501</v>
      </c>
      <c r="B214" s="15">
        <f t="shared" si="3"/>
        <v>3</v>
      </c>
      <c r="C214" s="16">
        <v>2</v>
      </c>
      <c r="D214" s="16" t="s">
        <v>79</v>
      </c>
      <c r="E214" s="16">
        <f>VLOOKUP(D214,武将id!A:C,3,FALSE)</f>
        <v>202</v>
      </c>
      <c r="F214" s="16">
        <v>0</v>
      </c>
      <c r="G214" s="95" t="s">
        <v>1721</v>
      </c>
      <c r="H214" s="17" t="s">
        <v>775</v>
      </c>
      <c r="I214" s="16">
        <v>1</v>
      </c>
      <c r="M214" s="16">
        <v>999</v>
      </c>
    </row>
    <row r="215" spans="1:13" s="16" customFormat="1" x14ac:dyDescent="0.15">
      <c r="A215" s="16">
        <v>501</v>
      </c>
      <c r="B215" s="15">
        <f t="shared" si="3"/>
        <v>4</v>
      </c>
      <c r="C215" s="16">
        <v>1</v>
      </c>
      <c r="D215" s="16" t="s">
        <v>61</v>
      </c>
      <c r="E215" s="16">
        <f>VLOOKUP(D215,武将id!A:C,3,FALSE)</f>
        <v>1</v>
      </c>
      <c r="F215" s="16">
        <v>0</v>
      </c>
      <c r="G215" s="95" t="s">
        <v>774</v>
      </c>
      <c r="H215" s="17" t="s">
        <v>774</v>
      </c>
      <c r="I215" s="16">
        <v>1</v>
      </c>
      <c r="M215" s="16">
        <v>999</v>
      </c>
    </row>
    <row r="216" spans="1:13" s="16" customFormat="1" x14ac:dyDescent="0.15">
      <c r="A216" s="16">
        <v>501</v>
      </c>
      <c r="B216" s="15">
        <f t="shared" si="3"/>
        <v>5</v>
      </c>
      <c r="C216" s="16">
        <v>2</v>
      </c>
      <c r="D216" s="16" t="s">
        <v>80</v>
      </c>
      <c r="E216" s="16">
        <f>VLOOKUP(D216,武将id!A:C,3,FALSE)</f>
        <v>412</v>
      </c>
      <c r="F216" s="16">
        <v>0</v>
      </c>
      <c r="G216" s="95" t="s">
        <v>202</v>
      </c>
      <c r="H216" s="17" t="s">
        <v>243</v>
      </c>
      <c r="I216" s="16">
        <v>1</v>
      </c>
      <c r="M216" s="16">
        <v>999</v>
      </c>
    </row>
    <row r="217" spans="1:13" s="16" customFormat="1" ht="24" x14ac:dyDescent="0.15">
      <c r="A217" s="16">
        <v>501</v>
      </c>
      <c r="B217" s="15">
        <f t="shared" si="3"/>
        <v>6</v>
      </c>
      <c r="C217" s="16">
        <v>2</v>
      </c>
      <c r="D217" s="16" t="s">
        <v>65</v>
      </c>
      <c r="E217" s="16">
        <f>VLOOKUP(D217,武将id!A:C,3,FALSE)</f>
        <v>103</v>
      </c>
      <c r="F217" s="16">
        <v>0</v>
      </c>
      <c r="G217" s="95" t="s">
        <v>823</v>
      </c>
      <c r="H217" s="17" t="s">
        <v>776</v>
      </c>
      <c r="I217" s="16">
        <v>1</v>
      </c>
      <c r="M217" s="16">
        <v>999</v>
      </c>
    </row>
    <row r="218" spans="1:13" s="16" customFormat="1" x14ac:dyDescent="0.15">
      <c r="A218" s="16">
        <v>501</v>
      </c>
      <c r="B218" s="15">
        <f t="shared" si="3"/>
        <v>7</v>
      </c>
      <c r="C218" s="16">
        <v>1</v>
      </c>
      <c r="D218" s="16" t="s">
        <v>61</v>
      </c>
      <c r="E218" s="16">
        <f>VLOOKUP(D218,武将id!A:C,3,FALSE)</f>
        <v>1</v>
      </c>
      <c r="F218" s="16">
        <v>0</v>
      </c>
      <c r="G218" s="95" t="s">
        <v>110</v>
      </c>
      <c r="H218" s="17" t="s">
        <v>244</v>
      </c>
      <c r="I218" s="16">
        <v>1</v>
      </c>
      <c r="M218" s="16">
        <v>999</v>
      </c>
    </row>
    <row r="219" spans="1:13" s="16" customFormat="1" ht="24" x14ac:dyDescent="0.15">
      <c r="A219" s="16">
        <v>501</v>
      </c>
      <c r="B219" s="15">
        <f t="shared" si="3"/>
        <v>8</v>
      </c>
      <c r="C219" s="16">
        <v>2</v>
      </c>
      <c r="D219" s="16" t="s">
        <v>81</v>
      </c>
      <c r="E219" s="16">
        <f>VLOOKUP(D219,武将id!A:C,3,FALSE)</f>
        <v>411</v>
      </c>
      <c r="F219" s="16">
        <v>0</v>
      </c>
      <c r="G219" s="95" t="s">
        <v>777</v>
      </c>
      <c r="H219" s="17" t="s">
        <v>777</v>
      </c>
      <c r="I219" s="16">
        <v>1</v>
      </c>
      <c r="M219" s="16">
        <v>999</v>
      </c>
    </row>
    <row r="220" spans="1:13" s="16" customFormat="1" x14ac:dyDescent="0.15">
      <c r="A220" s="16">
        <v>501</v>
      </c>
      <c r="B220" s="15">
        <f t="shared" si="3"/>
        <v>9</v>
      </c>
      <c r="C220" s="16">
        <v>1</v>
      </c>
      <c r="D220" s="16" t="s">
        <v>61</v>
      </c>
      <c r="E220" s="16">
        <f>VLOOKUP(D220,武将id!A:C,3,FALSE)</f>
        <v>1</v>
      </c>
      <c r="F220" s="16">
        <v>0</v>
      </c>
      <c r="G220" s="95" t="s">
        <v>763</v>
      </c>
      <c r="H220" s="17" t="s">
        <v>763</v>
      </c>
      <c r="I220" s="16">
        <v>1</v>
      </c>
      <c r="M220" s="16">
        <v>999</v>
      </c>
    </row>
    <row r="221" spans="1:13" s="83" customFormat="1" x14ac:dyDescent="0.15">
      <c r="A221" s="83">
        <v>502</v>
      </c>
      <c r="B221" s="15">
        <f t="shared" si="3"/>
        <v>1</v>
      </c>
      <c r="C221" s="83">
        <v>2</v>
      </c>
      <c r="D221" s="83" t="s">
        <v>79</v>
      </c>
      <c r="E221" s="83">
        <f>VLOOKUP(D221,武将id!A:C,3,FALSE)</f>
        <v>202</v>
      </c>
      <c r="F221" s="83">
        <v>0</v>
      </c>
      <c r="G221" s="110" t="s">
        <v>1722</v>
      </c>
      <c r="H221" s="14" t="s">
        <v>334</v>
      </c>
      <c r="I221" s="83">
        <v>1</v>
      </c>
      <c r="L221" s="83" t="s">
        <v>61</v>
      </c>
      <c r="M221" s="83">
        <v>1</v>
      </c>
    </row>
    <row r="222" spans="1:13" s="83" customFormat="1" x14ac:dyDescent="0.15">
      <c r="A222" s="83">
        <v>502</v>
      </c>
      <c r="B222" s="15">
        <f t="shared" si="3"/>
        <v>2</v>
      </c>
      <c r="C222" s="83">
        <v>1</v>
      </c>
      <c r="D222" s="83" t="s">
        <v>61</v>
      </c>
      <c r="E222" s="83">
        <f>VLOOKUP(D222,武将id!A:C,3,FALSE)</f>
        <v>1</v>
      </c>
      <c r="F222" s="83">
        <v>0</v>
      </c>
      <c r="G222" s="110" t="s">
        <v>87</v>
      </c>
      <c r="H222" s="14" t="s">
        <v>245</v>
      </c>
      <c r="I222" s="83">
        <v>1</v>
      </c>
      <c r="M222" s="83">
        <v>999</v>
      </c>
    </row>
    <row r="223" spans="1:13" s="83" customFormat="1" x14ac:dyDescent="0.15">
      <c r="A223" s="83">
        <v>502</v>
      </c>
      <c r="B223" s="15">
        <f t="shared" si="3"/>
        <v>3</v>
      </c>
      <c r="C223" s="83">
        <v>2</v>
      </c>
      <c r="D223" s="83" t="s">
        <v>83</v>
      </c>
      <c r="E223" s="83">
        <f>VLOOKUP(D223,武将id!A:C,3,FALSE)</f>
        <v>408</v>
      </c>
      <c r="F223" s="83">
        <v>0</v>
      </c>
      <c r="G223" s="110" t="s">
        <v>111</v>
      </c>
      <c r="H223" s="14" t="s">
        <v>335</v>
      </c>
      <c r="I223" s="83">
        <v>1</v>
      </c>
      <c r="M223" s="83">
        <v>999</v>
      </c>
    </row>
    <row r="224" spans="1:13" s="16" customFormat="1" x14ac:dyDescent="0.15">
      <c r="A224" s="16">
        <v>503</v>
      </c>
      <c r="B224" s="15">
        <f t="shared" si="3"/>
        <v>1</v>
      </c>
      <c r="C224" s="16">
        <v>2</v>
      </c>
      <c r="D224" s="16" t="s">
        <v>80</v>
      </c>
      <c r="E224" s="16">
        <f>VLOOKUP(D224,武将id!A:C,3,FALSE)</f>
        <v>412</v>
      </c>
      <c r="F224" s="16">
        <v>0</v>
      </c>
      <c r="G224" s="95" t="s">
        <v>84</v>
      </c>
      <c r="H224" s="17" t="s">
        <v>246</v>
      </c>
      <c r="I224" s="16">
        <v>1</v>
      </c>
      <c r="L224" s="16" t="s">
        <v>79</v>
      </c>
      <c r="M224" s="16">
        <v>202</v>
      </c>
    </row>
    <row r="225" spans="1:13" s="16" customFormat="1" x14ac:dyDescent="0.15">
      <c r="A225" s="16">
        <v>503</v>
      </c>
      <c r="B225" s="15">
        <f t="shared" si="3"/>
        <v>2</v>
      </c>
      <c r="C225" s="16">
        <v>1</v>
      </c>
      <c r="D225" s="16" t="s">
        <v>79</v>
      </c>
      <c r="E225" s="16">
        <f>VLOOKUP(D225,武将id!A:C,3,FALSE)</f>
        <v>202</v>
      </c>
      <c r="F225" s="16">
        <v>0</v>
      </c>
      <c r="G225" s="95" t="s">
        <v>85</v>
      </c>
      <c r="H225" s="17" t="s">
        <v>247</v>
      </c>
      <c r="I225" s="16">
        <v>1</v>
      </c>
      <c r="M225" s="16">
        <v>999</v>
      </c>
    </row>
    <row r="226" spans="1:13" s="16" customFormat="1" x14ac:dyDescent="0.15">
      <c r="A226" s="16">
        <v>503</v>
      </c>
      <c r="B226" s="15">
        <f t="shared" si="3"/>
        <v>3</v>
      </c>
      <c r="C226" s="16">
        <v>2</v>
      </c>
      <c r="D226" s="16" t="s">
        <v>80</v>
      </c>
      <c r="E226" s="16">
        <f>VLOOKUP(D226,武将id!A:C,3,FALSE)</f>
        <v>412</v>
      </c>
      <c r="F226" s="16">
        <v>0</v>
      </c>
      <c r="G226" s="95" t="s">
        <v>86</v>
      </c>
      <c r="H226" s="17" t="s">
        <v>248</v>
      </c>
      <c r="I226" s="16">
        <v>1</v>
      </c>
      <c r="M226" s="16">
        <v>999</v>
      </c>
    </row>
    <row r="227" spans="1:13" s="16" customFormat="1" x14ac:dyDescent="0.15">
      <c r="A227" s="16">
        <v>503</v>
      </c>
      <c r="B227" s="15">
        <f t="shared" si="3"/>
        <v>4</v>
      </c>
      <c r="C227" s="16">
        <v>1</v>
      </c>
      <c r="D227" s="16" t="s">
        <v>61</v>
      </c>
      <c r="E227" s="16">
        <f>VLOOKUP(D227,武将id!A:C,3,FALSE)</f>
        <v>1</v>
      </c>
      <c r="F227" s="16">
        <v>0</v>
      </c>
      <c r="G227" s="95" t="s">
        <v>82</v>
      </c>
      <c r="H227" s="17" t="s">
        <v>249</v>
      </c>
      <c r="I227" s="16">
        <v>1</v>
      </c>
      <c r="M227" s="16">
        <v>999</v>
      </c>
    </row>
    <row r="228" spans="1:13" s="16" customFormat="1" x14ac:dyDescent="0.15">
      <c r="A228" s="16">
        <v>503</v>
      </c>
      <c r="B228" s="15">
        <f t="shared" si="3"/>
        <v>5</v>
      </c>
      <c r="C228" s="16">
        <v>1</v>
      </c>
      <c r="D228" s="16" t="s">
        <v>59</v>
      </c>
      <c r="E228" s="16">
        <f>VLOOKUP(D228,武将id!A:C,3,FALSE)</f>
        <v>217</v>
      </c>
      <c r="F228" s="16">
        <v>0</v>
      </c>
      <c r="G228" s="95" t="s">
        <v>347</v>
      </c>
      <c r="H228" s="17" t="s">
        <v>347</v>
      </c>
      <c r="I228" s="16">
        <v>1</v>
      </c>
      <c r="M228" s="16">
        <v>999</v>
      </c>
    </row>
    <row r="229" spans="1:13" s="16" customFormat="1" x14ac:dyDescent="0.15">
      <c r="A229" s="16">
        <v>503</v>
      </c>
      <c r="B229" s="15">
        <f t="shared" si="3"/>
        <v>6</v>
      </c>
      <c r="C229" s="16">
        <v>1</v>
      </c>
      <c r="D229" s="16" t="s">
        <v>74</v>
      </c>
      <c r="E229" s="16">
        <f>VLOOKUP(D229,武将id!A:C,3,FALSE)</f>
        <v>216</v>
      </c>
      <c r="F229" s="16">
        <v>0</v>
      </c>
      <c r="G229" s="95" t="s">
        <v>336</v>
      </c>
      <c r="H229" s="17" t="s">
        <v>336</v>
      </c>
      <c r="I229" s="16">
        <v>1</v>
      </c>
      <c r="M229" s="16">
        <v>999</v>
      </c>
    </row>
    <row r="230" spans="1:13" s="83" customFormat="1" ht="24" x14ac:dyDescent="0.15">
      <c r="A230" s="83">
        <v>504</v>
      </c>
      <c r="B230" s="15">
        <f t="shared" si="3"/>
        <v>1</v>
      </c>
      <c r="C230" s="83">
        <v>2</v>
      </c>
      <c r="D230" s="83" t="s">
        <v>81</v>
      </c>
      <c r="E230" s="83">
        <f>VLOOKUP(D230,武将id!A:C,3,FALSE)</f>
        <v>411</v>
      </c>
      <c r="F230" s="83">
        <v>0</v>
      </c>
      <c r="G230" s="110" t="s">
        <v>778</v>
      </c>
      <c r="H230" s="14" t="s">
        <v>778</v>
      </c>
      <c r="I230" s="83">
        <v>1</v>
      </c>
      <c r="L230" s="83" t="s">
        <v>61</v>
      </c>
      <c r="M230" s="83">
        <v>1</v>
      </c>
    </row>
    <row r="231" spans="1:13" s="83" customFormat="1" ht="24" x14ac:dyDescent="0.15">
      <c r="A231" s="83">
        <v>504</v>
      </c>
      <c r="B231" s="15">
        <f t="shared" si="3"/>
        <v>2</v>
      </c>
      <c r="C231" s="83">
        <v>1</v>
      </c>
      <c r="D231" s="83" t="s">
        <v>61</v>
      </c>
      <c r="E231" s="83">
        <f>VLOOKUP(D231,武将id!A:C,3,FALSE)</f>
        <v>1</v>
      </c>
      <c r="F231" s="83">
        <v>0</v>
      </c>
      <c r="G231" s="110" t="s">
        <v>304</v>
      </c>
      <c r="H231" s="14" t="s">
        <v>304</v>
      </c>
      <c r="I231" s="83">
        <v>1</v>
      </c>
      <c r="M231" s="83">
        <v>999</v>
      </c>
    </row>
    <row r="232" spans="1:13" s="83" customFormat="1" x14ac:dyDescent="0.15">
      <c r="A232" s="83">
        <v>504</v>
      </c>
      <c r="B232" s="15">
        <f t="shared" si="3"/>
        <v>3</v>
      </c>
      <c r="C232" s="83">
        <v>2</v>
      </c>
      <c r="D232" s="83" t="s">
        <v>79</v>
      </c>
      <c r="E232" s="83">
        <f>VLOOKUP(D232,武将id!A:C,3,FALSE)</f>
        <v>202</v>
      </c>
      <c r="F232" s="83">
        <v>0</v>
      </c>
      <c r="G232" s="110" t="s">
        <v>1723</v>
      </c>
      <c r="H232" s="14" t="s">
        <v>329</v>
      </c>
      <c r="I232" s="83">
        <v>1</v>
      </c>
      <c r="M232" s="83">
        <v>999</v>
      </c>
    </row>
    <row r="233" spans="1:13" s="83" customFormat="1" x14ac:dyDescent="0.15">
      <c r="A233" s="83">
        <v>504</v>
      </c>
      <c r="B233" s="15">
        <f t="shared" si="3"/>
        <v>4</v>
      </c>
      <c r="C233" s="83">
        <v>2</v>
      </c>
      <c r="D233" s="83" t="s">
        <v>80</v>
      </c>
      <c r="E233" s="83">
        <f>VLOOKUP(D233,武将id!A:C,3,FALSE)</f>
        <v>412</v>
      </c>
      <c r="F233" s="83">
        <v>0</v>
      </c>
      <c r="G233" s="110" t="s">
        <v>112</v>
      </c>
      <c r="H233" s="14" t="s">
        <v>250</v>
      </c>
      <c r="I233" s="83">
        <v>1</v>
      </c>
      <c r="M233" s="83">
        <v>999</v>
      </c>
    </row>
    <row r="234" spans="1:13" s="83" customFormat="1" x14ac:dyDescent="0.15">
      <c r="A234" s="83">
        <v>504</v>
      </c>
      <c r="B234" s="15">
        <f t="shared" si="3"/>
        <v>5</v>
      </c>
      <c r="C234" s="83">
        <v>1</v>
      </c>
      <c r="D234" s="83" t="s">
        <v>59</v>
      </c>
      <c r="E234" s="83">
        <f>VLOOKUP(D234,武将id!A:C,3,FALSE)</f>
        <v>217</v>
      </c>
      <c r="F234" s="83">
        <v>0</v>
      </c>
      <c r="G234" s="110" t="s">
        <v>780</v>
      </c>
      <c r="H234" s="14" t="s">
        <v>782</v>
      </c>
      <c r="I234" s="83">
        <v>1</v>
      </c>
      <c r="M234" s="83">
        <v>999</v>
      </c>
    </row>
    <row r="235" spans="1:13" s="83" customFormat="1" x14ac:dyDescent="0.15">
      <c r="A235" s="83">
        <v>504</v>
      </c>
      <c r="B235" s="15">
        <f t="shared" si="3"/>
        <v>6</v>
      </c>
      <c r="C235" s="83">
        <v>2</v>
      </c>
      <c r="D235" s="83" t="s">
        <v>779</v>
      </c>
      <c r="E235" s="83">
        <f>VLOOKUP(D235,武将id!A:C,3,FALSE)</f>
        <v>412</v>
      </c>
      <c r="G235" s="110" t="s">
        <v>781</v>
      </c>
      <c r="H235" s="14" t="s">
        <v>781</v>
      </c>
      <c r="I235" s="83">
        <v>1</v>
      </c>
      <c r="M235" s="83">
        <v>999</v>
      </c>
    </row>
    <row r="236" spans="1:13" s="83" customFormat="1" x14ac:dyDescent="0.15">
      <c r="A236" s="83">
        <v>504</v>
      </c>
      <c r="B236" s="15">
        <f t="shared" si="3"/>
        <v>7</v>
      </c>
      <c r="C236" s="83">
        <v>2</v>
      </c>
      <c r="D236" s="83" t="s">
        <v>74</v>
      </c>
      <c r="E236" s="83">
        <f>VLOOKUP(D236,武将id!A:C,3,FALSE)</f>
        <v>216</v>
      </c>
      <c r="F236" s="83">
        <v>0</v>
      </c>
      <c r="G236" s="110" t="s">
        <v>136</v>
      </c>
      <c r="H236" s="14" t="s">
        <v>251</v>
      </c>
      <c r="I236" s="83">
        <v>1</v>
      </c>
      <c r="L236" s="83" t="s">
        <v>61</v>
      </c>
      <c r="M236" s="83">
        <v>1</v>
      </c>
    </row>
    <row r="237" spans="1:13" s="83" customFormat="1" x14ac:dyDescent="0.15">
      <c r="A237" s="83">
        <v>504</v>
      </c>
      <c r="B237" s="15">
        <f t="shared" si="3"/>
        <v>8</v>
      </c>
      <c r="C237" s="83">
        <v>1</v>
      </c>
      <c r="D237" s="83" t="s">
        <v>61</v>
      </c>
      <c r="E237" s="83">
        <f>VLOOKUP(D237,武将id!A:C,3,FALSE)</f>
        <v>1</v>
      </c>
      <c r="F237" s="83">
        <v>0</v>
      </c>
      <c r="G237" s="110" t="s">
        <v>137</v>
      </c>
      <c r="H237" s="14" t="s">
        <v>252</v>
      </c>
      <c r="I237" s="83">
        <v>1</v>
      </c>
      <c r="M237" s="83">
        <v>999</v>
      </c>
    </row>
    <row r="238" spans="1:13" s="16" customFormat="1" ht="24" x14ac:dyDescent="0.15">
      <c r="A238" s="16">
        <v>601</v>
      </c>
      <c r="B238" s="15">
        <f t="shared" si="3"/>
        <v>1</v>
      </c>
      <c r="C238" s="16">
        <v>2</v>
      </c>
      <c r="D238" s="16" t="s">
        <v>77</v>
      </c>
      <c r="E238" s="16">
        <f>VLOOKUP(D238,武将id!A:C,3,FALSE)</f>
        <v>403</v>
      </c>
      <c r="F238" s="16">
        <v>0</v>
      </c>
      <c r="G238" s="95" t="s">
        <v>305</v>
      </c>
      <c r="H238" s="17" t="s">
        <v>305</v>
      </c>
      <c r="I238" s="16">
        <v>1</v>
      </c>
      <c r="L238" s="16" t="s">
        <v>61</v>
      </c>
      <c r="M238" s="16">
        <v>1</v>
      </c>
    </row>
    <row r="239" spans="1:13" s="16" customFormat="1" x14ac:dyDescent="0.15">
      <c r="A239" s="16">
        <v>601</v>
      </c>
      <c r="B239" s="15">
        <f t="shared" si="3"/>
        <v>2</v>
      </c>
      <c r="C239" s="16">
        <v>1</v>
      </c>
      <c r="D239" s="16" t="s">
        <v>61</v>
      </c>
      <c r="E239" s="16">
        <f>VLOOKUP(D239,武将id!A:C,3,FALSE)</f>
        <v>1</v>
      </c>
      <c r="F239" s="16">
        <v>0</v>
      </c>
      <c r="G239" s="95" t="s">
        <v>138</v>
      </c>
      <c r="H239" s="17" t="s">
        <v>253</v>
      </c>
      <c r="I239" s="16">
        <v>1</v>
      </c>
      <c r="M239" s="16">
        <v>999</v>
      </c>
    </row>
    <row r="240" spans="1:13" s="16" customFormat="1" x14ac:dyDescent="0.15">
      <c r="A240" s="16">
        <v>601</v>
      </c>
      <c r="B240" s="15">
        <f t="shared" si="3"/>
        <v>3</v>
      </c>
      <c r="C240" s="16">
        <v>2</v>
      </c>
      <c r="D240" s="16" t="s">
        <v>77</v>
      </c>
      <c r="E240" s="16">
        <f>VLOOKUP(D240,武将id!A:C,3,FALSE)</f>
        <v>403</v>
      </c>
      <c r="F240" s="16">
        <v>0</v>
      </c>
      <c r="G240" s="95" t="s">
        <v>306</v>
      </c>
      <c r="H240" s="17" t="s">
        <v>306</v>
      </c>
      <c r="I240" s="16">
        <v>1</v>
      </c>
      <c r="M240" s="16">
        <v>999</v>
      </c>
    </row>
    <row r="241" spans="1:13" s="16" customFormat="1" x14ac:dyDescent="0.15">
      <c r="A241" s="16">
        <v>601</v>
      </c>
      <c r="B241" s="15">
        <f t="shared" ref="B241:B304" si="4">IF(A241=A240,B240+1,1)</f>
        <v>4</v>
      </c>
      <c r="C241" s="16">
        <v>1</v>
      </c>
      <c r="D241" s="16" t="s">
        <v>61</v>
      </c>
      <c r="E241" s="16">
        <f>VLOOKUP(D241,武将id!A:C,3,FALSE)</f>
        <v>1</v>
      </c>
      <c r="F241" s="16">
        <v>0</v>
      </c>
      <c r="G241" s="95" t="s">
        <v>307</v>
      </c>
      <c r="H241" s="17" t="s">
        <v>307</v>
      </c>
      <c r="I241" s="16">
        <v>1</v>
      </c>
      <c r="M241" s="16">
        <v>999</v>
      </c>
    </row>
    <row r="242" spans="1:13" s="16" customFormat="1" x14ac:dyDescent="0.15">
      <c r="A242" s="16">
        <v>601</v>
      </c>
      <c r="B242" s="15">
        <f t="shared" si="4"/>
        <v>5</v>
      </c>
      <c r="C242" s="16">
        <v>2</v>
      </c>
      <c r="D242" s="16" t="s">
        <v>77</v>
      </c>
      <c r="E242" s="16">
        <f>VLOOKUP(D242,武将id!A:C,3,FALSE)</f>
        <v>403</v>
      </c>
      <c r="F242" s="16">
        <v>0</v>
      </c>
      <c r="G242" s="95" t="s">
        <v>324</v>
      </c>
      <c r="H242" s="17" t="s">
        <v>324</v>
      </c>
      <c r="I242" s="16">
        <v>1</v>
      </c>
      <c r="M242" s="16">
        <v>999</v>
      </c>
    </row>
    <row r="243" spans="1:13" s="83" customFormat="1" ht="24" x14ac:dyDescent="0.15">
      <c r="A243" s="83">
        <v>602</v>
      </c>
      <c r="B243" s="15">
        <f t="shared" si="4"/>
        <v>1</v>
      </c>
      <c r="C243" s="83">
        <v>2</v>
      </c>
      <c r="D243" s="83" t="s">
        <v>115</v>
      </c>
      <c r="E243" s="83">
        <f>VLOOKUP(D243,武将id!A:C,3,FALSE)</f>
        <v>431</v>
      </c>
      <c r="F243" s="83">
        <v>0</v>
      </c>
      <c r="G243" s="110" t="s">
        <v>2152</v>
      </c>
      <c r="H243" s="14" t="s">
        <v>2151</v>
      </c>
      <c r="I243" s="83">
        <v>1</v>
      </c>
      <c r="L243" s="83" t="s">
        <v>59</v>
      </c>
      <c r="M243" s="83">
        <v>217</v>
      </c>
    </row>
    <row r="244" spans="1:13" s="83" customFormat="1" x14ac:dyDescent="0.15">
      <c r="A244" s="83">
        <v>602</v>
      </c>
      <c r="B244" s="15">
        <f t="shared" si="4"/>
        <v>2</v>
      </c>
      <c r="C244" s="83">
        <v>1</v>
      </c>
      <c r="D244" s="83" t="s">
        <v>59</v>
      </c>
      <c r="E244" s="83">
        <f>VLOOKUP(D244,武将id!A:C,3,FALSE)</f>
        <v>217</v>
      </c>
      <c r="F244" s="83">
        <v>0</v>
      </c>
      <c r="G244" s="110" t="s">
        <v>186</v>
      </c>
      <c r="H244" s="14" t="s">
        <v>254</v>
      </c>
      <c r="I244" s="83">
        <v>1</v>
      </c>
      <c r="M244" s="83">
        <v>999</v>
      </c>
    </row>
    <row r="245" spans="1:13" s="83" customFormat="1" x14ac:dyDescent="0.15">
      <c r="A245" s="83">
        <v>602</v>
      </c>
      <c r="B245" s="15">
        <f t="shared" si="4"/>
        <v>3</v>
      </c>
      <c r="C245" s="83">
        <v>1</v>
      </c>
      <c r="D245" s="83" t="s">
        <v>56</v>
      </c>
      <c r="E245" s="83">
        <f>VLOOKUP(D245,武将id!A:C,3,FALSE)</f>
        <v>216</v>
      </c>
      <c r="F245" s="83">
        <v>0</v>
      </c>
      <c r="G245" s="110" t="s">
        <v>185</v>
      </c>
      <c r="H245" s="14" t="s">
        <v>2153</v>
      </c>
      <c r="I245" s="83">
        <v>1</v>
      </c>
      <c r="M245" s="83">
        <v>999</v>
      </c>
    </row>
    <row r="246" spans="1:13" s="16" customFormat="1" x14ac:dyDescent="0.15">
      <c r="A246" s="16">
        <v>603</v>
      </c>
      <c r="B246" s="15">
        <f t="shared" si="4"/>
        <v>1</v>
      </c>
      <c r="C246" s="16">
        <v>2</v>
      </c>
      <c r="D246" s="16" t="s">
        <v>57</v>
      </c>
      <c r="E246" s="16">
        <f>VLOOKUP(D246,武将id!A:C,3,FALSE)</f>
        <v>406</v>
      </c>
      <c r="F246" s="16">
        <v>0</v>
      </c>
      <c r="G246" s="95" t="s">
        <v>116</v>
      </c>
      <c r="H246" s="17" t="s">
        <v>255</v>
      </c>
      <c r="I246" s="16">
        <v>1</v>
      </c>
      <c r="L246" s="16" t="s">
        <v>117</v>
      </c>
      <c r="M246" s="16">
        <v>205</v>
      </c>
    </row>
    <row r="247" spans="1:13" s="16" customFormat="1" x14ac:dyDescent="0.15">
      <c r="A247" s="16">
        <v>603</v>
      </c>
      <c r="B247" s="15">
        <f t="shared" si="4"/>
        <v>2</v>
      </c>
      <c r="C247" s="16">
        <v>1</v>
      </c>
      <c r="D247" s="16" t="s">
        <v>117</v>
      </c>
      <c r="E247" s="16">
        <f>VLOOKUP(D247,武将id!A:C,3,FALSE)</f>
        <v>205</v>
      </c>
      <c r="F247" s="16">
        <v>0</v>
      </c>
      <c r="G247" s="95" t="s">
        <v>118</v>
      </c>
      <c r="H247" s="17" t="s">
        <v>256</v>
      </c>
      <c r="I247" s="16">
        <v>1</v>
      </c>
      <c r="M247" s="16">
        <v>999</v>
      </c>
    </row>
    <row r="248" spans="1:13" s="16" customFormat="1" ht="24" x14ac:dyDescent="0.15">
      <c r="A248" s="16">
        <v>603</v>
      </c>
      <c r="B248" s="15">
        <f t="shared" si="4"/>
        <v>3</v>
      </c>
      <c r="C248" s="16">
        <v>1</v>
      </c>
      <c r="D248" s="16" t="s">
        <v>61</v>
      </c>
      <c r="E248" s="16">
        <f>VLOOKUP(D248,武将id!A:C,3,FALSE)</f>
        <v>1</v>
      </c>
      <c r="F248" s="16">
        <v>0</v>
      </c>
      <c r="G248" s="95" t="s">
        <v>824</v>
      </c>
      <c r="H248" s="17" t="s">
        <v>824</v>
      </c>
      <c r="I248" s="16">
        <v>1</v>
      </c>
      <c r="M248" s="16">
        <v>999</v>
      </c>
    </row>
    <row r="249" spans="1:13" s="83" customFormat="1" x14ac:dyDescent="0.15">
      <c r="A249" s="83">
        <v>604</v>
      </c>
      <c r="B249" s="15">
        <f t="shared" si="4"/>
        <v>1</v>
      </c>
      <c r="C249" s="83">
        <v>2</v>
      </c>
      <c r="D249" s="83" t="s">
        <v>209</v>
      </c>
      <c r="E249" s="83">
        <f>VLOOKUP(D249,武将id!A:C,3,FALSE)</f>
        <v>205</v>
      </c>
      <c r="F249" s="83">
        <v>0</v>
      </c>
      <c r="G249" s="110" t="s">
        <v>1724</v>
      </c>
      <c r="H249" s="14" t="s">
        <v>330</v>
      </c>
      <c r="I249" s="83">
        <v>1</v>
      </c>
      <c r="L249" s="83" t="s">
        <v>58</v>
      </c>
      <c r="M249" s="83">
        <v>202</v>
      </c>
    </row>
    <row r="250" spans="1:13" s="83" customFormat="1" x14ac:dyDescent="0.15">
      <c r="A250" s="83">
        <v>604</v>
      </c>
      <c r="B250" s="15">
        <f t="shared" si="4"/>
        <v>2</v>
      </c>
      <c r="C250" s="83">
        <v>2</v>
      </c>
      <c r="D250" s="83" t="s">
        <v>209</v>
      </c>
      <c r="E250" s="83">
        <f>VLOOKUP(D250,武将id!A:C,3,FALSE)</f>
        <v>205</v>
      </c>
      <c r="F250" s="83">
        <v>0</v>
      </c>
      <c r="G250" s="110" t="s">
        <v>1725</v>
      </c>
      <c r="H250" s="14" t="s">
        <v>331</v>
      </c>
      <c r="I250" s="83">
        <v>1</v>
      </c>
      <c r="M250" s="83">
        <v>999</v>
      </c>
    </row>
    <row r="251" spans="1:13" s="83" customFormat="1" x14ac:dyDescent="0.15">
      <c r="A251" s="83">
        <v>604</v>
      </c>
      <c r="B251" s="15">
        <f t="shared" si="4"/>
        <v>3</v>
      </c>
      <c r="C251" s="83">
        <v>1</v>
      </c>
      <c r="D251" s="83" t="s">
        <v>58</v>
      </c>
      <c r="E251" s="83">
        <f>VLOOKUP(D251,武将id!A:C,3,FALSE)</f>
        <v>202</v>
      </c>
      <c r="F251" s="83">
        <v>0</v>
      </c>
      <c r="G251" s="110" t="s">
        <v>210</v>
      </c>
      <c r="H251" s="14" t="s">
        <v>257</v>
      </c>
      <c r="I251" s="83">
        <v>1</v>
      </c>
      <c r="M251" s="83">
        <v>999</v>
      </c>
    </row>
    <row r="252" spans="1:13" s="83" customFormat="1" x14ac:dyDescent="0.15">
      <c r="A252" s="83">
        <v>604</v>
      </c>
      <c r="B252" s="15">
        <f t="shared" si="4"/>
        <v>4</v>
      </c>
      <c r="C252" s="83">
        <v>1</v>
      </c>
      <c r="D252" s="83" t="s">
        <v>58</v>
      </c>
      <c r="E252" s="83">
        <f>VLOOKUP(D252,武将id!A:C,3,FALSE)</f>
        <v>202</v>
      </c>
      <c r="F252" s="83">
        <v>0</v>
      </c>
      <c r="G252" s="110" t="s">
        <v>1726</v>
      </c>
      <c r="H252" s="14" t="s">
        <v>332</v>
      </c>
      <c r="I252" s="83">
        <v>1</v>
      </c>
      <c r="M252" s="83">
        <v>999</v>
      </c>
    </row>
    <row r="253" spans="1:13" s="83" customFormat="1" x14ac:dyDescent="0.15">
      <c r="A253" s="83">
        <v>604</v>
      </c>
      <c r="B253" s="15">
        <f t="shared" si="4"/>
        <v>5</v>
      </c>
      <c r="C253" s="83">
        <v>2</v>
      </c>
      <c r="D253" s="83" t="s">
        <v>77</v>
      </c>
      <c r="E253" s="83">
        <f>VLOOKUP(D253,武将id!A:C,3,FALSE)</f>
        <v>403</v>
      </c>
      <c r="F253" s="83">
        <v>0</v>
      </c>
      <c r="G253" s="110" t="s">
        <v>325</v>
      </c>
      <c r="H253" s="14" t="s">
        <v>325</v>
      </c>
      <c r="I253" s="83">
        <v>1</v>
      </c>
      <c r="M253" s="83">
        <v>999</v>
      </c>
    </row>
    <row r="254" spans="1:13" s="83" customFormat="1" x14ac:dyDescent="0.15">
      <c r="A254" s="83">
        <v>604</v>
      </c>
      <c r="B254" s="15">
        <f t="shared" si="4"/>
        <v>6</v>
      </c>
      <c r="C254" s="83">
        <v>1</v>
      </c>
      <c r="D254" s="83" t="s">
        <v>60</v>
      </c>
      <c r="E254" s="83">
        <f>VLOOKUP(D254,武将id!A:C,3,FALSE)</f>
        <v>206</v>
      </c>
      <c r="F254" s="83">
        <v>0</v>
      </c>
      <c r="G254" s="110" t="s">
        <v>326</v>
      </c>
      <c r="H254" s="14" t="s">
        <v>258</v>
      </c>
      <c r="I254" s="83">
        <v>1</v>
      </c>
      <c r="M254" s="83">
        <v>999</v>
      </c>
    </row>
    <row r="255" spans="1:13" s="83" customFormat="1" ht="24" x14ac:dyDescent="0.15">
      <c r="A255" s="83">
        <v>604</v>
      </c>
      <c r="B255" s="15">
        <f t="shared" si="4"/>
        <v>7</v>
      </c>
      <c r="C255" s="83">
        <v>2</v>
      </c>
      <c r="D255" s="83" t="s">
        <v>206</v>
      </c>
      <c r="E255" s="83">
        <f>VLOOKUP(D255,武将id!A:C,3,FALSE)</f>
        <v>403</v>
      </c>
      <c r="F255" s="83">
        <v>0</v>
      </c>
      <c r="G255" s="110" t="s">
        <v>308</v>
      </c>
      <c r="H255" s="14" t="s">
        <v>308</v>
      </c>
      <c r="I255" s="83">
        <v>1</v>
      </c>
      <c r="M255" s="83">
        <v>999</v>
      </c>
    </row>
    <row r="256" spans="1:13" s="83" customFormat="1" x14ac:dyDescent="0.15">
      <c r="A256" s="83">
        <v>604</v>
      </c>
      <c r="B256" s="15">
        <f t="shared" si="4"/>
        <v>8</v>
      </c>
      <c r="C256" s="83">
        <v>1</v>
      </c>
      <c r="D256" s="83" t="s">
        <v>61</v>
      </c>
      <c r="E256" s="83">
        <f>VLOOKUP(D256,武将id!A:C,3,FALSE)</f>
        <v>1</v>
      </c>
      <c r="F256" s="83">
        <v>0</v>
      </c>
      <c r="G256" s="110" t="s">
        <v>309</v>
      </c>
      <c r="H256" s="14" t="s">
        <v>309</v>
      </c>
      <c r="I256" s="83">
        <v>1</v>
      </c>
      <c r="M256" s="83">
        <v>999</v>
      </c>
    </row>
    <row r="257" spans="1:13" s="16" customFormat="1" ht="24" x14ac:dyDescent="0.15">
      <c r="A257" s="16">
        <v>605</v>
      </c>
      <c r="B257" s="15">
        <f t="shared" si="4"/>
        <v>1</v>
      </c>
      <c r="C257" s="16">
        <v>2</v>
      </c>
      <c r="D257" s="16" t="s">
        <v>77</v>
      </c>
      <c r="E257" s="16">
        <f>VLOOKUP(D257,武将id!A:C,3,FALSE)</f>
        <v>403</v>
      </c>
      <c r="F257" s="16">
        <v>0</v>
      </c>
      <c r="G257" s="95" t="s">
        <v>825</v>
      </c>
      <c r="H257" s="17" t="s">
        <v>310</v>
      </c>
      <c r="I257" s="16">
        <v>1</v>
      </c>
      <c r="L257" s="16" t="s">
        <v>60</v>
      </c>
      <c r="M257" s="16">
        <v>206</v>
      </c>
    </row>
    <row r="258" spans="1:13" s="16" customFormat="1" x14ac:dyDescent="0.15">
      <c r="A258" s="16">
        <v>605</v>
      </c>
      <c r="B258" s="15">
        <f t="shared" si="4"/>
        <v>2</v>
      </c>
      <c r="C258" s="16">
        <v>1</v>
      </c>
      <c r="D258" s="16" t="s">
        <v>60</v>
      </c>
      <c r="E258" s="16">
        <f>VLOOKUP(D258,武将id!A:C,3,FALSE)</f>
        <v>206</v>
      </c>
      <c r="F258" s="16">
        <v>0</v>
      </c>
      <c r="G258" s="95" t="s">
        <v>139</v>
      </c>
      <c r="H258" s="17" t="s">
        <v>259</v>
      </c>
      <c r="I258" s="16">
        <v>1</v>
      </c>
      <c r="M258" s="16">
        <v>999</v>
      </c>
    </row>
    <row r="259" spans="1:13" s="16" customFormat="1" x14ac:dyDescent="0.15">
      <c r="A259" s="16">
        <v>605</v>
      </c>
      <c r="B259" s="15">
        <f t="shared" si="4"/>
        <v>3</v>
      </c>
      <c r="C259" s="16">
        <v>2</v>
      </c>
      <c r="D259" s="16" t="s">
        <v>79</v>
      </c>
      <c r="E259" s="16">
        <f>VLOOKUP(D259,武将id!A:C,3,FALSE)</f>
        <v>202</v>
      </c>
      <c r="F259" s="16">
        <v>0</v>
      </c>
      <c r="G259" s="95" t="s">
        <v>204</v>
      </c>
      <c r="H259" s="17" t="s">
        <v>260</v>
      </c>
      <c r="I259" s="16">
        <v>1</v>
      </c>
      <c r="M259" s="16">
        <v>999</v>
      </c>
    </row>
    <row r="260" spans="1:13" s="16" customFormat="1" ht="24" x14ac:dyDescent="0.15">
      <c r="A260" s="16">
        <v>605</v>
      </c>
      <c r="B260" s="15">
        <f t="shared" si="4"/>
        <v>4</v>
      </c>
      <c r="C260" s="16">
        <v>2</v>
      </c>
      <c r="D260" s="16" t="s">
        <v>79</v>
      </c>
      <c r="E260" s="16">
        <f>VLOOKUP(D260,武将id!A:C,3,FALSE)</f>
        <v>202</v>
      </c>
      <c r="F260" s="16">
        <v>0</v>
      </c>
      <c r="G260" s="95" t="s">
        <v>1727</v>
      </c>
      <c r="H260" s="17" t="s">
        <v>333</v>
      </c>
      <c r="I260" s="16">
        <v>1</v>
      </c>
      <c r="L260" s="16" t="s">
        <v>61</v>
      </c>
      <c r="M260" s="16">
        <v>1</v>
      </c>
    </row>
    <row r="261" spans="1:13" s="16" customFormat="1" x14ac:dyDescent="0.15">
      <c r="A261" s="16">
        <v>605</v>
      </c>
      <c r="B261" s="15">
        <f t="shared" si="4"/>
        <v>5</v>
      </c>
      <c r="C261" s="16">
        <v>1</v>
      </c>
      <c r="D261" s="16" t="s">
        <v>61</v>
      </c>
      <c r="E261" s="16">
        <f>VLOOKUP(D261,武将id!A:C,3,FALSE)</f>
        <v>1</v>
      </c>
      <c r="F261" s="16">
        <v>0</v>
      </c>
      <c r="G261" s="95" t="s">
        <v>207</v>
      </c>
      <c r="H261" s="17" t="s">
        <v>261</v>
      </c>
      <c r="I261" s="16">
        <v>1</v>
      </c>
      <c r="M261" s="16">
        <v>999</v>
      </c>
    </row>
    <row r="262" spans="1:13" s="16" customFormat="1" x14ac:dyDescent="0.15">
      <c r="A262" s="16">
        <v>605</v>
      </c>
      <c r="B262" s="15">
        <f t="shared" si="4"/>
        <v>6</v>
      </c>
      <c r="C262" s="16">
        <v>2</v>
      </c>
      <c r="D262" s="16" t="s">
        <v>205</v>
      </c>
      <c r="E262" s="16">
        <f>VLOOKUP(D262,武将id!A:C,3,FALSE)</f>
        <v>216</v>
      </c>
      <c r="F262" s="16">
        <v>0</v>
      </c>
      <c r="G262" s="95" t="s">
        <v>826</v>
      </c>
      <c r="H262" s="17" t="s">
        <v>311</v>
      </c>
      <c r="I262" s="16">
        <v>1</v>
      </c>
      <c r="M262" s="16">
        <v>999</v>
      </c>
    </row>
    <row r="263" spans="1:13" s="16" customFormat="1" x14ac:dyDescent="0.15">
      <c r="A263" s="16">
        <v>605</v>
      </c>
      <c r="B263" s="15">
        <f t="shared" si="4"/>
        <v>7</v>
      </c>
      <c r="C263" s="16">
        <v>1</v>
      </c>
      <c r="D263" s="16" t="s">
        <v>61</v>
      </c>
      <c r="E263" s="16">
        <f>VLOOKUP(D263,武将id!A:C,3,FALSE)</f>
        <v>1</v>
      </c>
      <c r="F263" s="16">
        <v>0</v>
      </c>
      <c r="G263" s="95" t="s">
        <v>203</v>
      </c>
      <c r="H263" s="17" t="s">
        <v>262</v>
      </c>
      <c r="I263" s="16">
        <v>1</v>
      </c>
      <c r="M263" s="16">
        <v>999</v>
      </c>
    </row>
    <row r="264" spans="1:13" s="83" customFormat="1" ht="24" x14ac:dyDescent="0.15">
      <c r="A264" s="83">
        <v>701</v>
      </c>
      <c r="B264" s="15">
        <f t="shared" si="4"/>
        <v>1</v>
      </c>
      <c r="C264" s="83">
        <v>2</v>
      </c>
      <c r="D264" s="83" t="s">
        <v>65</v>
      </c>
      <c r="E264" s="83">
        <f>VLOOKUP(D264,武将id!A:C,3,FALSE)</f>
        <v>103</v>
      </c>
      <c r="F264" s="83">
        <v>0</v>
      </c>
      <c r="G264" s="110" t="s">
        <v>829</v>
      </c>
      <c r="H264" s="14" t="s">
        <v>829</v>
      </c>
      <c r="I264" s="83">
        <v>1</v>
      </c>
      <c r="L264" s="83" t="s">
        <v>61</v>
      </c>
      <c r="M264" s="83">
        <v>1</v>
      </c>
    </row>
    <row r="265" spans="1:13" s="83" customFormat="1" ht="24" x14ac:dyDescent="0.15">
      <c r="A265" s="83">
        <v>701</v>
      </c>
      <c r="B265" s="15">
        <f t="shared" si="4"/>
        <v>2</v>
      </c>
      <c r="C265" s="83">
        <v>1</v>
      </c>
      <c r="D265" s="83" t="s">
        <v>61</v>
      </c>
      <c r="E265" s="83">
        <f>VLOOKUP(D265,武将id!A:C,3,FALSE)</f>
        <v>1</v>
      </c>
      <c r="F265" s="83">
        <v>10</v>
      </c>
      <c r="G265" s="110" t="s">
        <v>827</v>
      </c>
      <c r="H265" s="14" t="s">
        <v>263</v>
      </c>
      <c r="I265" s="83">
        <v>1</v>
      </c>
      <c r="M265" s="83">
        <v>999</v>
      </c>
    </row>
    <row r="266" spans="1:13" s="83" customFormat="1" ht="24" x14ac:dyDescent="0.15">
      <c r="A266" s="83">
        <v>701</v>
      </c>
      <c r="B266" s="15">
        <f t="shared" si="4"/>
        <v>3</v>
      </c>
      <c r="C266" s="83">
        <v>1</v>
      </c>
      <c r="D266" s="83" t="s">
        <v>81</v>
      </c>
      <c r="E266" s="83">
        <f>VLOOKUP(D266,武将id!A:C,3,FALSE)</f>
        <v>411</v>
      </c>
      <c r="F266" s="83">
        <v>0</v>
      </c>
      <c r="G266" s="110" t="s">
        <v>140</v>
      </c>
      <c r="H266" s="14" t="s">
        <v>264</v>
      </c>
      <c r="I266" s="83">
        <v>1</v>
      </c>
      <c r="M266" s="83">
        <v>999</v>
      </c>
    </row>
    <row r="267" spans="1:13" s="83" customFormat="1" x14ac:dyDescent="0.15">
      <c r="A267" s="83">
        <v>701</v>
      </c>
      <c r="B267" s="15">
        <f t="shared" si="4"/>
        <v>4</v>
      </c>
      <c r="C267" s="83">
        <v>2</v>
      </c>
      <c r="D267" s="83" t="s">
        <v>65</v>
      </c>
      <c r="E267" s="83">
        <f>VLOOKUP(D267,武将id!A:C,3,FALSE)</f>
        <v>103</v>
      </c>
      <c r="F267" s="83">
        <v>24</v>
      </c>
      <c r="G267" s="110" t="s">
        <v>189</v>
      </c>
      <c r="H267" s="14" t="s">
        <v>265</v>
      </c>
      <c r="I267" s="83">
        <v>1</v>
      </c>
      <c r="M267" s="83">
        <v>999</v>
      </c>
    </row>
    <row r="268" spans="1:13" s="83" customFormat="1" x14ac:dyDescent="0.15">
      <c r="A268" s="83">
        <v>701</v>
      </c>
      <c r="B268" s="15">
        <f t="shared" si="4"/>
        <v>5</v>
      </c>
      <c r="C268" s="83">
        <v>1</v>
      </c>
      <c r="D268" s="83" t="s">
        <v>187</v>
      </c>
      <c r="E268" s="83">
        <f>VLOOKUP(D268,武将id!A:C,3,FALSE)</f>
        <v>1</v>
      </c>
      <c r="F268" s="83">
        <v>0</v>
      </c>
      <c r="G268" s="110" t="s">
        <v>208</v>
      </c>
      <c r="H268" s="14" t="s">
        <v>266</v>
      </c>
      <c r="I268" s="83">
        <v>1</v>
      </c>
      <c r="M268" s="83">
        <v>999</v>
      </c>
    </row>
    <row r="269" spans="1:13" s="83" customFormat="1" ht="24" x14ac:dyDescent="0.15">
      <c r="A269" s="83">
        <v>701</v>
      </c>
      <c r="B269" s="15">
        <f t="shared" si="4"/>
        <v>6</v>
      </c>
      <c r="C269" s="83">
        <v>2</v>
      </c>
      <c r="D269" s="83" t="s">
        <v>188</v>
      </c>
      <c r="E269" s="83">
        <f>VLOOKUP(D269,武将id!A:C,3,FALSE)</f>
        <v>103</v>
      </c>
      <c r="F269" s="83">
        <v>0</v>
      </c>
      <c r="G269" s="110" t="s">
        <v>328</v>
      </c>
      <c r="H269" s="14" t="s">
        <v>328</v>
      </c>
      <c r="I269" s="83">
        <v>1</v>
      </c>
      <c r="M269" s="83">
        <v>999</v>
      </c>
    </row>
    <row r="270" spans="1:13" s="83" customFormat="1" ht="24" x14ac:dyDescent="0.15">
      <c r="A270" s="83">
        <v>701</v>
      </c>
      <c r="B270" s="15">
        <f t="shared" si="4"/>
        <v>7</v>
      </c>
      <c r="C270" s="83">
        <v>2</v>
      </c>
      <c r="D270" s="83" t="s">
        <v>65</v>
      </c>
      <c r="E270" s="83">
        <f>VLOOKUP(D270,武将id!A:C,3,FALSE)</f>
        <v>103</v>
      </c>
      <c r="F270" s="83">
        <v>0</v>
      </c>
      <c r="G270" s="110" t="s">
        <v>828</v>
      </c>
      <c r="H270" s="14" t="s">
        <v>327</v>
      </c>
      <c r="I270" s="83">
        <v>1</v>
      </c>
      <c r="M270" s="83">
        <v>999</v>
      </c>
    </row>
    <row r="271" spans="1:13" s="83" customFormat="1" x14ac:dyDescent="0.15">
      <c r="A271" s="83">
        <v>701</v>
      </c>
      <c r="B271" s="15">
        <f t="shared" si="4"/>
        <v>8</v>
      </c>
      <c r="C271" s="83">
        <v>1</v>
      </c>
      <c r="D271" s="83" t="s">
        <v>61</v>
      </c>
      <c r="E271" s="83">
        <f>VLOOKUP(D271,武将id!A:C,3,FALSE)</f>
        <v>1</v>
      </c>
      <c r="F271" s="83">
        <v>10</v>
      </c>
      <c r="G271" s="110" t="s">
        <v>141</v>
      </c>
      <c r="H271" s="14" t="s">
        <v>267</v>
      </c>
      <c r="I271" s="83">
        <v>1</v>
      </c>
      <c r="M271" s="83">
        <v>999</v>
      </c>
    </row>
    <row r="272" spans="1:13" s="16" customFormat="1" x14ac:dyDescent="0.15">
      <c r="A272" s="16">
        <v>702</v>
      </c>
      <c r="B272" s="15">
        <f t="shared" si="4"/>
        <v>1</v>
      </c>
      <c r="C272" s="16">
        <v>2</v>
      </c>
      <c r="D272" s="16" t="s">
        <v>119</v>
      </c>
      <c r="E272" s="16">
        <f>VLOOKUP(D272,武将id!A:C,3,FALSE)</f>
        <v>314</v>
      </c>
      <c r="F272" s="16">
        <v>0</v>
      </c>
      <c r="G272" s="95" t="s">
        <v>146</v>
      </c>
      <c r="H272" s="17" t="s">
        <v>268</v>
      </c>
      <c r="I272" s="16">
        <v>1</v>
      </c>
      <c r="L272" s="16" t="s">
        <v>74</v>
      </c>
      <c r="M272" s="16">
        <v>216</v>
      </c>
    </row>
    <row r="273" spans="1:13" s="16" customFormat="1" x14ac:dyDescent="0.15">
      <c r="A273" s="16">
        <v>702</v>
      </c>
      <c r="B273" s="15">
        <f t="shared" si="4"/>
        <v>2</v>
      </c>
      <c r="C273" s="16">
        <v>1</v>
      </c>
      <c r="D273" s="16" t="s">
        <v>74</v>
      </c>
      <c r="E273" s="16">
        <f>VLOOKUP(D273,武将id!A:C,3,FALSE)</f>
        <v>216</v>
      </c>
      <c r="F273" s="16">
        <v>0</v>
      </c>
      <c r="G273" s="95" t="s">
        <v>145</v>
      </c>
      <c r="H273" s="17" t="s">
        <v>269</v>
      </c>
      <c r="I273" s="16">
        <v>1</v>
      </c>
      <c r="M273" s="16">
        <v>999</v>
      </c>
    </row>
    <row r="274" spans="1:13" s="16" customFormat="1" x14ac:dyDescent="0.15">
      <c r="A274" s="16">
        <v>702</v>
      </c>
      <c r="B274" s="15">
        <f t="shared" si="4"/>
        <v>3</v>
      </c>
      <c r="C274" s="16">
        <v>2</v>
      </c>
      <c r="D274" s="16" t="s">
        <v>119</v>
      </c>
      <c r="E274" s="16">
        <f>VLOOKUP(D274,武将id!A:C,3,FALSE)</f>
        <v>314</v>
      </c>
      <c r="F274" s="16">
        <v>0</v>
      </c>
      <c r="G274" s="95" t="s">
        <v>143</v>
      </c>
      <c r="H274" s="17" t="s">
        <v>270</v>
      </c>
      <c r="I274" s="16">
        <v>1</v>
      </c>
      <c r="M274" s="16">
        <v>999</v>
      </c>
    </row>
    <row r="275" spans="1:13" s="16" customFormat="1" x14ac:dyDescent="0.15">
      <c r="A275" s="16">
        <v>702</v>
      </c>
      <c r="B275" s="15">
        <f t="shared" si="4"/>
        <v>4</v>
      </c>
      <c r="C275" s="16">
        <v>1</v>
      </c>
      <c r="D275" s="16" t="s">
        <v>56</v>
      </c>
      <c r="E275" s="16">
        <f>VLOOKUP(D275,武将id!A:C,3,FALSE)</f>
        <v>216</v>
      </c>
      <c r="F275" s="16">
        <v>0</v>
      </c>
      <c r="G275" s="95" t="s">
        <v>144</v>
      </c>
      <c r="H275" s="17" t="s">
        <v>271</v>
      </c>
      <c r="I275" s="16">
        <v>1</v>
      </c>
      <c r="M275" s="16">
        <v>999</v>
      </c>
    </row>
    <row r="276" spans="1:13" s="16" customFormat="1" x14ac:dyDescent="0.15">
      <c r="A276" s="16">
        <v>702</v>
      </c>
      <c r="B276" s="15">
        <f t="shared" si="4"/>
        <v>5</v>
      </c>
      <c r="C276" s="16">
        <v>1</v>
      </c>
      <c r="D276" s="16" t="s">
        <v>59</v>
      </c>
      <c r="E276" s="16">
        <f>VLOOKUP(D276,武将id!A:C,3,FALSE)</f>
        <v>217</v>
      </c>
      <c r="F276" s="16">
        <v>0</v>
      </c>
      <c r="G276" s="95" t="s">
        <v>147</v>
      </c>
      <c r="H276" s="17" t="s">
        <v>272</v>
      </c>
      <c r="I276" s="16">
        <v>1</v>
      </c>
      <c r="M276" s="16">
        <v>999</v>
      </c>
    </row>
    <row r="277" spans="1:13" s="83" customFormat="1" ht="24" x14ac:dyDescent="0.15">
      <c r="A277" s="83">
        <v>703</v>
      </c>
      <c r="B277" s="15">
        <f t="shared" si="4"/>
        <v>1</v>
      </c>
      <c r="C277" s="76">
        <v>1</v>
      </c>
      <c r="D277" s="83" t="s">
        <v>74</v>
      </c>
      <c r="E277" s="83">
        <f>VLOOKUP(D277,武将id!A:C,3,FALSE)</f>
        <v>216</v>
      </c>
      <c r="F277" s="83">
        <v>0</v>
      </c>
      <c r="G277" s="110" t="s">
        <v>152</v>
      </c>
      <c r="H277" s="14" t="s">
        <v>273</v>
      </c>
      <c r="I277" s="83">
        <v>1</v>
      </c>
      <c r="L277" s="83" t="s">
        <v>59</v>
      </c>
      <c r="M277" s="83">
        <v>217</v>
      </c>
    </row>
    <row r="278" spans="1:13" s="83" customFormat="1" x14ac:dyDescent="0.15">
      <c r="A278" s="83">
        <v>703</v>
      </c>
      <c r="B278" s="15">
        <f t="shared" si="4"/>
        <v>2</v>
      </c>
      <c r="C278" s="83">
        <v>2</v>
      </c>
      <c r="D278" s="83" t="s">
        <v>59</v>
      </c>
      <c r="E278" s="83">
        <f>VLOOKUP(D278,武将id!A:C,3,FALSE)</f>
        <v>217</v>
      </c>
      <c r="F278" s="83">
        <v>0</v>
      </c>
      <c r="G278" s="110" t="s">
        <v>151</v>
      </c>
      <c r="H278" s="14" t="s">
        <v>274</v>
      </c>
      <c r="I278" s="83">
        <v>1</v>
      </c>
      <c r="M278" s="83">
        <v>999</v>
      </c>
    </row>
    <row r="279" spans="1:13" s="83" customFormat="1" x14ac:dyDescent="0.15">
      <c r="A279" s="83">
        <v>703</v>
      </c>
      <c r="B279" s="15">
        <f t="shared" si="4"/>
        <v>3</v>
      </c>
      <c r="C279" s="83">
        <v>1</v>
      </c>
      <c r="D279" s="83" t="s">
        <v>148</v>
      </c>
      <c r="E279" s="83">
        <f>VLOOKUP(D279,武将id!A:C,3,FALSE)</f>
        <v>216</v>
      </c>
      <c r="F279" s="83">
        <v>0</v>
      </c>
      <c r="G279" s="110" t="s">
        <v>149</v>
      </c>
      <c r="H279" s="14" t="s">
        <v>275</v>
      </c>
      <c r="I279" s="83">
        <v>1</v>
      </c>
      <c r="M279" s="83">
        <v>999</v>
      </c>
    </row>
    <row r="280" spans="1:13" s="83" customFormat="1" ht="24" x14ac:dyDescent="0.15">
      <c r="A280" s="83">
        <v>703</v>
      </c>
      <c r="B280" s="15">
        <f t="shared" si="4"/>
        <v>4</v>
      </c>
      <c r="C280" s="83">
        <v>1</v>
      </c>
      <c r="D280" s="83" t="s">
        <v>74</v>
      </c>
      <c r="E280" s="83">
        <f>VLOOKUP(D280,武将id!A:C,3,FALSE)</f>
        <v>216</v>
      </c>
      <c r="F280" s="83">
        <v>0</v>
      </c>
      <c r="G280" s="110" t="s">
        <v>153</v>
      </c>
      <c r="H280" s="14" t="s">
        <v>276</v>
      </c>
      <c r="I280" s="83">
        <v>1</v>
      </c>
      <c r="L280" s="83" t="s">
        <v>150</v>
      </c>
      <c r="M280" s="83">
        <v>309</v>
      </c>
    </row>
    <row r="281" spans="1:13" s="83" customFormat="1" ht="24" x14ac:dyDescent="0.15">
      <c r="A281" s="83">
        <v>703</v>
      </c>
      <c r="B281" s="15">
        <f t="shared" si="4"/>
        <v>5</v>
      </c>
      <c r="C281" s="83">
        <v>2</v>
      </c>
      <c r="D281" s="83" t="s">
        <v>150</v>
      </c>
      <c r="E281" s="83">
        <f>VLOOKUP(D281,武将id!A:C,3,FALSE)</f>
        <v>309</v>
      </c>
      <c r="F281" s="83">
        <v>0</v>
      </c>
      <c r="G281" s="110" t="s">
        <v>830</v>
      </c>
      <c r="H281" s="14" t="s">
        <v>783</v>
      </c>
      <c r="I281" s="83">
        <v>1</v>
      </c>
      <c r="M281" s="83">
        <v>999</v>
      </c>
    </row>
    <row r="282" spans="1:13" s="16" customFormat="1" ht="24" x14ac:dyDescent="0.15">
      <c r="A282" s="16">
        <v>704</v>
      </c>
      <c r="B282" s="15">
        <f t="shared" si="4"/>
        <v>1</v>
      </c>
      <c r="C282" s="16">
        <v>1</v>
      </c>
      <c r="D282" s="16" t="s">
        <v>61</v>
      </c>
      <c r="E282" s="16">
        <f>VLOOKUP(D282,武将id!A:C,3,FALSE)</f>
        <v>1</v>
      </c>
      <c r="F282" s="16">
        <v>0</v>
      </c>
      <c r="G282" s="95" t="s">
        <v>831</v>
      </c>
      <c r="H282" s="17" t="s">
        <v>277</v>
      </c>
      <c r="I282" s="16">
        <v>1</v>
      </c>
      <c r="L282" s="16" t="s">
        <v>154</v>
      </c>
      <c r="M282" s="16">
        <v>309</v>
      </c>
    </row>
    <row r="283" spans="1:13" s="16" customFormat="1" ht="24" x14ac:dyDescent="0.15">
      <c r="A283" s="16">
        <v>704</v>
      </c>
      <c r="B283" s="15">
        <f t="shared" si="4"/>
        <v>2</v>
      </c>
      <c r="C283" s="16">
        <v>2</v>
      </c>
      <c r="D283" s="16" t="s">
        <v>154</v>
      </c>
      <c r="E283" s="16">
        <f>VLOOKUP(D283,武将id!A:C,3,FALSE)</f>
        <v>309</v>
      </c>
      <c r="F283" s="16">
        <v>0</v>
      </c>
      <c r="G283" s="95" t="s">
        <v>833</v>
      </c>
      <c r="H283" s="17" t="s">
        <v>833</v>
      </c>
      <c r="I283" s="16">
        <v>1</v>
      </c>
      <c r="M283" s="16">
        <v>999</v>
      </c>
    </row>
    <row r="284" spans="1:13" s="16" customFormat="1" x14ac:dyDescent="0.15">
      <c r="A284" s="16">
        <v>704</v>
      </c>
      <c r="B284" s="15">
        <f t="shared" si="4"/>
        <v>3</v>
      </c>
      <c r="C284" s="16">
        <v>1</v>
      </c>
      <c r="D284" s="16" t="s">
        <v>61</v>
      </c>
      <c r="E284" s="16">
        <f>VLOOKUP(D284,武将id!A:C,3,FALSE)</f>
        <v>1</v>
      </c>
      <c r="F284" s="16">
        <v>0</v>
      </c>
      <c r="G284" s="95" t="s">
        <v>832</v>
      </c>
      <c r="H284" s="17" t="s">
        <v>784</v>
      </c>
      <c r="I284" s="16">
        <v>1</v>
      </c>
      <c r="M284" s="16">
        <v>999</v>
      </c>
    </row>
    <row r="285" spans="1:13" s="16" customFormat="1" x14ac:dyDescent="0.15">
      <c r="A285" s="16">
        <v>704</v>
      </c>
      <c r="B285" s="15">
        <f t="shared" si="4"/>
        <v>4</v>
      </c>
      <c r="C285" s="16">
        <v>1</v>
      </c>
      <c r="D285" s="16" t="s">
        <v>61</v>
      </c>
      <c r="E285" s="16">
        <f>VLOOKUP(D285,武将id!A:C,3,FALSE)</f>
        <v>1</v>
      </c>
      <c r="F285" s="16">
        <v>0</v>
      </c>
      <c r="G285" s="95" t="s">
        <v>211</v>
      </c>
      <c r="H285" s="17" t="s">
        <v>278</v>
      </c>
      <c r="I285" s="16">
        <v>1</v>
      </c>
      <c r="M285" s="16">
        <v>999</v>
      </c>
    </row>
    <row r="286" spans="1:13" s="16" customFormat="1" x14ac:dyDescent="0.15">
      <c r="A286" s="16">
        <v>704</v>
      </c>
      <c r="B286" s="15">
        <f t="shared" si="4"/>
        <v>5</v>
      </c>
      <c r="C286" s="16">
        <v>2</v>
      </c>
      <c r="D286" s="16" t="s">
        <v>155</v>
      </c>
      <c r="E286" s="16">
        <f>VLOOKUP(D286,武将id!A:C,3,FALSE)</f>
        <v>309</v>
      </c>
      <c r="F286" s="16">
        <v>0</v>
      </c>
      <c r="G286" s="95" t="s">
        <v>834</v>
      </c>
      <c r="H286" s="17" t="s">
        <v>834</v>
      </c>
      <c r="I286" s="16">
        <v>1</v>
      </c>
      <c r="M286" s="16">
        <v>999</v>
      </c>
    </row>
    <row r="287" spans="1:13" s="16" customFormat="1" x14ac:dyDescent="0.15">
      <c r="A287" s="16">
        <v>704</v>
      </c>
      <c r="B287" s="15">
        <f t="shared" si="4"/>
        <v>6</v>
      </c>
      <c r="C287" s="16">
        <v>1</v>
      </c>
      <c r="D287" s="16" t="s">
        <v>156</v>
      </c>
      <c r="E287" s="16">
        <f>VLOOKUP(D287,武将id!A:C,3,FALSE)</f>
        <v>1</v>
      </c>
      <c r="F287" s="16">
        <v>0</v>
      </c>
      <c r="G287" s="95" t="s">
        <v>163</v>
      </c>
      <c r="H287" s="17" t="s">
        <v>279</v>
      </c>
      <c r="I287" s="16">
        <v>1</v>
      </c>
      <c r="M287" s="16">
        <v>999</v>
      </c>
    </row>
    <row r="288" spans="1:13" s="16" customFormat="1" x14ac:dyDescent="0.15">
      <c r="A288" s="16">
        <v>704</v>
      </c>
      <c r="B288" s="15">
        <f t="shared" si="4"/>
        <v>7</v>
      </c>
      <c r="C288" s="16">
        <v>2</v>
      </c>
      <c r="D288" s="16" t="s">
        <v>150</v>
      </c>
      <c r="E288" s="16">
        <f>VLOOKUP(D288,武将id!A:C,3,FALSE)</f>
        <v>309</v>
      </c>
      <c r="F288" s="16">
        <v>0</v>
      </c>
      <c r="G288" s="95" t="s">
        <v>835</v>
      </c>
      <c r="H288" s="17" t="s">
        <v>835</v>
      </c>
      <c r="I288" s="16">
        <v>1</v>
      </c>
      <c r="M288" s="16">
        <v>999</v>
      </c>
    </row>
    <row r="289" spans="1:13" s="83" customFormat="1" x14ac:dyDescent="0.15">
      <c r="A289" s="83">
        <v>801</v>
      </c>
      <c r="B289" s="15">
        <f t="shared" si="4"/>
        <v>1</v>
      </c>
      <c r="C289" s="83">
        <v>1</v>
      </c>
      <c r="D289" s="83" t="s">
        <v>154</v>
      </c>
      <c r="E289" s="83">
        <f>VLOOKUP(D289,武将id!A:C,3,FALSE)</f>
        <v>309</v>
      </c>
      <c r="F289" s="83">
        <v>0</v>
      </c>
      <c r="G289" s="110" t="s">
        <v>786</v>
      </c>
      <c r="H289" s="14" t="s">
        <v>786</v>
      </c>
      <c r="I289" s="83">
        <v>1</v>
      </c>
      <c r="L289" s="31" t="s">
        <v>81</v>
      </c>
      <c r="M289" s="83">
        <v>411</v>
      </c>
    </row>
    <row r="290" spans="1:13" s="83" customFormat="1" x14ac:dyDescent="0.15">
      <c r="A290" s="83">
        <v>801</v>
      </c>
      <c r="B290" s="15">
        <f t="shared" si="4"/>
        <v>2</v>
      </c>
      <c r="C290" s="83">
        <v>2</v>
      </c>
      <c r="D290" s="31" t="s">
        <v>81</v>
      </c>
      <c r="E290" s="83">
        <f>VLOOKUP(D290,武将id!A:C,3,FALSE)</f>
        <v>411</v>
      </c>
      <c r="F290" s="83">
        <v>0</v>
      </c>
      <c r="G290" s="110" t="s">
        <v>785</v>
      </c>
      <c r="H290" s="14" t="s">
        <v>785</v>
      </c>
      <c r="I290" s="83">
        <v>1</v>
      </c>
      <c r="M290" s="83">
        <v>999</v>
      </c>
    </row>
    <row r="291" spans="1:13" s="83" customFormat="1" ht="24" x14ac:dyDescent="0.15">
      <c r="A291" s="83">
        <v>801</v>
      </c>
      <c r="B291" s="15">
        <f t="shared" si="4"/>
        <v>3</v>
      </c>
      <c r="C291" s="83">
        <v>1</v>
      </c>
      <c r="D291" s="83" t="s">
        <v>154</v>
      </c>
      <c r="E291" s="83">
        <f>VLOOKUP(D291,武将id!A:C,3,FALSE)</f>
        <v>309</v>
      </c>
      <c r="F291" s="83">
        <v>0</v>
      </c>
      <c r="G291" s="110" t="s">
        <v>787</v>
      </c>
      <c r="H291" s="14" t="s">
        <v>280</v>
      </c>
      <c r="I291" s="83">
        <v>1</v>
      </c>
      <c r="M291" s="83">
        <v>999</v>
      </c>
    </row>
    <row r="292" spans="1:13" s="83" customFormat="1" ht="24" x14ac:dyDescent="0.15">
      <c r="A292" s="83">
        <v>801</v>
      </c>
      <c r="B292" s="15">
        <f t="shared" si="4"/>
        <v>4</v>
      </c>
      <c r="C292" s="83">
        <v>2</v>
      </c>
      <c r="D292" s="83" t="s">
        <v>81</v>
      </c>
      <c r="E292" s="83">
        <f>VLOOKUP(D292,武将id!A:C,3,FALSE)</f>
        <v>411</v>
      </c>
      <c r="F292" s="83">
        <v>0</v>
      </c>
      <c r="G292" s="110" t="s">
        <v>836</v>
      </c>
      <c r="H292" s="14" t="s">
        <v>836</v>
      </c>
      <c r="I292" s="83">
        <v>1</v>
      </c>
      <c r="L292" s="83" t="s">
        <v>150</v>
      </c>
      <c r="M292" s="83">
        <v>309</v>
      </c>
    </row>
    <row r="293" spans="1:13" s="83" customFormat="1" x14ac:dyDescent="0.15">
      <c r="A293" s="83">
        <v>801</v>
      </c>
      <c r="B293" s="15">
        <f t="shared" si="4"/>
        <v>5</v>
      </c>
      <c r="C293" s="83">
        <v>2</v>
      </c>
      <c r="D293" s="83" t="s">
        <v>81</v>
      </c>
      <c r="E293" s="83">
        <f>VLOOKUP(D293,武将id!A:C,3,FALSE)</f>
        <v>411</v>
      </c>
      <c r="F293" s="83">
        <v>0</v>
      </c>
      <c r="G293" s="110" t="s">
        <v>837</v>
      </c>
      <c r="H293" s="14" t="s">
        <v>837</v>
      </c>
      <c r="I293" s="83">
        <v>1</v>
      </c>
      <c r="L293" s="83" t="s">
        <v>61</v>
      </c>
      <c r="M293" s="83">
        <v>1</v>
      </c>
    </row>
    <row r="294" spans="1:13" s="83" customFormat="1" ht="24" x14ac:dyDescent="0.15">
      <c r="A294" s="83">
        <v>801</v>
      </c>
      <c r="B294" s="15">
        <f t="shared" si="4"/>
        <v>6</v>
      </c>
      <c r="C294" s="83">
        <v>2</v>
      </c>
      <c r="D294" s="83" t="s">
        <v>56</v>
      </c>
      <c r="E294" s="83">
        <f>VLOOKUP(D294,武将id!A:C,3,FALSE)</f>
        <v>216</v>
      </c>
      <c r="F294" s="83">
        <v>0</v>
      </c>
      <c r="G294" s="110" t="s">
        <v>158</v>
      </c>
      <c r="H294" s="14" t="s">
        <v>281</v>
      </c>
      <c r="I294" s="83">
        <v>1</v>
      </c>
      <c r="L294" s="83" t="s">
        <v>61</v>
      </c>
      <c r="M294" s="83">
        <v>1</v>
      </c>
    </row>
    <row r="295" spans="1:13" s="83" customFormat="1" ht="24" x14ac:dyDescent="0.15">
      <c r="A295" s="83">
        <v>801</v>
      </c>
      <c r="B295" s="15">
        <f t="shared" si="4"/>
        <v>7</v>
      </c>
      <c r="C295" s="83">
        <v>1</v>
      </c>
      <c r="D295" s="83" t="s">
        <v>61</v>
      </c>
      <c r="E295" s="83">
        <f>VLOOKUP(D295,武将id!A:C,3,FALSE)</f>
        <v>1</v>
      </c>
      <c r="F295" s="83">
        <v>0</v>
      </c>
      <c r="G295" s="110" t="s">
        <v>838</v>
      </c>
      <c r="H295" s="14" t="s">
        <v>346</v>
      </c>
      <c r="I295" s="83">
        <v>1</v>
      </c>
      <c r="M295" s="83">
        <v>999</v>
      </c>
    </row>
    <row r="296" spans="1:13" s="83" customFormat="1" x14ac:dyDescent="0.15">
      <c r="A296" s="83">
        <v>801</v>
      </c>
      <c r="B296" s="15">
        <f t="shared" si="4"/>
        <v>8</v>
      </c>
      <c r="C296" s="83">
        <v>2</v>
      </c>
      <c r="D296" s="83" t="s">
        <v>56</v>
      </c>
      <c r="E296" s="83">
        <f>VLOOKUP(D296,武将id!A:C,3,FALSE)</f>
        <v>216</v>
      </c>
      <c r="F296" s="83">
        <v>0</v>
      </c>
      <c r="G296" s="110" t="s">
        <v>839</v>
      </c>
      <c r="H296" s="14" t="s">
        <v>839</v>
      </c>
      <c r="I296" s="83">
        <v>1</v>
      </c>
      <c r="M296" s="83">
        <v>999</v>
      </c>
    </row>
    <row r="297" spans="1:13" s="83" customFormat="1" x14ac:dyDescent="0.15">
      <c r="A297" s="83">
        <v>801</v>
      </c>
      <c r="B297" s="15">
        <f t="shared" si="4"/>
        <v>9</v>
      </c>
      <c r="C297" s="83">
        <v>1</v>
      </c>
      <c r="D297" s="83" t="s">
        <v>61</v>
      </c>
      <c r="E297" s="83">
        <f>VLOOKUP(D297,武将id!A:C,3,FALSE)</f>
        <v>1</v>
      </c>
      <c r="F297" s="83">
        <v>0</v>
      </c>
      <c r="G297" s="110" t="s">
        <v>840</v>
      </c>
      <c r="H297" s="14" t="s">
        <v>841</v>
      </c>
      <c r="I297" s="83">
        <v>1</v>
      </c>
      <c r="M297" s="83">
        <v>999</v>
      </c>
    </row>
    <row r="298" spans="1:13" s="16" customFormat="1" x14ac:dyDescent="0.15">
      <c r="A298" s="16">
        <v>802</v>
      </c>
      <c r="B298" s="15">
        <f t="shared" si="4"/>
        <v>1</v>
      </c>
      <c r="C298" s="16">
        <v>2</v>
      </c>
      <c r="D298" s="16" t="s">
        <v>159</v>
      </c>
      <c r="E298" s="16">
        <f>VLOOKUP(D298,武将id!A:C,3,FALSE)</f>
        <v>443</v>
      </c>
      <c r="F298" s="16">
        <v>0</v>
      </c>
      <c r="G298" s="95" t="s">
        <v>190</v>
      </c>
      <c r="H298" s="17" t="s">
        <v>282</v>
      </c>
      <c r="I298" s="16">
        <v>1</v>
      </c>
      <c r="L298" s="16" t="s">
        <v>160</v>
      </c>
      <c r="M298" s="16">
        <v>216</v>
      </c>
    </row>
    <row r="299" spans="1:13" s="16" customFormat="1" x14ac:dyDescent="0.15">
      <c r="A299" s="16">
        <v>802</v>
      </c>
      <c r="B299" s="15">
        <f t="shared" si="4"/>
        <v>2</v>
      </c>
      <c r="C299" s="16">
        <v>1</v>
      </c>
      <c r="D299" s="16" t="s">
        <v>160</v>
      </c>
      <c r="E299" s="16">
        <f>VLOOKUP(D299,武将id!A:C,3,FALSE)</f>
        <v>216</v>
      </c>
      <c r="F299" s="16">
        <v>0</v>
      </c>
      <c r="G299" s="95" t="s">
        <v>212</v>
      </c>
      <c r="H299" s="17" t="s">
        <v>283</v>
      </c>
      <c r="I299" s="16">
        <v>1</v>
      </c>
      <c r="M299" s="16">
        <v>999</v>
      </c>
    </row>
    <row r="300" spans="1:13" s="16" customFormat="1" ht="24" x14ac:dyDescent="0.15">
      <c r="A300" s="16">
        <v>802</v>
      </c>
      <c r="B300" s="15">
        <f t="shared" si="4"/>
        <v>3</v>
      </c>
      <c r="C300" s="16">
        <v>2</v>
      </c>
      <c r="D300" s="16" t="s">
        <v>159</v>
      </c>
      <c r="E300" s="16">
        <f>VLOOKUP(D300,武将id!A:C,3,FALSE)</f>
        <v>443</v>
      </c>
      <c r="F300" s="16">
        <v>0</v>
      </c>
      <c r="G300" s="95" t="s">
        <v>843</v>
      </c>
      <c r="H300" s="17" t="s">
        <v>843</v>
      </c>
      <c r="I300" s="16">
        <v>1</v>
      </c>
      <c r="M300" s="16">
        <v>999</v>
      </c>
    </row>
    <row r="301" spans="1:13" s="16" customFormat="1" x14ac:dyDescent="0.15">
      <c r="A301" s="16">
        <v>802</v>
      </c>
      <c r="B301" s="15">
        <f t="shared" si="4"/>
        <v>4</v>
      </c>
      <c r="C301" s="16">
        <v>1</v>
      </c>
      <c r="D301" s="16" t="s">
        <v>161</v>
      </c>
      <c r="E301" s="16">
        <f>VLOOKUP(D301,武将id!A:C,3,FALSE)</f>
        <v>216</v>
      </c>
      <c r="F301" s="16">
        <v>0</v>
      </c>
      <c r="G301" s="95" t="s">
        <v>213</v>
      </c>
      <c r="H301" s="17" t="s">
        <v>284</v>
      </c>
      <c r="I301" s="16">
        <v>1</v>
      </c>
      <c r="M301" s="16">
        <v>999</v>
      </c>
    </row>
    <row r="302" spans="1:13" s="16" customFormat="1" x14ac:dyDescent="0.15">
      <c r="A302" s="16">
        <v>802</v>
      </c>
      <c r="B302" s="15">
        <f t="shared" si="4"/>
        <v>5</v>
      </c>
      <c r="C302" s="16">
        <v>1</v>
      </c>
      <c r="D302" s="16" t="s">
        <v>59</v>
      </c>
      <c r="E302" s="16">
        <f>VLOOKUP(D302,武将id!A:C,3,FALSE)</f>
        <v>217</v>
      </c>
      <c r="F302" s="16">
        <v>0</v>
      </c>
      <c r="G302" s="95" t="s">
        <v>842</v>
      </c>
      <c r="H302" s="17" t="s">
        <v>285</v>
      </c>
      <c r="I302" s="16">
        <v>1</v>
      </c>
      <c r="M302" s="16">
        <v>999</v>
      </c>
    </row>
    <row r="303" spans="1:13" s="83" customFormat="1" x14ac:dyDescent="0.15">
      <c r="A303" s="83">
        <v>803</v>
      </c>
      <c r="B303" s="15">
        <f t="shared" si="4"/>
        <v>1</v>
      </c>
      <c r="C303" s="83">
        <v>2</v>
      </c>
      <c r="D303" s="83" t="s">
        <v>157</v>
      </c>
      <c r="E303" s="83">
        <f>VLOOKUP(D303,武将id!A:C,3,FALSE)</f>
        <v>423</v>
      </c>
      <c r="F303" s="83">
        <v>0</v>
      </c>
      <c r="G303" s="110" t="s">
        <v>164</v>
      </c>
      <c r="H303" s="14" t="s">
        <v>286</v>
      </c>
      <c r="I303" s="83">
        <v>1</v>
      </c>
      <c r="L303" s="83" t="s">
        <v>56</v>
      </c>
      <c r="M303" s="83">
        <v>216</v>
      </c>
    </row>
    <row r="304" spans="1:13" s="83" customFormat="1" x14ac:dyDescent="0.15">
      <c r="A304" s="83">
        <v>803</v>
      </c>
      <c r="B304" s="15">
        <f t="shared" si="4"/>
        <v>2</v>
      </c>
      <c r="C304" s="83">
        <v>1</v>
      </c>
      <c r="D304" s="83" t="s">
        <v>56</v>
      </c>
      <c r="E304" s="83">
        <f>VLOOKUP(D304,武将id!A:C,3,FALSE)</f>
        <v>216</v>
      </c>
      <c r="F304" s="83">
        <v>0</v>
      </c>
      <c r="G304" s="110" t="s">
        <v>345</v>
      </c>
      <c r="H304" s="14" t="s">
        <v>345</v>
      </c>
      <c r="I304" s="83">
        <v>1</v>
      </c>
      <c r="M304" s="83">
        <v>999</v>
      </c>
    </row>
    <row r="305" spans="1:13" s="83" customFormat="1" ht="24" x14ac:dyDescent="0.15">
      <c r="A305" s="83">
        <v>803</v>
      </c>
      <c r="B305" s="15">
        <f t="shared" ref="B305:B368" si="5">IF(A305=A304,B304+1,1)</f>
        <v>3</v>
      </c>
      <c r="C305" s="83">
        <v>1</v>
      </c>
      <c r="D305" s="83" t="s">
        <v>191</v>
      </c>
      <c r="E305" s="83">
        <f>VLOOKUP(D305,武将id!A:C,3,FALSE)</f>
        <v>217</v>
      </c>
      <c r="F305" s="83">
        <v>0</v>
      </c>
      <c r="G305" s="110" t="s">
        <v>214</v>
      </c>
      <c r="H305" s="14" t="s">
        <v>287</v>
      </c>
      <c r="I305" s="83">
        <v>1</v>
      </c>
      <c r="M305" s="83">
        <v>999</v>
      </c>
    </row>
    <row r="306" spans="1:13" s="83" customFormat="1" x14ac:dyDescent="0.15">
      <c r="A306" s="83">
        <v>803</v>
      </c>
      <c r="B306" s="15">
        <f t="shared" si="5"/>
        <v>4</v>
      </c>
      <c r="C306" s="83">
        <v>2</v>
      </c>
      <c r="D306" s="83" t="s">
        <v>157</v>
      </c>
      <c r="E306" s="83">
        <f>VLOOKUP(D306,武将id!A:C,3,FALSE)</f>
        <v>423</v>
      </c>
      <c r="F306" s="83">
        <v>0</v>
      </c>
      <c r="G306" s="110" t="s">
        <v>192</v>
      </c>
      <c r="H306" s="14" t="s">
        <v>288</v>
      </c>
      <c r="I306" s="83">
        <v>1</v>
      </c>
      <c r="M306" s="83">
        <v>999</v>
      </c>
    </row>
    <row r="307" spans="1:13" s="16" customFormat="1" x14ac:dyDescent="0.15">
      <c r="A307" s="16">
        <v>804</v>
      </c>
      <c r="B307" s="15">
        <f t="shared" si="5"/>
        <v>1</v>
      </c>
      <c r="C307" s="16">
        <v>2</v>
      </c>
      <c r="D307" s="16" t="s">
        <v>167</v>
      </c>
      <c r="E307" s="16">
        <f>VLOOKUP(D307,武将id!A:C,3,FALSE)</f>
        <v>423</v>
      </c>
      <c r="F307" s="16">
        <v>0</v>
      </c>
      <c r="G307" s="95" t="s">
        <v>193</v>
      </c>
      <c r="H307" s="17" t="s">
        <v>289</v>
      </c>
      <c r="I307" s="16">
        <v>1</v>
      </c>
      <c r="L307" s="16" t="s">
        <v>194</v>
      </c>
      <c r="M307" s="16">
        <v>1</v>
      </c>
    </row>
    <row r="308" spans="1:13" s="16" customFormat="1" ht="24" x14ac:dyDescent="0.15">
      <c r="A308" s="16">
        <v>804</v>
      </c>
      <c r="B308" s="15">
        <f t="shared" si="5"/>
        <v>2</v>
      </c>
      <c r="C308" s="16">
        <v>1</v>
      </c>
      <c r="D308" s="16" t="s">
        <v>194</v>
      </c>
      <c r="E308" s="16">
        <f>VLOOKUP(D308,武将id!A:C,3,FALSE)</f>
        <v>1</v>
      </c>
      <c r="F308" s="16">
        <v>0</v>
      </c>
      <c r="G308" s="95" t="s">
        <v>312</v>
      </c>
      <c r="H308" s="17" t="s">
        <v>312</v>
      </c>
      <c r="I308" s="16">
        <v>1</v>
      </c>
      <c r="M308" s="16">
        <v>999</v>
      </c>
    </row>
    <row r="309" spans="1:13" s="16" customFormat="1" x14ac:dyDescent="0.15">
      <c r="A309" s="16">
        <v>804</v>
      </c>
      <c r="B309" s="15">
        <f t="shared" si="5"/>
        <v>3</v>
      </c>
      <c r="C309" s="16">
        <v>2</v>
      </c>
      <c r="D309" s="16" t="s">
        <v>197</v>
      </c>
      <c r="E309" s="16">
        <f>VLOOKUP(D309,武将id!A:C,3,FALSE)</f>
        <v>423</v>
      </c>
      <c r="F309" s="16">
        <v>0</v>
      </c>
      <c r="G309" s="95" t="s">
        <v>313</v>
      </c>
      <c r="H309" s="17" t="s">
        <v>313</v>
      </c>
      <c r="I309" s="16">
        <v>1</v>
      </c>
      <c r="M309" s="16">
        <v>999</v>
      </c>
    </row>
    <row r="310" spans="1:13" s="16" customFormat="1" x14ac:dyDescent="0.15">
      <c r="A310" s="16">
        <v>804</v>
      </c>
      <c r="B310" s="15">
        <f t="shared" si="5"/>
        <v>4</v>
      </c>
      <c r="C310" s="16">
        <v>1</v>
      </c>
      <c r="D310" s="16" t="s">
        <v>61</v>
      </c>
      <c r="E310" s="16">
        <f>VLOOKUP(D310,武将id!A:C,3,FALSE)</f>
        <v>1</v>
      </c>
      <c r="F310" s="16">
        <v>0</v>
      </c>
      <c r="G310" s="95" t="s">
        <v>314</v>
      </c>
      <c r="H310" s="17" t="s">
        <v>314</v>
      </c>
      <c r="I310" s="16">
        <v>1</v>
      </c>
      <c r="M310" s="16">
        <v>999</v>
      </c>
    </row>
    <row r="311" spans="1:13" s="16" customFormat="1" ht="24" x14ac:dyDescent="0.15">
      <c r="A311" s="16">
        <v>804</v>
      </c>
      <c r="B311" s="15">
        <f t="shared" si="5"/>
        <v>5</v>
      </c>
      <c r="C311" s="16">
        <v>2</v>
      </c>
      <c r="D311" s="16" t="s">
        <v>119</v>
      </c>
      <c r="E311" s="16">
        <f>VLOOKUP(D311,武将id!A:C,3,FALSE)</f>
        <v>314</v>
      </c>
      <c r="F311" s="16">
        <v>0</v>
      </c>
      <c r="G311" s="95" t="s">
        <v>165</v>
      </c>
      <c r="H311" s="17" t="s">
        <v>290</v>
      </c>
      <c r="I311" s="16">
        <v>1</v>
      </c>
      <c r="M311" s="16">
        <v>999</v>
      </c>
    </row>
    <row r="312" spans="1:13" s="16" customFormat="1" x14ac:dyDescent="0.15">
      <c r="A312" s="16">
        <v>804</v>
      </c>
      <c r="B312" s="15">
        <f t="shared" si="5"/>
        <v>6</v>
      </c>
      <c r="C312" s="16">
        <v>1</v>
      </c>
      <c r="D312" s="16" t="s">
        <v>61</v>
      </c>
      <c r="E312" s="16">
        <f>VLOOKUP(D312,武将id!A:C,3,FALSE)</f>
        <v>1</v>
      </c>
      <c r="F312" s="16">
        <v>0</v>
      </c>
      <c r="G312" s="95" t="s">
        <v>344</v>
      </c>
      <c r="H312" s="17" t="s">
        <v>344</v>
      </c>
      <c r="I312" s="16">
        <v>1</v>
      </c>
      <c r="M312" s="16">
        <v>999</v>
      </c>
    </row>
    <row r="313" spans="1:13" s="83" customFormat="1" x14ac:dyDescent="0.15">
      <c r="A313" s="83">
        <v>805</v>
      </c>
      <c r="B313" s="15">
        <f t="shared" si="5"/>
        <v>1</v>
      </c>
      <c r="C313" s="83">
        <v>1</v>
      </c>
      <c r="D313" s="83" t="s">
        <v>61</v>
      </c>
      <c r="E313" s="83">
        <f>VLOOKUP(D313,武将id!A:C,3,FALSE)</f>
        <v>1</v>
      </c>
      <c r="F313" s="83">
        <v>0</v>
      </c>
      <c r="G313" s="110" t="s">
        <v>343</v>
      </c>
      <c r="H313" s="14" t="s">
        <v>343</v>
      </c>
      <c r="I313" s="83">
        <v>1</v>
      </c>
      <c r="L313" s="83" t="s">
        <v>56</v>
      </c>
      <c r="M313" s="83">
        <v>216</v>
      </c>
    </row>
    <row r="314" spans="1:13" s="83" customFormat="1" ht="24" x14ac:dyDescent="0.15">
      <c r="A314" s="83">
        <v>805</v>
      </c>
      <c r="B314" s="15">
        <f t="shared" si="5"/>
        <v>2</v>
      </c>
      <c r="C314" s="83">
        <v>2</v>
      </c>
      <c r="D314" s="83" t="s">
        <v>56</v>
      </c>
      <c r="E314" s="83">
        <f>VLOOKUP(D314,武将id!A:C,3,FALSE)</f>
        <v>216</v>
      </c>
      <c r="F314" s="83">
        <v>0</v>
      </c>
      <c r="G314" s="110" t="s">
        <v>844</v>
      </c>
      <c r="H314" s="14" t="s">
        <v>342</v>
      </c>
      <c r="I314" s="83">
        <v>1</v>
      </c>
      <c r="M314" s="83">
        <v>999</v>
      </c>
    </row>
    <row r="315" spans="1:13" s="83" customFormat="1" x14ac:dyDescent="0.15">
      <c r="A315" s="83">
        <v>805</v>
      </c>
      <c r="B315" s="15">
        <f t="shared" si="5"/>
        <v>3</v>
      </c>
      <c r="C315" s="83">
        <v>2</v>
      </c>
      <c r="D315" s="83" t="s">
        <v>162</v>
      </c>
      <c r="E315" s="83">
        <f>VLOOKUP(D315,武将id!A:C,3,FALSE)</f>
        <v>301</v>
      </c>
      <c r="F315" s="83">
        <v>0</v>
      </c>
      <c r="G315" s="110" t="s">
        <v>341</v>
      </c>
      <c r="H315" s="14" t="s">
        <v>341</v>
      </c>
      <c r="I315" s="83">
        <v>1</v>
      </c>
      <c r="M315" s="83">
        <v>999</v>
      </c>
    </row>
    <row r="316" spans="1:13" s="83" customFormat="1" x14ac:dyDescent="0.15">
      <c r="A316" s="83">
        <v>805</v>
      </c>
      <c r="B316" s="15">
        <f t="shared" si="5"/>
        <v>4</v>
      </c>
      <c r="C316" s="83">
        <v>1</v>
      </c>
      <c r="D316" s="83" t="s">
        <v>61</v>
      </c>
      <c r="E316" s="83">
        <f>VLOOKUP(D316,武将id!A:C,3,FALSE)</f>
        <v>1</v>
      </c>
      <c r="F316" s="83">
        <v>0</v>
      </c>
      <c r="G316" s="110" t="s">
        <v>195</v>
      </c>
      <c r="H316" s="14" t="s">
        <v>291</v>
      </c>
      <c r="I316" s="83">
        <v>1</v>
      </c>
      <c r="M316" s="83">
        <v>999</v>
      </c>
    </row>
    <row r="317" spans="1:13" s="83" customFormat="1" x14ac:dyDescent="0.15">
      <c r="A317" s="83">
        <v>805</v>
      </c>
      <c r="B317" s="15">
        <f t="shared" si="5"/>
        <v>5</v>
      </c>
      <c r="C317" s="83">
        <v>2</v>
      </c>
      <c r="D317" s="83" t="s">
        <v>196</v>
      </c>
      <c r="E317" s="83">
        <f>VLOOKUP(D317,武将id!A:C,3,FALSE)</f>
        <v>301</v>
      </c>
      <c r="F317" s="83">
        <v>0</v>
      </c>
      <c r="G317" s="110" t="s">
        <v>198</v>
      </c>
      <c r="H317" s="14" t="s">
        <v>292</v>
      </c>
      <c r="I317" s="83">
        <v>1</v>
      </c>
      <c r="M317" s="83">
        <v>999</v>
      </c>
    </row>
    <row r="318" spans="1:13" s="16" customFormat="1" ht="24" x14ac:dyDescent="0.15">
      <c r="A318" s="16">
        <v>806</v>
      </c>
      <c r="B318" s="15">
        <f t="shared" si="5"/>
        <v>1</v>
      </c>
      <c r="C318" s="16">
        <v>1</v>
      </c>
      <c r="D318" s="16" t="s">
        <v>119</v>
      </c>
      <c r="E318" s="16">
        <f>VLOOKUP(D318,武将id!A:C,3,FALSE)</f>
        <v>314</v>
      </c>
      <c r="F318" s="16">
        <v>0</v>
      </c>
      <c r="G318" s="95" t="s">
        <v>166</v>
      </c>
      <c r="H318" s="17" t="s">
        <v>293</v>
      </c>
      <c r="I318" s="16">
        <v>1</v>
      </c>
      <c r="L318" s="16" t="s">
        <v>162</v>
      </c>
      <c r="M318" s="16">
        <v>301</v>
      </c>
    </row>
    <row r="319" spans="1:13" s="16" customFormat="1" x14ac:dyDescent="0.15">
      <c r="A319" s="16">
        <v>806</v>
      </c>
      <c r="B319" s="15">
        <f t="shared" si="5"/>
        <v>2</v>
      </c>
      <c r="C319" s="16">
        <v>2</v>
      </c>
      <c r="D319" s="16" t="s">
        <v>162</v>
      </c>
      <c r="E319" s="16">
        <f>VLOOKUP(D319,武将id!A:C,3,FALSE)</f>
        <v>301</v>
      </c>
      <c r="F319" s="16">
        <v>0</v>
      </c>
      <c r="G319" s="95" t="s">
        <v>340</v>
      </c>
      <c r="H319" s="17" t="s">
        <v>340</v>
      </c>
      <c r="I319" s="16">
        <v>1</v>
      </c>
      <c r="M319" s="16">
        <v>999</v>
      </c>
    </row>
    <row r="320" spans="1:13" s="16" customFormat="1" x14ac:dyDescent="0.15">
      <c r="A320" s="16">
        <v>806</v>
      </c>
      <c r="B320" s="15">
        <f t="shared" si="5"/>
        <v>3</v>
      </c>
      <c r="C320" s="16">
        <v>1</v>
      </c>
      <c r="D320" s="16" t="s">
        <v>61</v>
      </c>
      <c r="E320" s="16">
        <f>VLOOKUP(D320,武将id!A:C,3,FALSE)</f>
        <v>1</v>
      </c>
      <c r="F320" s="16">
        <v>0</v>
      </c>
      <c r="G320" s="95" t="s">
        <v>215</v>
      </c>
      <c r="H320" s="17" t="s">
        <v>294</v>
      </c>
      <c r="I320" s="16">
        <v>1</v>
      </c>
      <c r="M320" s="16">
        <v>999</v>
      </c>
    </row>
    <row r="321" spans="1:13" s="16" customFormat="1" ht="24" x14ac:dyDescent="0.15">
      <c r="A321" s="16">
        <v>806</v>
      </c>
      <c r="B321" s="15">
        <f t="shared" si="5"/>
        <v>4</v>
      </c>
      <c r="C321" s="16">
        <v>2</v>
      </c>
      <c r="D321" s="16" t="s">
        <v>196</v>
      </c>
      <c r="E321" s="16">
        <f>VLOOKUP(D321,武将id!A:C,3,FALSE)</f>
        <v>301</v>
      </c>
      <c r="F321" s="16">
        <v>0</v>
      </c>
      <c r="G321" s="95" t="s">
        <v>315</v>
      </c>
      <c r="H321" s="17" t="s">
        <v>315</v>
      </c>
      <c r="I321" s="16">
        <v>1</v>
      </c>
      <c r="M321" s="16">
        <v>999</v>
      </c>
    </row>
    <row r="322" spans="1:13" s="16" customFormat="1" x14ac:dyDescent="0.15">
      <c r="A322" s="16">
        <v>806</v>
      </c>
      <c r="B322" s="15">
        <f t="shared" si="5"/>
        <v>5</v>
      </c>
      <c r="C322" s="16">
        <v>1</v>
      </c>
      <c r="D322" s="16" t="s">
        <v>61</v>
      </c>
      <c r="E322" s="16">
        <f>VLOOKUP(D322,武将id!A:C,3,FALSE)</f>
        <v>1</v>
      </c>
      <c r="F322" s="16">
        <v>0</v>
      </c>
      <c r="G322" s="95" t="s">
        <v>339</v>
      </c>
      <c r="H322" s="17" t="s">
        <v>339</v>
      </c>
      <c r="I322" s="16">
        <v>1</v>
      </c>
      <c r="M322" s="16">
        <v>999</v>
      </c>
    </row>
    <row r="323" spans="1:13" s="16" customFormat="1" ht="24" x14ac:dyDescent="0.15">
      <c r="A323" s="16">
        <v>806</v>
      </c>
      <c r="B323" s="15">
        <f t="shared" si="5"/>
        <v>6</v>
      </c>
      <c r="C323" s="16">
        <v>2</v>
      </c>
      <c r="D323" s="16" t="s">
        <v>162</v>
      </c>
      <c r="E323" s="16">
        <f>VLOOKUP(D323,武将id!A:C,3,FALSE)</f>
        <v>301</v>
      </c>
      <c r="F323" s="16">
        <v>0</v>
      </c>
      <c r="G323" s="95" t="s">
        <v>216</v>
      </c>
      <c r="H323" s="17" t="s">
        <v>295</v>
      </c>
      <c r="I323" s="16">
        <v>1</v>
      </c>
      <c r="M323" s="16">
        <v>999</v>
      </c>
    </row>
    <row r="324" spans="1:13" s="16" customFormat="1" ht="24" x14ac:dyDescent="0.15">
      <c r="A324" s="16">
        <v>806</v>
      </c>
      <c r="B324" s="15">
        <f t="shared" si="5"/>
        <v>7</v>
      </c>
      <c r="C324" s="16">
        <v>2</v>
      </c>
      <c r="D324" s="16" t="s">
        <v>162</v>
      </c>
      <c r="E324" s="16">
        <f>VLOOKUP(D324,武将id!A:C,3,FALSE)</f>
        <v>301</v>
      </c>
      <c r="F324" s="16">
        <v>0</v>
      </c>
      <c r="G324" s="95" t="s">
        <v>217</v>
      </c>
      <c r="H324" s="17" t="s">
        <v>338</v>
      </c>
      <c r="I324" s="16">
        <v>1</v>
      </c>
      <c r="M324" s="16">
        <v>999</v>
      </c>
    </row>
    <row r="325" spans="1:13" s="16" customFormat="1" x14ac:dyDescent="0.15">
      <c r="A325" s="16">
        <v>806</v>
      </c>
      <c r="B325" s="15">
        <f t="shared" si="5"/>
        <v>8</v>
      </c>
      <c r="C325" s="16">
        <v>2</v>
      </c>
      <c r="D325" s="16" t="s">
        <v>56</v>
      </c>
      <c r="E325" s="16">
        <f>VLOOKUP(D325,武将id!A:C,3,FALSE)</f>
        <v>216</v>
      </c>
      <c r="F325" s="16">
        <v>0</v>
      </c>
      <c r="G325" s="95" t="s">
        <v>218</v>
      </c>
      <c r="H325" s="17" t="s">
        <v>296</v>
      </c>
      <c r="I325" s="16">
        <v>1</v>
      </c>
      <c r="M325" s="16">
        <v>999</v>
      </c>
    </row>
    <row r="326" spans="1:13" s="16" customFormat="1" x14ac:dyDescent="0.15">
      <c r="A326" s="16">
        <v>806</v>
      </c>
      <c r="B326" s="15">
        <f t="shared" si="5"/>
        <v>9</v>
      </c>
      <c r="C326" s="16">
        <v>1</v>
      </c>
      <c r="D326" s="16" t="s">
        <v>61</v>
      </c>
      <c r="E326" s="16">
        <f>VLOOKUP(D326,武将id!A:C,3,FALSE)</f>
        <v>1</v>
      </c>
      <c r="F326" s="16">
        <v>0</v>
      </c>
      <c r="G326" s="95" t="s">
        <v>337</v>
      </c>
      <c r="H326" s="17" t="s">
        <v>337</v>
      </c>
      <c r="I326" s="16">
        <v>1</v>
      </c>
      <c r="M326" s="16">
        <v>999</v>
      </c>
    </row>
    <row r="327" spans="1:13" x14ac:dyDescent="0.15">
      <c r="A327" s="32">
        <v>901</v>
      </c>
      <c r="B327" s="15">
        <f t="shared" si="5"/>
        <v>1</v>
      </c>
      <c r="C327" s="32">
        <v>1</v>
      </c>
      <c r="D327" s="32" t="s">
        <v>369</v>
      </c>
      <c r="E327" s="32">
        <f>VLOOKUP(D327,武将id!A:C,3,FALSE)</f>
        <v>1</v>
      </c>
      <c r="F327" s="32">
        <v>0</v>
      </c>
      <c r="G327" s="122" t="s">
        <v>365</v>
      </c>
      <c r="H327" s="70" t="s">
        <v>365</v>
      </c>
      <c r="I327" s="32">
        <v>1</v>
      </c>
      <c r="J327" s="32"/>
      <c r="K327" s="32"/>
      <c r="L327" s="32" t="s">
        <v>373</v>
      </c>
      <c r="M327" s="32">
        <v>105</v>
      </c>
    </row>
    <row r="328" spans="1:13" x14ac:dyDescent="0.15">
      <c r="A328" s="32">
        <v>901</v>
      </c>
      <c r="B328" s="15">
        <f t="shared" si="5"/>
        <v>2</v>
      </c>
      <c r="C328" s="32">
        <v>2</v>
      </c>
      <c r="D328" s="32" t="s">
        <v>370</v>
      </c>
      <c r="E328" s="32">
        <f>VLOOKUP(D328,武将id!A:C,3,FALSE)</f>
        <v>105</v>
      </c>
      <c r="F328" s="32">
        <v>0</v>
      </c>
      <c r="G328" s="122" t="s">
        <v>372</v>
      </c>
      <c r="H328" s="70" t="s">
        <v>372</v>
      </c>
      <c r="I328" s="32">
        <v>1</v>
      </c>
      <c r="J328" s="32"/>
      <c r="K328" s="32"/>
      <c r="L328" s="32" t="s">
        <v>363</v>
      </c>
      <c r="M328" s="32">
        <v>1</v>
      </c>
    </row>
    <row r="329" spans="1:13" x14ac:dyDescent="0.15">
      <c r="A329" s="32">
        <v>901</v>
      </c>
      <c r="B329" s="15">
        <f t="shared" si="5"/>
        <v>3</v>
      </c>
      <c r="C329" s="32">
        <v>1</v>
      </c>
      <c r="D329" s="32" t="s">
        <v>369</v>
      </c>
      <c r="E329" s="32">
        <f>VLOOKUP(D329,武将id!A:C,3,FALSE)</f>
        <v>1</v>
      </c>
      <c r="F329" s="32">
        <v>0</v>
      </c>
      <c r="G329" s="122" t="s">
        <v>367</v>
      </c>
      <c r="H329" s="70" t="s">
        <v>367</v>
      </c>
      <c r="I329" s="32">
        <v>1</v>
      </c>
      <c r="J329" s="32"/>
      <c r="K329" s="32"/>
      <c r="L329" s="32" t="s">
        <v>373</v>
      </c>
      <c r="M329" s="32">
        <v>105</v>
      </c>
    </row>
    <row r="330" spans="1:13" ht="24" x14ac:dyDescent="0.15">
      <c r="A330" s="32">
        <v>901</v>
      </c>
      <c r="B330" s="15">
        <f t="shared" si="5"/>
        <v>4</v>
      </c>
      <c r="C330" s="32">
        <v>2</v>
      </c>
      <c r="D330" s="32" t="s">
        <v>370</v>
      </c>
      <c r="E330" s="32">
        <f>VLOOKUP(D330,武将id!A:C,3,FALSE)</f>
        <v>105</v>
      </c>
      <c r="F330" s="32">
        <v>0</v>
      </c>
      <c r="G330" s="122" t="s">
        <v>845</v>
      </c>
      <c r="H330" s="70" t="s">
        <v>371</v>
      </c>
      <c r="I330" s="32">
        <v>1</v>
      </c>
      <c r="J330" s="32"/>
      <c r="K330" s="32"/>
      <c r="L330" s="32" t="s">
        <v>363</v>
      </c>
      <c r="M330" s="32">
        <v>1</v>
      </c>
    </row>
    <row r="331" spans="1:13" x14ac:dyDescent="0.15">
      <c r="A331" s="32">
        <v>901</v>
      </c>
      <c r="B331" s="15">
        <f t="shared" si="5"/>
        <v>5</v>
      </c>
      <c r="C331" s="32">
        <v>1</v>
      </c>
      <c r="D331" s="32" t="s">
        <v>369</v>
      </c>
      <c r="E331" s="32">
        <f>VLOOKUP(D331,武将id!A:C,3,FALSE)</f>
        <v>1</v>
      </c>
      <c r="F331" s="32">
        <v>0</v>
      </c>
      <c r="G331" s="122" t="s">
        <v>368</v>
      </c>
      <c r="H331" s="70" t="s">
        <v>368</v>
      </c>
      <c r="I331" s="32">
        <v>1</v>
      </c>
      <c r="J331" s="32"/>
      <c r="K331" s="32"/>
      <c r="L331" s="32" t="s">
        <v>373</v>
      </c>
      <c r="M331" s="32">
        <v>105</v>
      </c>
    </row>
    <row r="332" spans="1:13" ht="24" x14ac:dyDescent="0.15">
      <c r="A332" s="16">
        <v>902</v>
      </c>
      <c r="B332" s="15">
        <f t="shared" si="5"/>
        <v>1</v>
      </c>
      <c r="C332" s="16">
        <v>2</v>
      </c>
      <c r="D332" s="16" t="s">
        <v>380</v>
      </c>
      <c r="E332" s="16">
        <f>VLOOKUP(D332,武将id!A:C,3,FALSE)</f>
        <v>216</v>
      </c>
      <c r="F332" s="16">
        <v>0</v>
      </c>
      <c r="G332" s="95" t="s">
        <v>374</v>
      </c>
      <c r="H332" s="17" t="s">
        <v>374</v>
      </c>
      <c r="I332" s="16">
        <v>1</v>
      </c>
      <c r="J332" s="16"/>
      <c r="K332" s="16"/>
      <c r="L332" s="16" t="s">
        <v>363</v>
      </c>
      <c r="M332" s="16">
        <v>1</v>
      </c>
    </row>
    <row r="333" spans="1:13" x14ac:dyDescent="0.15">
      <c r="A333" s="16">
        <v>902</v>
      </c>
      <c r="B333" s="15">
        <f t="shared" si="5"/>
        <v>2</v>
      </c>
      <c r="C333" s="16">
        <v>1</v>
      </c>
      <c r="D333" s="16" t="s">
        <v>61</v>
      </c>
      <c r="E333" s="16">
        <f>VLOOKUP(D333,武将id!A:C,3,FALSE)</f>
        <v>1</v>
      </c>
      <c r="F333" s="16">
        <v>0</v>
      </c>
      <c r="G333" s="95" t="s">
        <v>375</v>
      </c>
      <c r="H333" s="17" t="s">
        <v>375</v>
      </c>
      <c r="I333" s="16">
        <v>1</v>
      </c>
      <c r="J333" s="16"/>
      <c r="K333" s="16"/>
      <c r="L333" s="16" t="s">
        <v>362</v>
      </c>
      <c r="M333" s="16">
        <v>216</v>
      </c>
    </row>
    <row r="334" spans="1:13" x14ac:dyDescent="0.15">
      <c r="A334" s="16">
        <v>902</v>
      </c>
      <c r="B334" s="15">
        <f t="shared" si="5"/>
        <v>3</v>
      </c>
      <c r="C334" s="16">
        <v>2</v>
      </c>
      <c r="D334" s="16" t="s">
        <v>56</v>
      </c>
      <c r="E334" s="16">
        <f>VLOOKUP(D334,武将id!A:C,3,FALSE)</f>
        <v>216</v>
      </c>
      <c r="F334" s="16">
        <v>0</v>
      </c>
      <c r="G334" s="95" t="s">
        <v>376</v>
      </c>
      <c r="H334" s="17" t="s">
        <v>376</v>
      </c>
      <c r="I334" s="16">
        <v>1</v>
      </c>
      <c r="J334" s="16"/>
      <c r="K334" s="16"/>
      <c r="L334" s="16" t="s">
        <v>363</v>
      </c>
      <c r="M334" s="16">
        <v>1</v>
      </c>
    </row>
    <row r="335" spans="1:13" x14ac:dyDescent="0.15">
      <c r="A335" s="16">
        <v>902</v>
      </c>
      <c r="B335" s="15">
        <f t="shared" si="5"/>
        <v>4</v>
      </c>
      <c r="C335" s="16">
        <v>2</v>
      </c>
      <c r="D335" s="16" t="s">
        <v>381</v>
      </c>
      <c r="E335" s="16">
        <f>VLOOKUP(D335,武将id!A:C,3,FALSE)</f>
        <v>117</v>
      </c>
      <c r="F335" s="16">
        <v>0</v>
      </c>
      <c r="G335" s="95" t="s">
        <v>377</v>
      </c>
      <c r="H335" s="17" t="s">
        <v>377</v>
      </c>
      <c r="I335" s="16">
        <v>1</v>
      </c>
      <c r="J335" s="16"/>
      <c r="K335" s="16"/>
      <c r="L335" s="16" t="s">
        <v>363</v>
      </c>
      <c r="M335" s="16">
        <v>1</v>
      </c>
    </row>
    <row r="336" spans="1:13" x14ac:dyDescent="0.15">
      <c r="A336" s="16">
        <v>902</v>
      </c>
      <c r="B336" s="15">
        <f t="shared" si="5"/>
        <v>5</v>
      </c>
      <c r="C336" s="16">
        <v>2</v>
      </c>
      <c r="D336" s="16" t="s">
        <v>381</v>
      </c>
      <c r="E336" s="16">
        <f>VLOOKUP(D336,武将id!A:C,3,FALSE)</f>
        <v>117</v>
      </c>
      <c r="F336" s="16">
        <v>0</v>
      </c>
      <c r="G336" s="95" t="s">
        <v>378</v>
      </c>
      <c r="H336" s="17" t="s">
        <v>378</v>
      </c>
      <c r="I336" s="16">
        <v>1</v>
      </c>
      <c r="J336" s="16"/>
      <c r="K336" s="16"/>
      <c r="L336" s="16" t="s">
        <v>363</v>
      </c>
      <c r="M336" s="16">
        <v>1</v>
      </c>
    </row>
    <row r="337" spans="1:13" x14ac:dyDescent="0.15">
      <c r="A337" s="16">
        <v>902</v>
      </c>
      <c r="B337" s="15">
        <f t="shared" si="5"/>
        <v>6</v>
      </c>
      <c r="C337" s="16">
        <v>1</v>
      </c>
      <c r="D337" s="16" t="s">
        <v>59</v>
      </c>
      <c r="E337" s="16">
        <f>VLOOKUP(D337,武将id!A:C,3,FALSE)</f>
        <v>217</v>
      </c>
      <c r="F337" s="16">
        <v>0</v>
      </c>
      <c r="G337" s="95" t="s">
        <v>379</v>
      </c>
      <c r="H337" s="17" t="s">
        <v>379</v>
      </c>
      <c r="I337" s="16">
        <v>1</v>
      </c>
      <c r="J337" s="16"/>
      <c r="K337" s="16"/>
      <c r="L337" s="16" t="s">
        <v>382</v>
      </c>
      <c r="M337" s="16">
        <v>117</v>
      </c>
    </row>
    <row r="338" spans="1:13" x14ac:dyDescent="0.15">
      <c r="A338" s="32">
        <v>903</v>
      </c>
      <c r="B338" s="15">
        <f t="shared" si="5"/>
        <v>1</v>
      </c>
      <c r="C338" s="32">
        <v>1</v>
      </c>
      <c r="D338" s="32" t="s">
        <v>388</v>
      </c>
      <c r="E338" s="32">
        <f>VLOOKUP(D338,武将id!A:C,3,FALSE)</f>
        <v>216</v>
      </c>
      <c r="F338" s="32">
        <v>0</v>
      </c>
      <c r="G338" s="122" t="s">
        <v>383</v>
      </c>
      <c r="H338" s="70" t="s">
        <v>383</v>
      </c>
      <c r="I338" s="32">
        <v>1</v>
      </c>
      <c r="J338" s="32"/>
      <c r="K338" s="32"/>
      <c r="L338" s="32" t="s">
        <v>391</v>
      </c>
      <c r="M338" s="32">
        <v>103</v>
      </c>
    </row>
    <row r="339" spans="1:13" x14ac:dyDescent="0.15">
      <c r="A339" s="32">
        <v>903</v>
      </c>
      <c r="B339" s="15">
        <f t="shared" si="5"/>
        <v>2</v>
      </c>
      <c r="C339" s="32">
        <v>2</v>
      </c>
      <c r="D339" s="32" t="s">
        <v>389</v>
      </c>
      <c r="E339" s="32">
        <f>VLOOKUP(D339,武将id!A:C,3,FALSE)</f>
        <v>103</v>
      </c>
      <c r="F339" s="32">
        <v>0</v>
      </c>
      <c r="G339" s="122" t="s">
        <v>384</v>
      </c>
      <c r="H339" s="70" t="s">
        <v>384</v>
      </c>
      <c r="I339" s="32">
        <v>1</v>
      </c>
      <c r="J339" s="32"/>
      <c r="K339" s="32"/>
      <c r="L339" s="32" t="s">
        <v>362</v>
      </c>
      <c r="M339" s="32">
        <v>216</v>
      </c>
    </row>
    <row r="340" spans="1:13" x14ac:dyDescent="0.15">
      <c r="A340" s="32">
        <v>903</v>
      </c>
      <c r="B340" s="15">
        <f t="shared" si="5"/>
        <v>3</v>
      </c>
      <c r="C340" s="32">
        <v>1</v>
      </c>
      <c r="D340" s="32" t="s">
        <v>388</v>
      </c>
      <c r="E340" s="32">
        <f>VLOOKUP(D340,武将id!A:C,3,FALSE)</f>
        <v>216</v>
      </c>
      <c r="F340" s="32">
        <v>0</v>
      </c>
      <c r="G340" s="122" t="s">
        <v>385</v>
      </c>
      <c r="H340" s="70" t="s">
        <v>385</v>
      </c>
      <c r="I340" s="32">
        <v>1</v>
      </c>
      <c r="J340" s="32"/>
      <c r="K340" s="32"/>
      <c r="L340" s="32" t="s">
        <v>391</v>
      </c>
      <c r="M340" s="32">
        <v>103</v>
      </c>
    </row>
    <row r="341" spans="1:13" x14ac:dyDescent="0.15">
      <c r="A341" s="32">
        <v>903</v>
      </c>
      <c r="B341" s="15">
        <f t="shared" si="5"/>
        <v>4</v>
      </c>
      <c r="C341" s="32">
        <v>1</v>
      </c>
      <c r="D341" s="32" t="s">
        <v>390</v>
      </c>
      <c r="E341" s="32">
        <f>VLOOKUP(D341,武将id!A:C,3,FALSE)</f>
        <v>217</v>
      </c>
      <c r="F341" s="32">
        <v>0</v>
      </c>
      <c r="G341" s="122" t="s">
        <v>386</v>
      </c>
      <c r="H341" s="70" t="s">
        <v>386</v>
      </c>
      <c r="I341" s="32">
        <v>1</v>
      </c>
      <c r="J341" s="32"/>
      <c r="K341" s="32"/>
      <c r="L341" s="32" t="s">
        <v>391</v>
      </c>
      <c r="M341" s="32">
        <v>103</v>
      </c>
    </row>
    <row r="342" spans="1:13" ht="24" x14ac:dyDescent="0.15">
      <c r="A342" s="32">
        <v>903</v>
      </c>
      <c r="B342" s="15">
        <f t="shared" si="5"/>
        <v>5</v>
      </c>
      <c r="C342" s="32">
        <v>1</v>
      </c>
      <c r="D342" s="32" t="s">
        <v>369</v>
      </c>
      <c r="E342" s="32">
        <f>VLOOKUP(D342,武将id!A:C,3,FALSE)</f>
        <v>1</v>
      </c>
      <c r="F342" s="32">
        <v>0</v>
      </c>
      <c r="G342" s="122" t="s">
        <v>387</v>
      </c>
      <c r="H342" s="70" t="s">
        <v>387</v>
      </c>
      <c r="I342" s="32">
        <v>1</v>
      </c>
      <c r="J342" s="32"/>
      <c r="K342" s="32"/>
      <c r="L342" s="32" t="s">
        <v>391</v>
      </c>
      <c r="M342" s="32">
        <v>103</v>
      </c>
    </row>
    <row r="343" spans="1:13" x14ac:dyDescent="0.15">
      <c r="A343" s="16">
        <v>904</v>
      </c>
      <c r="B343" s="15">
        <f t="shared" si="5"/>
        <v>1</v>
      </c>
      <c r="C343" s="16">
        <v>1</v>
      </c>
      <c r="D343" s="16" t="s">
        <v>399</v>
      </c>
      <c r="E343" s="16">
        <f>VLOOKUP(D343,武将id!A:C,3,FALSE)</f>
        <v>216</v>
      </c>
      <c r="F343" s="16">
        <v>0</v>
      </c>
      <c r="G343" s="95" t="s">
        <v>392</v>
      </c>
      <c r="H343" s="17" t="s">
        <v>392</v>
      </c>
      <c r="I343" s="16">
        <v>1</v>
      </c>
      <c r="J343" s="16"/>
      <c r="K343" s="16"/>
      <c r="L343" s="16" t="s">
        <v>391</v>
      </c>
      <c r="M343" s="16">
        <v>103</v>
      </c>
    </row>
    <row r="344" spans="1:13" ht="24" x14ac:dyDescent="0.15">
      <c r="A344" s="16">
        <v>904</v>
      </c>
      <c r="B344" s="15">
        <f t="shared" si="5"/>
        <v>2</v>
      </c>
      <c r="C344" s="16">
        <v>2</v>
      </c>
      <c r="D344" s="16" t="s">
        <v>65</v>
      </c>
      <c r="E344" s="16">
        <f>VLOOKUP(D344,武将id!A:C,3,FALSE)</f>
        <v>103</v>
      </c>
      <c r="F344" s="16">
        <v>0</v>
      </c>
      <c r="G344" s="95" t="s">
        <v>746</v>
      </c>
      <c r="H344" s="17" t="s">
        <v>746</v>
      </c>
      <c r="I344" s="16">
        <v>1</v>
      </c>
      <c r="J344" s="16"/>
      <c r="K344" s="16"/>
      <c r="L344" s="16" t="s">
        <v>362</v>
      </c>
      <c r="M344" s="16">
        <v>216</v>
      </c>
    </row>
    <row r="345" spans="1:13" ht="24" x14ac:dyDescent="0.15">
      <c r="A345" s="16">
        <v>904</v>
      </c>
      <c r="B345" s="15">
        <f t="shared" si="5"/>
        <v>3</v>
      </c>
      <c r="C345" s="16">
        <v>1</v>
      </c>
      <c r="D345" s="16" t="s">
        <v>56</v>
      </c>
      <c r="E345" s="16">
        <f>VLOOKUP(D345,武将id!A:C,3,FALSE)</f>
        <v>216</v>
      </c>
      <c r="F345" s="16">
        <v>0</v>
      </c>
      <c r="G345" s="95" t="s">
        <v>846</v>
      </c>
      <c r="H345" s="17" t="s">
        <v>398</v>
      </c>
      <c r="I345" s="16">
        <v>1</v>
      </c>
      <c r="J345" s="16"/>
      <c r="K345" s="16"/>
      <c r="L345" s="16" t="s">
        <v>391</v>
      </c>
      <c r="M345" s="16">
        <v>103</v>
      </c>
    </row>
    <row r="346" spans="1:13" x14ac:dyDescent="0.15">
      <c r="A346" s="16">
        <v>904</v>
      </c>
      <c r="B346" s="15">
        <f t="shared" si="5"/>
        <v>4</v>
      </c>
      <c r="C346" s="16">
        <v>2</v>
      </c>
      <c r="D346" s="16" t="s">
        <v>65</v>
      </c>
      <c r="E346" s="16">
        <f>VLOOKUP(D346,武将id!A:C,3,FALSE)</f>
        <v>103</v>
      </c>
      <c r="F346" s="16">
        <v>0</v>
      </c>
      <c r="G346" s="95" t="s">
        <v>847</v>
      </c>
      <c r="H346" s="17" t="s">
        <v>393</v>
      </c>
      <c r="I346" s="16">
        <v>1</v>
      </c>
      <c r="J346" s="16"/>
      <c r="K346" s="16"/>
      <c r="L346" s="16" t="s">
        <v>362</v>
      </c>
      <c r="M346" s="16">
        <v>216</v>
      </c>
    </row>
    <row r="347" spans="1:13" x14ac:dyDescent="0.15">
      <c r="A347" s="16">
        <v>904</v>
      </c>
      <c r="B347" s="15">
        <f t="shared" si="5"/>
        <v>5</v>
      </c>
      <c r="C347" s="16">
        <v>1</v>
      </c>
      <c r="D347" s="16" t="s">
        <v>56</v>
      </c>
      <c r="E347" s="16">
        <f>VLOOKUP(D347,武将id!A:C,3,FALSE)</f>
        <v>216</v>
      </c>
      <c r="F347" s="16">
        <v>0</v>
      </c>
      <c r="G347" s="95" t="s">
        <v>394</v>
      </c>
      <c r="H347" s="17" t="s">
        <v>394</v>
      </c>
      <c r="I347" s="16">
        <v>1</v>
      </c>
      <c r="J347" s="16"/>
      <c r="K347" s="16"/>
      <c r="L347" s="16" t="s">
        <v>391</v>
      </c>
      <c r="M347" s="16">
        <v>103</v>
      </c>
    </row>
    <row r="348" spans="1:13" x14ac:dyDescent="0.15">
      <c r="A348" s="16">
        <v>904</v>
      </c>
      <c r="B348" s="15">
        <f t="shared" si="5"/>
        <v>6</v>
      </c>
      <c r="C348" s="16">
        <v>1</v>
      </c>
      <c r="D348" s="16" t="s">
        <v>56</v>
      </c>
      <c r="E348" s="16">
        <f>VLOOKUP(D348,武将id!A:C,3,FALSE)</f>
        <v>216</v>
      </c>
      <c r="F348" s="16">
        <v>0</v>
      </c>
      <c r="G348" s="95" t="s">
        <v>395</v>
      </c>
      <c r="H348" s="17" t="s">
        <v>395</v>
      </c>
      <c r="I348" s="16">
        <v>1</v>
      </c>
      <c r="J348" s="16"/>
      <c r="K348" s="16"/>
      <c r="L348" s="16" t="s">
        <v>391</v>
      </c>
      <c r="M348" s="16">
        <v>103</v>
      </c>
    </row>
    <row r="349" spans="1:13" x14ac:dyDescent="0.15">
      <c r="A349" s="16">
        <v>904</v>
      </c>
      <c r="B349" s="15">
        <f t="shared" si="5"/>
        <v>7</v>
      </c>
      <c r="C349" s="16">
        <v>2</v>
      </c>
      <c r="D349" s="16" t="s">
        <v>59</v>
      </c>
      <c r="E349" s="16">
        <f>VLOOKUP(D349,武将id!A:C,3,FALSE)</f>
        <v>217</v>
      </c>
      <c r="F349" s="16">
        <v>0</v>
      </c>
      <c r="G349" s="95" t="s">
        <v>396</v>
      </c>
      <c r="H349" s="17" t="s">
        <v>396</v>
      </c>
      <c r="I349" s="16">
        <v>1</v>
      </c>
      <c r="J349" s="16"/>
      <c r="K349" s="16"/>
      <c r="L349" s="16" t="s">
        <v>362</v>
      </c>
      <c r="M349" s="16">
        <v>216</v>
      </c>
    </row>
    <row r="350" spans="1:13" x14ac:dyDescent="0.15">
      <c r="A350" s="16">
        <v>904</v>
      </c>
      <c r="B350" s="15">
        <f t="shared" si="5"/>
        <v>8</v>
      </c>
      <c r="C350" s="16">
        <v>1</v>
      </c>
      <c r="D350" s="16" t="s">
        <v>61</v>
      </c>
      <c r="E350" s="16">
        <f>VLOOKUP(D350,武将id!A:C,3,FALSE)</f>
        <v>1</v>
      </c>
      <c r="F350" s="16">
        <v>0</v>
      </c>
      <c r="G350" s="95" t="s">
        <v>397</v>
      </c>
      <c r="H350" s="17" t="s">
        <v>397</v>
      </c>
      <c r="I350" s="16">
        <v>1</v>
      </c>
      <c r="J350" s="16"/>
      <c r="K350" s="16"/>
      <c r="L350" s="16" t="s">
        <v>364</v>
      </c>
      <c r="M350" s="16">
        <v>217</v>
      </c>
    </row>
    <row r="351" spans="1:13" x14ac:dyDescent="0.15">
      <c r="A351" s="16">
        <v>904</v>
      </c>
      <c r="B351" s="15">
        <f t="shared" si="5"/>
        <v>9</v>
      </c>
      <c r="C351" s="16">
        <v>2</v>
      </c>
      <c r="D351" s="16" t="s">
        <v>65</v>
      </c>
      <c r="E351" s="16">
        <f>VLOOKUP(D351,武将id!A:C,3,FALSE)</f>
        <v>103</v>
      </c>
      <c r="F351" s="16">
        <v>0</v>
      </c>
      <c r="G351" s="95" t="s">
        <v>822</v>
      </c>
      <c r="H351" s="17" t="s">
        <v>745</v>
      </c>
      <c r="I351" s="16">
        <v>1</v>
      </c>
      <c r="J351" s="16"/>
      <c r="K351" s="16"/>
      <c r="L351" s="16" t="s">
        <v>363</v>
      </c>
      <c r="M351" s="16">
        <v>1</v>
      </c>
    </row>
    <row r="352" spans="1:13" x14ac:dyDescent="0.15">
      <c r="A352" s="83">
        <v>905</v>
      </c>
      <c r="B352" s="15">
        <f t="shared" si="5"/>
        <v>1</v>
      </c>
      <c r="C352" s="83">
        <v>2</v>
      </c>
      <c r="D352" s="83" t="s">
        <v>366</v>
      </c>
      <c r="E352" s="83">
        <f>VLOOKUP(D352,武将id!A:C,3,FALSE)</f>
        <v>105</v>
      </c>
      <c r="F352" s="83">
        <v>0</v>
      </c>
      <c r="G352" s="110" t="s">
        <v>400</v>
      </c>
      <c r="H352" s="14" t="s">
        <v>400</v>
      </c>
      <c r="I352" s="83">
        <v>1</v>
      </c>
      <c r="J352" s="83"/>
      <c r="K352" s="83"/>
      <c r="L352" s="83" t="s">
        <v>391</v>
      </c>
      <c r="M352" s="83">
        <v>103</v>
      </c>
    </row>
    <row r="353" spans="1:13" x14ac:dyDescent="0.15">
      <c r="A353" s="83">
        <v>905</v>
      </c>
      <c r="B353" s="15">
        <f t="shared" si="5"/>
        <v>2</v>
      </c>
      <c r="C353" s="83">
        <v>1</v>
      </c>
      <c r="D353" s="83" t="s">
        <v>65</v>
      </c>
      <c r="E353" s="83">
        <f>VLOOKUP(D353,武将id!A:C,3,FALSE)</f>
        <v>103</v>
      </c>
      <c r="F353" s="83">
        <v>0</v>
      </c>
      <c r="G353" s="110" t="s">
        <v>747</v>
      </c>
      <c r="H353" s="14" t="s">
        <v>747</v>
      </c>
      <c r="I353" s="83">
        <v>1</v>
      </c>
      <c r="J353" s="83"/>
      <c r="K353" s="83"/>
      <c r="L353" s="83" t="s">
        <v>373</v>
      </c>
      <c r="M353" s="83">
        <v>105</v>
      </c>
    </row>
    <row r="354" spans="1:13" x14ac:dyDescent="0.15">
      <c r="A354" s="83">
        <v>905</v>
      </c>
      <c r="B354" s="15">
        <f t="shared" si="5"/>
        <v>3</v>
      </c>
      <c r="C354" s="83">
        <v>2</v>
      </c>
      <c r="D354" s="83" t="s">
        <v>366</v>
      </c>
      <c r="E354" s="83">
        <f>VLOOKUP(D354,武将id!A:C,3,FALSE)</f>
        <v>105</v>
      </c>
      <c r="F354" s="83">
        <v>0</v>
      </c>
      <c r="G354" s="110" t="s">
        <v>401</v>
      </c>
      <c r="H354" s="14" t="s">
        <v>401</v>
      </c>
      <c r="I354" s="83">
        <v>1</v>
      </c>
      <c r="J354" s="83"/>
      <c r="K354" s="83"/>
      <c r="L354" s="83" t="s">
        <v>363</v>
      </c>
      <c r="M354" s="83">
        <v>1</v>
      </c>
    </row>
    <row r="355" spans="1:13" x14ac:dyDescent="0.15">
      <c r="A355" s="83">
        <v>905</v>
      </c>
      <c r="B355" s="15">
        <f t="shared" si="5"/>
        <v>4</v>
      </c>
      <c r="C355" s="83">
        <v>1</v>
      </c>
      <c r="D355" s="83" t="s">
        <v>61</v>
      </c>
      <c r="E355" s="83">
        <f>VLOOKUP(D355,武将id!A:C,3,FALSE)</f>
        <v>1</v>
      </c>
      <c r="F355" s="83">
        <v>0</v>
      </c>
      <c r="G355" s="110" t="s">
        <v>402</v>
      </c>
      <c r="H355" s="14" t="s">
        <v>402</v>
      </c>
      <c r="I355" s="83">
        <v>1</v>
      </c>
      <c r="J355" s="83"/>
      <c r="K355" s="83"/>
      <c r="L355" s="83" t="s">
        <v>373</v>
      </c>
      <c r="M355" s="83">
        <v>105</v>
      </c>
    </row>
    <row r="356" spans="1:13" ht="24" x14ac:dyDescent="0.15">
      <c r="A356" s="83">
        <v>905</v>
      </c>
      <c r="B356" s="15">
        <f t="shared" si="5"/>
        <v>5</v>
      </c>
      <c r="C356" s="83">
        <v>2</v>
      </c>
      <c r="D356" s="83" t="s">
        <v>366</v>
      </c>
      <c r="E356" s="83">
        <f>VLOOKUP(D356,武将id!A:C,3,FALSE)</f>
        <v>105</v>
      </c>
      <c r="F356" s="83">
        <v>0</v>
      </c>
      <c r="G356" s="110" t="s">
        <v>848</v>
      </c>
      <c r="H356" s="14" t="s">
        <v>403</v>
      </c>
      <c r="I356" s="83">
        <v>1</v>
      </c>
      <c r="J356" s="83"/>
      <c r="K356" s="83"/>
      <c r="L356" s="83" t="s">
        <v>363</v>
      </c>
      <c r="M356" s="83">
        <v>1</v>
      </c>
    </row>
    <row r="357" spans="1:13" x14ac:dyDescent="0.15">
      <c r="A357" s="83">
        <v>905</v>
      </c>
      <c r="B357" s="15">
        <f t="shared" si="5"/>
        <v>6</v>
      </c>
      <c r="C357" s="83">
        <v>1</v>
      </c>
      <c r="D357" s="83" t="s">
        <v>61</v>
      </c>
      <c r="E357" s="83">
        <f>VLOOKUP(D357,武将id!A:C,3,FALSE)</f>
        <v>1</v>
      </c>
      <c r="F357" s="83">
        <v>0</v>
      </c>
      <c r="G357" s="110" t="s">
        <v>404</v>
      </c>
      <c r="H357" s="14" t="s">
        <v>404</v>
      </c>
      <c r="I357" s="83">
        <v>1</v>
      </c>
      <c r="J357" s="83"/>
      <c r="K357" s="83"/>
      <c r="L357" s="83" t="s">
        <v>373</v>
      </c>
      <c r="M357" s="83">
        <v>105</v>
      </c>
    </row>
    <row r="358" spans="1:13" x14ac:dyDescent="0.15">
      <c r="A358" s="16">
        <v>906</v>
      </c>
      <c r="B358" s="15">
        <f t="shared" si="5"/>
        <v>1</v>
      </c>
      <c r="C358" s="16">
        <v>2</v>
      </c>
      <c r="D358" s="16" t="s">
        <v>408</v>
      </c>
      <c r="E358" s="16">
        <f>VLOOKUP(D358,武将id!A:C,3,FALSE)</f>
        <v>105</v>
      </c>
      <c r="F358" s="16">
        <v>0</v>
      </c>
      <c r="G358" s="95" t="s">
        <v>849</v>
      </c>
      <c r="H358" s="17" t="s">
        <v>849</v>
      </c>
      <c r="I358" s="16">
        <v>1</v>
      </c>
      <c r="J358" s="16"/>
      <c r="K358" s="16"/>
      <c r="L358" s="16" t="s">
        <v>363</v>
      </c>
      <c r="M358" s="16">
        <v>1</v>
      </c>
    </row>
    <row r="359" spans="1:13" x14ac:dyDescent="0.15">
      <c r="A359" s="16">
        <v>906</v>
      </c>
      <c r="B359" s="15">
        <f t="shared" si="5"/>
        <v>2</v>
      </c>
      <c r="C359" s="16">
        <v>1</v>
      </c>
      <c r="D359" s="16" t="s">
        <v>409</v>
      </c>
      <c r="E359" s="16">
        <f>VLOOKUP(D359,武将id!A:C,3,FALSE)</f>
        <v>1</v>
      </c>
      <c r="F359" s="16">
        <v>0</v>
      </c>
      <c r="G359" s="95" t="s">
        <v>850</v>
      </c>
      <c r="H359" s="17" t="s">
        <v>405</v>
      </c>
      <c r="I359" s="16">
        <v>1</v>
      </c>
      <c r="J359" s="16"/>
      <c r="K359" s="16"/>
      <c r="L359" s="16" t="s">
        <v>391</v>
      </c>
      <c r="M359" s="16">
        <v>103</v>
      </c>
    </row>
    <row r="360" spans="1:13" ht="24" x14ac:dyDescent="0.15">
      <c r="A360" s="16">
        <v>906</v>
      </c>
      <c r="B360" s="15">
        <f t="shared" si="5"/>
        <v>3</v>
      </c>
      <c r="C360" s="16">
        <v>2</v>
      </c>
      <c r="D360" s="16" t="s">
        <v>410</v>
      </c>
      <c r="E360" s="16">
        <f>VLOOKUP(D360,武将id!A:C,3,FALSE)</f>
        <v>103</v>
      </c>
      <c r="F360" s="16">
        <v>0</v>
      </c>
      <c r="G360" s="95" t="s">
        <v>1127</v>
      </c>
      <c r="H360" s="17" t="s">
        <v>1127</v>
      </c>
      <c r="I360" s="16">
        <v>1</v>
      </c>
      <c r="J360" s="16"/>
      <c r="K360" s="16"/>
      <c r="L360" s="16" t="s">
        <v>363</v>
      </c>
      <c r="M360" s="16">
        <v>1</v>
      </c>
    </row>
    <row r="361" spans="1:13" x14ac:dyDescent="0.15">
      <c r="A361" s="16">
        <v>906</v>
      </c>
      <c r="B361" s="15">
        <f t="shared" si="5"/>
        <v>4</v>
      </c>
      <c r="C361" s="16">
        <v>2</v>
      </c>
      <c r="D361" s="16" t="s">
        <v>410</v>
      </c>
      <c r="E361" s="16">
        <f>VLOOKUP(D361,武将id!A:C,3,FALSE)</f>
        <v>103</v>
      </c>
      <c r="F361" s="16">
        <v>0</v>
      </c>
      <c r="G361" s="95" t="s">
        <v>406</v>
      </c>
      <c r="H361" s="17" t="s">
        <v>406</v>
      </c>
      <c r="I361" s="16">
        <v>1</v>
      </c>
      <c r="J361" s="16"/>
      <c r="K361" s="16"/>
      <c r="L361" s="16" t="s">
        <v>363</v>
      </c>
      <c r="M361" s="16">
        <v>1</v>
      </c>
    </row>
    <row r="362" spans="1:13" x14ac:dyDescent="0.15">
      <c r="A362" s="16">
        <v>906</v>
      </c>
      <c r="B362" s="15">
        <f t="shared" si="5"/>
        <v>5</v>
      </c>
      <c r="C362" s="16">
        <v>1</v>
      </c>
      <c r="D362" s="16" t="s">
        <v>409</v>
      </c>
      <c r="E362" s="16">
        <f>VLOOKUP(D362,武将id!A:C,3,FALSE)</f>
        <v>1</v>
      </c>
      <c r="F362" s="16">
        <v>0</v>
      </c>
      <c r="G362" s="95" t="s">
        <v>407</v>
      </c>
      <c r="H362" s="17" t="s">
        <v>407</v>
      </c>
      <c r="I362" s="16">
        <v>1</v>
      </c>
      <c r="J362" s="16"/>
      <c r="K362" s="16"/>
      <c r="L362" s="16" t="s">
        <v>391</v>
      </c>
      <c r="M362" s="16">
        <v>103</v>
      </c>
    </row>
    <row r="363" spans="1:13" ht="24" x14ac:dyDescent="0.15">
      <c r="A363" s="16">
        <v>906</v>
      </c>
      <c r="B363" s="15">
        <f t="shared" si="5"/>
        <v>6</v>
      </c>
      <c r="C363" s="16">
        <v>2</v>
      </c>
      <c r="D363" s="16" t="s">
        <v>410</v>
      </c>
      <c r="E363" s="16">
        <f>VLOOKUP(D363,武将id!A:C,3,FALSE)</f>
        <v>103</v>
      </c>
      <c r="F363" s="16">
        <v>0</v>
      </c>
      <c r="G363" s="95" t="s">
        <v>851</v>
      </c>
      <c r="H363" s="17" t="s">
        <v>851</v>
      </c>
      <c r="I363" s="16">
        <v>1</v>
      </c>
      <c r="J363" s="16"/>
      <c r="K363" s="16"/>
      <c r="L363" s="16" t="s">
        <v>363</v>
      </c>
      <c r="M363" s="16">
        <v>1</v>
      </c>
    </row>
    <row r="364" spans="1:13" x14ac:dyDescent="0.15">
      <c r="A364" s="16">
        <v>906</v>
      </c>
      <c r="B364" s="15">
        <f t="shared" si="5"/>
        <v>7</v>
      </c>
      <c r="C364" s="16">
        <v>1</v>
      </c>
      <c r="D364" s="16" t="s">
        <v>852</v>
      </c>
      <c r="E364" s="16">
        <f>VLOOKUP(D364,武将id!A:C,3,FALSE)</f>
        <v>217</v>
      </c>
      <c r="F364" s="16">
        <v>0</v>
      </c>
      <c r="G364" s="95" t="s">
        <v>854</v>
      </c>
      <c r="H364" s="17" t="s">
        <v>853</v>
      </c>
      <c r="I364" s="16">
        <v>1</v>
      </c>
      <c r="J364" s="16"/>
      <c r="K364" s="16"/>
      <c r="L364" s="16" t="s">
        <v>855</v>
      </c>
      <c r="M364" s="16">
        <v>216</v>
      </c>
    </row>
    <row r="365" spans="1:13" ht="24" x14ac:dyDescent="0.15">
      <c r="A365" s="16">
        <v>906</v>
      </c>
      <c r="B365" s="15">
        <f t="shared" si="5"/>
        <v>8</v>
      </c>
      <c r="C365" s="16">
        <v>2</v>
      </c>
      <c r="D365" s="16" t="s">
        <v>855</v>
      </c>
      <c r="E365" s="16">
        <f>VLOOKUP(D365,武将id!A:C,3,FALSE)</f>
        <v>216</v>
      </c>
      <c r="F365" s="16">
        <v>0</v>
      </c>
      <c r="G365" s="95" t="s">
        <v>856</v>
      </c>
      <c r="H365" s="17" t="s">
        <v>856</v>
      </c>
      <c r="I365" s="16">
        <v>1</v>
      </c>
      <c r="J365" s="16"/>
      <c r="K365" s="16"/>
      <c r="L365" s="16" t="s">
        <v>61</v>
      </c>
      <c r="M365" s="16">
        <v>1</v>
      </c>
    </row>
    <row r="366" spans="1:13" x14ac:dyDescent="0.15">
      <c r="A366" s="16">
        <v>906</v>
      </c>
      <c r="B366" s="15">
        <f t="shared" si="5"/>
        <v>9</v>
      </c>
      <c r="C366" s="16">
        <v>1</v>
      </c>
      <c r="D366" s="16" t="s">
        <v>61</v>
      </c>
      <c r="E366" s="16">
        <f>VLOOKUP(D366,武将id!A:C,3,FALSE)</f>
        <v>1</v>
      </c>
      <c r="F366" s="16">
        <v>0</v>
      </c>
      <c r="G366" s="95" t="s">
        <v>1122</v>
      </c>
      <c r="H366" s="17" t="s">
        <v>1122</v>
      </c>
      <c r="I366" s="16">
        <v>1</v>
      </c>
      <c r="J366" s="16"/>
      <c r="K366" s="16"/>
      <c r="L366" s="16" t="s">
        <v>855</v>
      </c>
      <c r="M366" s="16">
        <v>216</v>
      </c>
    </row>
    <row r="367" spans="1:13" ht="24" x14ac:dyDescent="0.15">
      <c r="A367" s="32">
        <v>1001</v>
      </c>
      <c r="B367" s="15">
        <f t="shared" si="5"/>
        <v>1</v>
      </c>
      <c r="C367" s="32">
        <v>1</v>
      </c>
      <c r="D367" s="32" t="s">
        <v>56</v>
      </c>
      <c r="E367" s="32">
        <f>VLOOKUP(D367,武将id!A:C,3,FALSE)</f>
        <v>216</v>
      </c>
      <c r="F367" s="32">
        <v>0</v>
      </c>
      <c r="G367" s="122" t="s">
        <v>1125</v>
      </c>
      <c r="H367" s="70" t="s">
        <v>1125</v>
      </c>
      <c r="I367" s="32">
        <v>1</v>
      </c>
      <c r="J367" s="32"/>
      <c r="K367" s="32"/>
      <c r="L367" s="73" t="s">
        <v>1123</v>
      </c>
      <c r="M367" s="32">
        <v>217</v>
      </c>
    </row>
    <row r="368" spans="1:13" x14ac:dyDescent="0.15">
      <c r="A368" s="32">
        <v>1001</v>
      </c>
      <c r="B368" s="15">
        <f t="shared" si="5"/>
        <v>2</v>
      </c>
      <c r="C368" s="32">
        <v>2</v>
      </c>
      <c r="D368" s="73" t="s">
        <v>1123</v>
      </c>
      <c r="E368" s="32">
        <f>VLOOKUP(D368,武将id!A:C,3,FALSE)</f>
        <v>217</v>
      </c>
      <c r="F368" s="32">
        <v>0</v>
      </c>
      <c r="G368" s="122" t="s">
        <v>1124</v>
      </c>
      <c r="H368" s="70" t="s">
        <v>1124</v>
      </c>
      <c r="I368" s="32">
        <v>1</v>
      </c>
      <c r="J368" s="32"/>
      <c r="K368" s="32"/>
      <c r="L368" s="32" t="s">
        <v>56</v>
      </c>
      <c r="M368" s="32">
        <v>216</v>
      </c>
    </row>
    <row r="369" spans="1:13" ht="24" x14ac:dyDescent="0.15">
      <c r="A369" s="32">
        <v>1001</v>
      </c>
      <c r="B369" s="15">
        <f t="shared" ref="B369:B432" si="6">IF(A369=A368,B368+1,1)</f>
        <v>3</v>
      </c>
      <c r="C369" s="32">
        <v>2</v>
      </c>
      <c r="D369" s="32" t="s">
        <v>133</v>
      </c>
      <c r="E369" s="32">
        <f>VLOOKUP(D369,武将id!A:C,3,FALSE)</f>
        <v>403</v>
      </c>
      <c r="F369" s="32">
        <v>0</v>
      </c>
      <c r="G369" s="122" t="s">
        <v>411</v>
      </c>
      <c r="H369" s="70" t="s">
        <v>411</v>
      </c>
      <c r="I369" s="32">
        <v>1</v>
      </c>
      <c r="J369" s="32"/>
      <c r="K369" s="32"/>
      <c r="L369" s="32" t="s">
        <v>71</v>
      </c>
      <c r="M369" s="32">
        <v>429</v>
      </c>
    </row>
    <row r="370" spans="1:13" ht="24" x14ac:dyDescent="0.15">
      <c r="A370" s="32">
        <v>1001</v>
      </c>
      <c r="B370" s="15">
        <f t="shared" si="6"/>
        <v>4</v>
      </c>
      <c r="C370" s="32">
        <v>1</v>
      </c>
      <c r="D370" s="32" t="s">
        <v>418</v>
      </c>
      <c r="E370" s="32">
        <f>VLOOKUP(D370,武将id!A:C,3,FALSE)</f>
        <v>429</v>
      </c>
      <c r="F370" s="32">
        <v>0</v>
      </c>
      <c r="G370" s="122" t="s">
        <v>1129</v>
      </c>
      <c r="H370" s="70" t="s">
        <v>1128</v>
      </c>
      <c r="I370" s="32">
        <v>1</v>
      </c>
      <c r="J370" s="32"/>
      <c r="K370" s="32"/>
      <c r="L370" s="32" t="s">
        <v>77</v>
      </c>
      <c r="M370" s="32">
        <v>403</v>
      </c>
    </row>
    <row r="371" spans="1:13" x14ac:dyDescent="0.15">
      <c r="A371" s="32">
        <v>1001</v>
      </c>
      <c r="B371" s="15">
        <f t="shared" si="6"/>
        <v>5</v>
      </c>
      <c r="C371" s="32">
        <v>1</v>
      </c>
      <c r="D371" s="32" t="s">
        <v>418</v>
      </c>
      <c r="E371" s="32">
        <f>VLOOKUP(D371,武将id!A:C,3,FALSE)</f>
        <v>429</v>
      </c>
      <c r="F371" s="32">
        <v>0</v>
      </c>
      <c r="G371" s="122" t="s">
        <v>412</v>
      </c>
      <c r="H371" s="70" t="s">
        <v>412</v>
      </c>
      <c r="I371" s="32">
        <v>1</v>
      </c>
      <c r="J371" s="32"/>
      <c r="K371" s="32"/>
      <c r="L371" s="32" t="s">
        <v>77</v>
      </c>
      <c r="M371" s="32">
        <v>403</v>
      </c>
    </row>
    <row r="372" spans="1:13" ht="24" x14ac:dyDescent="0.15">
      <c r="A372" s="32">
        <v>1001</v>
      </c>
      <c r="B372" s="15">
        <f t="shared" si="6"/>
        <v>6</v>
      </c>
      <c r="C372" s="32">
        <v>2</v>
      </c>
      <c r="D372" s="32" t="s">
        <v>417</v>
      </c>
      <c r="E372" s="32">
        <f>VLOOKUP(D372,武将id!A:C,3,FALSE)</f>
        <v>403</v>
      </c>
      <c r="F372" s="32">
        <v>0</v>
      </c>
      <c r="G372" s="122" t="s">
        <v>1126</v>
      </c>
      <c r="H372" s="70" t="s">
        <v>413</v>
      </c>
      <c r="I372" s="32">
        <v>1</v>
      </c>
      <c r="J372" s="32"/>
      <c r="K372" s="32"/>
      <c r="L372" s="32" t="s">
        <v>71</v>
      </c>
      <c r="M372" s="32">
        <v>429</v>
      </c>
    </row>
    <row r="373" spans="1:13" x14ac:dyDescent="0.15">
      <c r="A373" s="32">
        <v>1001</v>
      </c>
      <c r="B373" s="15">
        <f t="shared" si="6"/>
        <v>7</v>
      </c>
      <c r="C373" s="32">
        <v>2</v>
      </c>
      <c r="D373" s="32" t="s">
        <v>419</v>
      </c>
      <c r="E373" s="32">
        <f>VLOOKUP(D373,武将id!A:C,3,FALSE)</f>
        <v>217</v>
      </c>
      <c r="F373" s="32">
        <v>0</v>
      </c>
      <c r="G373" s="122" t="s">
        <v>414</v>
      </c>
      <c r="H373" s="70" t="s">
        <v>414</v>
      </c>
      <c r="I373" s="32">
        <v>1</v>
      </c>
      <c r="J373" s="32"/>
      <c r="K373" s="32"/>
      <c r="L373" s="32" t="s">
        <v>56</v>
      </c>
      <c r="M373" s="32">
        <v>216</v>
      </c>
    </row>
    <row r="374" spans="1:13" x14ac:dyDescent="0.15">
      <c r="A374" s="32">
        <v>1001</v>
      </c>
      <c r="B374" s="15">
        <f t="shared" si="6"/>
        <v>8</v>
      </c>
      <c r="C374" s="32">
        <v>1</v>
      </c>
      <c r="D374" s="32" t="s">
        <v>420</v>
      </c>
      <c r="E374" s="32">
        <f>VLOOKUP(D374,武将id!A:C,3,FALSE)</f>
        <v>216</v>
      </c>
      <c r="F374" s="32">
        <v>0</v>
      </c>
      <c r="G374" s="122" t="s">
        <v>415</v>
      </c>
      <c r="H374" s="70" t="s">
        <v>415</v>
      </c>
      <c r="I374" s="32">
        <v>1</v>
      </c>
      <c r="J374" s="32"/>
      <c r="K374" s="32"/>
      <c r="L374" s="32" t="s">
        <v>59</v>
      </c>
      <c r="M374" s="32">
        <v>217</v>
      </c>
    </row>
    <row r="375" spans="1:13" x14ac:dyDescent="0.15">
      <c r="A375" s="32">
        <v>1001</v>
      </c>
      <c r="B375" s="15">
        <f t="shared" si="6"/>
        <v>9</v>
      </c>
      <c r="C375" s="32">
        <v>1</v>
      </c>
      <c r="D375" s="32" t="s">
        <v>421</v>
      </c>
      <c r="E375" s="32">
        <f>VLOOKUP(D375,武将id!A:C,3,FALSE)</f>
        <v>1</v>
      </c>
      <c r="F375" s="32">
        <v>0</v>
      </c>
      <c r="G375" s="122" t="s">
        <v>416</v>
      </c>
      <c r="H375" s="70" t="s">
        <v>416</v>
      </c>
      <c r="I375" s="32">
        <v>1</v>
      </c>
      <c r="J375" s="32"/>
      <c r="K375" s="32"/>
      <c r="L375" s="32" t="s">
        <v>59</v>
      </c>
      <c r="M375" s="32">
        <v>217</v>
      </c>
    </row>
    <row r="376" spans="1:13" x14ac:dyDescent="0.15">
      <c r="A376" s="16">
        <v>1002</v>
      </c>
      <c r="B376" s="15">
        <f t="shared" si="6"/>
        <v>1</v>
      </c>
      <c r="C376" s="16">
        <v>1</v>
      </c>
      <c r="D376" s="16" t="s">
        <v>61</v>
      </c>
      <c r="E376" s="16">
        <f>VLOOKUP(D376,武将id!A:C,3,FALSE)</f>
        <v>1</v>
      </c>
      <c r="F376" s="16">
        <v>0</v>
      </c>
      <c r="G376" s="95" t="s">
        <v>422</v>
      </c>
      <c r="H376" s="17" t="s">
        <v>422</v>
      </c>
      <c r="I376" s="16">
        <v>1</v>
      </c>
      <c r="J376" s="16"/>
      <c r="K376" s="16"/>
      <c r="L376" s="16" t="s">
        <v>425</v>
      </c>
      <c r="M376" s="16">
        <v>429</v>
      </c>
    </row>
    <row r="377" spans="1:13" x14ac:dyDescent="0.15">
      <c r="A377" s="16">
        <v>1002</v>
      </c>
      <c r="B377" s="15">
        <f t="shared" si="6"/>
        <v>2</v>
      </c>
      <c r="C377" s="16">
        <v>2</v>
      </c>
      <c r="D377" s="16" t="s">
        <v>425</v>
      </c>
      <c r="E377" s="16">
        <f>VLOOKUP(D377,武将id!A:C,3,FALSE)</f>
        <v>429</v>
      </c>
      <c r="F377" s="16">
        <v>0</v>
      </c>
      <c r="G377" s="95" t="s">
        <v>423</v>
      </c>
      <c r="H377" s="17" t="s">
        <v>423</v>
      </c>
      <c r="I377" s="16">
        <v>1</v>
      </c>
      <c r="J377" s="16"/>
      <c r="K377" s="16"/>
      <c r="L377" s="16" t="s">
        <v>61</v>
      </c>
      <c r="M377" s="16">
        <v>1</v>
      </c>
    </row>
    <row r="378" spans="1:13" ht="24" x14ac:dyDescent="0.15">
      <c r="A378" s="16">
        <v>1002</v>
      </c>
      <c r="B378" s="15">
        <f t="shared" si="6"/>
        <v>3</v>
      </c>
      <c r="C378" s="16">
        <v>2</v>
      </c>
      <c r="D378" s="16" t="s">
        <v>425</v>
      </c>
      <c r="E378" s="16">
        <f>VLOOKUP(D378,武将id!A:C,3,FALSE)</f>
        <v>429</v>
      </c>
      <c r="F378" s="16">
        <v>0</v>
      </c>
      <c r="G378" s="95" t="s">
        <v>1130</v>
      </c>
      <c r="H378" s="17" t="s">
        <v>1130</v>
      </c>
      <c r="I378" s="16">
        <v>1</v>
      </c>
      <c r="J378" s="16"/>
      <c r="K378" s="16"/>
      <c r="L378" s="16" t="s">
        <v>61</v>
      </c>
      <c r="M378" s="16">
        <v>1</v>
      </c>
    </row>
    <row r="379" spans="1:13" x14ac:dyDescent="0.15">
      <c r="A379" s="16">
        <v>1002</v>
      </c>
      <c r="B379" s="15">
        <f t="shared" si="6"/>
        <v>4</v>
      </c>
      <c r="C379" s="16">
        <v>1</v>
      </c>
      <c r="D379" s="16" t="s">
        <v>426</v>
      </c>
      <c r="E379" s="16">
        <f>VLOOKUP(D379,武将id!A:C,3,FALSE)</f>
        <v>1</v>
      </c>
      <c r="F379" s="16">
        <v>0</v>
      </c>
      <c r="G379" s="95" t="s">
        <v>424</v>
      </c>
      <c r="H379" s="17" t="s">
        <v>424</v>
      </c>
      <c r="I379" s="16">
        <v>1</v>
      </c>
      <c r="J379" s="16"/>
      <c r="K379" s="16"/>
      <c r="L379" s="16" t="s">
        <v>425</v>
      </c>
      <c r="M379" s="16">
        <v>429</v>
      </c>
    </row>
    <row r="380" spans="1:13" x14ac:dyDescent="0.15">
      <c r="A380" s="16">
        <v>1002</v>
      </c>
      <c r="B380" s="15">
        <f t="shared" si="6"/>
        <v>5</v>
      </c>
      <c r="C380" s="16">
        <v>1</v>
      </c>
      <c r="D380" s="16" t="s">
        <v>61</v>
      </c>
      <c r="E380" s="16">
        <f>VLOOKUP(D380,武将id!A:C,3,FALSE)</f>
        <v>1</v>
      </c>
      <c r="F380" s="16">
        <v>0</v>
      </c>
      <c r="G380" s="95" t="s">
        <v>1131</v>
      </c>
      <c r="H380" s="17" t="s">
        <v>1131</v>
      </c>
      <c r="I380" s="16">
        <v>1</v>
      </c>
      <c r="J380" s="16"/>
      <c r="K380" s="16"/>
      <c r="L380" s="16"/>
      <c r="M380" s="16">
        <v>0</v>
      </c>
    </row>
    <row r="381" spans="1:13" x14ac:dyDescent="0.15">
      <c r="A381" s="32">
        <v>1003</v>
      </c>
      <c r="B381" s="15">
        <f t="shared" si="6"/>
        <v>1</v>
      </c>
      <c r="C381" s="32">
        <v>1</v>
      </c>
      <c r="D381" s="32" t="s">
        <v>56</v>
      </c>
      <c r="E381" s="32">
        <f>VLOOKUP(D381,武将id!A:C,3,FALSE)</f>
        <v>216</v>
      </c>
      <c r="F381" s="32">
        <v>0</v>
      </c>
      <c r="G381" s="122" t="s">
        <v>427</v>
      </c>
      <c r="H381" s="70" t="s">
        <v>427</v>
      </c>
      <c r="I381" s="32">
        <v>1</v>
      </c>
      <c r="J381" s="32"/>
      <c r="K381" s="32"/>
      <c r="L381" s="32" t="s">
        <v>433</v>
      </c>
      <c r="M381" s="32">
        <v>404</v>
      </c>
    </row>
    <row r="382" spans="1:13" ht="24" x14ac:dyDescent="0.15">
      <c r="A382" s="32">
        <v>1003</v>
      </c>
      <c r="B382" s="15">
        <f t="shared" si="6"/>
        <v>2</v>
      </c>
      <c r="C382" s="32">
        <v>2</v>
      </c>
      <c r="D382" s="32" t="s">
        <v>431</v>
      </c>
      <c r="E382" s="32">
        <f>VLOOKUP(D382,武将id!A:C,3,FALSE)</f>
        <v>404</v>
      </c>
      <c r="F382" s="32">
        <v>0</v>
      </c>
      <c r="G382" s="122" t="s">
        <v>428</v>
      </c>
      <c r="H382" s="70" t="s">
        <v>428</v>
      </c>
      <c r="I382" s="32">
        <v>1</v>
      </c>
      <c r="J382" s="32"/>
      <c r="K382" s="32"/>
      <c r="L382" s="32" t="s">
        <v>434</v>
      </c>
      <c r="M382" s="32">
        <v>216</v>
      </c>
    </row>
    <row r="383" spans="1:13" x14ac:dyDescent="0.15">
      <c r="A383" s="32">
        <v>1003</v>
      </c>
      <c r="B383" s="15">
        <f t="shared" si="6"/>
        <v>3</v>
      </c>
      <c r="C383" s="32">
        <v>1</v>
      </c>
      <c r="D383" s="32" t="s">
        <v>432</v>
      </c>
      <c r="E383" s="32">
        <f>VLOOKUP(D383,武将id!A:C,3,FALSE)</f>
        <v>216</v>
      </c>
      <c r="F383" s="32">
        <v>0</v>
      </c>
      <c r="G383" s="122" t="s">
        <v>429</v>
      </c>
      <c r="H383" s="70" t="s">
        <v>429</v>
      </c>
      <c r="I383" s="32">
        <v>1</v>
      </c>
      <c r="J383" s="32"/>
      <c r="K383" s="32"/>
      <c r="L383" s="32" t="s">
        <v>433</v>
      </c>
      <c r="M383" s="32">
        <v>404</v>
      </c>
    </row>
    <row r="384" spans="1:13" ht="24" x14ac:dyDescent="0.15">
      <c r="A384" s="32">
        <v>1003</v>
      </c>
      <c r="B384" s="15">
        <f t="shared" si="6"/>
        <v>4</v>
      </c>
      <c r="C384" s="32">
        <v>1</v>
      </c>
      <c r="D384" s="32" t="s">
        <v>432</v>
      </c>
      <c r="E384" s="32">
        <f>VLOOKUP(D384,武将id!A:C,3,FALSE)</f>
        <v>216</v>
      </c>
      <c r="F384" s="32">
        <v>0</v>
      </c>
      <c r="G384" s="122" t="s">
        <v>430</v>
      </c>
      <c r="H384" s="70" t="s">
        <v>430</v>
      </c>
      <c r="I384" s="32">
        <v>1</v>
      </c>
      <c r="J384" s="32"/>
      <c r="K384" s="32"/>
      <c r="L384" s="32" t="s">
        <v>433</v>
      </c>
      <c r="M384" s="32">
        <v>404</v>
      </c>
    </row>
    <row r="385" spans="1:13" x14ac:dyDescent="0.15">
      <c r="A385" s="16">
        <v>1004</v>
      </c>
      <c r="B385" s="15">
        <f t="shared" si="6"/>
        <v>1</v>
      </c>
      <c r="C385" s="16">
        <v>1</v>
      </c>
      <c r="D385" s="16" t="s">
        <v>61</v>
      </c>
      <c r="E385" s="16">
        <f>VLOOKUP(D385,武将id!A:C,3,FALSE)</f>
        <v>1</v>
      </c>
      <c r="F385" s="16">
        <v>0</v>
      </c>
      <c r="G385" s="95" t="s">
        <v>435</v>
      </c>
      <c r="H385" s="17" t="s">
        <v>440</v>
      </c>
      <c r="I385" s="16">
        <v>1</v>
      </c>
      <c r="J385" s="16"/>
      <c r="K385" s="16"/>
      <c r="L385" s="16" t="s">
        <v>447</v>
      </c>
      <c r="M385" s="16">
        <v>403</v>
      </c>
    </row>
    <row r="386" spans="1:13" x14ac:dyDescent="0.15">
      <c r="A386" s="16">
        <v>1004</v>
      </c>
      <c r="B386" s="15">
        <f t="shared" si="6"/>
        <v>2</v>
      </c>
      <c r="C386" s="16">
        <v>2</v>
      </c>
      <c r="D386" s="16" t="s">
        <v>77</v>
      </c>
      <c r="E386" s="16">
        <f>VLOOKUP(D386,武将id!A:C,3,FALSE)</f>
        <v>403</v>
      </c>
      <c r="F386" s="16">
        <v>0</v>
      </c>
      <c r="G386" s="95" t="s">
        <v>1132</v>
      </c>
      <c r="H386" s="17" t="s">
        <v>1132</v>
      </c>
      <c r="I386" s="16">
        <v>1</v>
      </c>
      <c r="J386" s="16"/>
      <c r="K386" s="16"/>
      <c r="L386" s="16" t="s">
        <v>448</v>
      </c>
      <c r="M386" s="16">
        <v>1</v>
      </c>
    </row>
    <row r="387" spans="1:13" x14ac:dyDescent="0.15">
      <c r="A387" s="16">
        <v>1004</v>
      </c>
      <c r="B387" s="15">
        <f t="shared" si="6"/>
        <v>3</v>
      </c>
      <c r="C387" s="16">
        <v>1</v>
      </c>
      <c r="D387" s="16" t="s">
        <v>61</v>
      </c>
      <c r="E387" s="16">
        <f>VLOOKUP(D387,武将id!A:C,3,FALSE)</f>
        <v>1</v>
      </c>
      <c r="F387" s="16">
        <v>0</v>
      </c>
      <c r="G387" s="95" t="s">
        <v>446</v>
      </c>
      <c r="H387" s="17" t="s">
        <v>441</v>
      </c>
      <c r="I387" s="16">
        <v>1</v>
      </c>
      <c r="J387" s="16"/>
      <c r="K387" s="16"/>
      <c r="L387" s="16" t="s">
        <v>447</v>
      </c>
      <c r="M387" s="16">
        <v>403</v>
      </c>
    </row>
    <row r="388" spans="1:13" x14ac:dyDescent="0.15">
      <c r="A388" s="16">
        <v>1004</v>
      </c>
      <c r="B388" s="15">
        <f t="shared" si="6"/>
        <v>4</v>
      </c>
      <c r="C388" s="16">
        <v>1</v>
      </c>
      <c r="D388" s="16" t="s">
        <v>61</v>
      </c>
      <c r="E388" s="16">
        <f>VLOOKUP(D388,武将id!A:C,3,FALSE)</f>
        <v>1</v>
      </c>
      <c r="F388" s="16">
        <v>0</v>
      </c>
      <c r="G388" s="95" t="s">
        <v>436</v>
      </c>
      <c r="H388" s="17" t="s">
        <v>442</v>
      </c>
      <c r="I388" s="16">
        <v>1</v>
      </c>
      <c r="J388" s="16"/>
      <c r="K388" s="16"/>
      <c r="L388" s="16" t="s">
        <v>447</v>
      </c>
      <c r="M388" s="16">
        <v>403</v>
      </c>
    </row>
    <row r="389" spans="1:13" ht="24" x14ac:dyDescent="0.15">
      <c r="A389" s="16">
        <v>1004</v>
      </c>
      <c r="B389" s="15">
        <f t="shared" si="6"/>
        <v>5</v>
      </c>
      <c r="C389" s="16">
        <v>2</v>
      </c>
      <c r="D389" s="16" t="s">
        <v>77</v>
      </c>
      <c r="E389" s="16">
        <f>VLOOKUP(D389,武将id!A:C,3,FALSE)</f>
        <v>403</v>
      </c>
      <c r="F389" s="16">
        <v>0</v>
      </c>
      <c r="G389" s="95" t="s">
        <v>437</v>
      </c>
      <c r="H389" s="17" t="s">
        <v>443</v>
      </c>
      <c r="I389" s="16">
        <v>1</v>
      </c>
      <c r="J389" s="16"/>
      <c r="K389" s="16"/>
      <c r="L389" s="16" t="s">
        <v>448</v>
      </c>
      <c r="M389" s="16">
        <v>1</v>
      </c>
    </row>
    <row r="390" spans="1:13" x14ac:dyDescent="0.15">
      <c r="A390" s="16">
        <v>1004</v>
      </c>
      <c r="B390" s="15">
        <f t="shared" si="6"/>
        <v>6</v>
      </c>
      <c r="C390" s="16">
        <v>2</v>
      </c>
      <c r="D390" s="16" t="s">
        <v>77</v>
      </c>
      <c r="E390" s="16">
        <f>VLOOKUP(D390,武将id!A:C,3,FALSE)</f>
        <v>403</v>
      </c>
      <c r="F390" s="16">
        <v>0</v>
      </c>
      <c r="G390" s="95" t="s">
        <v>438</v>
      </c>
      <c r="H390" s="17" t="s">
        <v>444</v>
      </c>
      <c r="I390" s="16">
        <v>1</v>
      </c>
      <c r="J390" s="16"/>
      <c r="K390" s="16"/>
      <c r="L390" s="16" t="s">
        <v>448</v>
      </c>
      <c r="M390" s="16">
        <v>1</v>
      </c>
    </row>
    <row r="391" spans="1:13" x14ac:dyDescent="0.15">
      <c r="A391" s="16">
        <v>1004</v>
      </c>
      <c r="B391" s="15">
        <f t="shared" si="6"/>
        <v>7</v>
      </c>
      <c r="C391" s="16">
        <v>1</v>
      </c>
      <c r="D391" s="16" t="s">
        <v>426</v>
      </c>
      <c r="E391" s="16">
        <f>VLOOKUP(D391,武将id!A:C,3,FALSE)</f>
        <v>1</v>
      </c>
      <c r="F391" s="16">
        <v>0</v>
      </c>
      <c r="G391" s="95" t="s">
        <v>439</v>
      </c>
      <c r="H391" s="17" t="s">
        <v>445</v>
      </c>
      <c r="I391" s="16">
        <v>1</v>
      </c>
      <c r="J391" s="16"/>
      <c r="K391" s="16"/>
      <c r="L391" s="16" t="s">
        <v>447</v>
      </c>
      <c r="M391" s="16">
        <v>403</v>
      </c>
    </row>
    <row r="392" spans="1:13" ht="24" x14ac:dyDescent="0.15">
      <c r="A392" s="32">
        <v>1005</v>
      </c>
      <c r="B392" s="15">
        <f t="shared" si="6"/>
        <v>1</v>
      </c>
      <c r="C392" s="32">
        <v>2</v>
      </c>
      <c r="D392" s="32" t="s">
        <v>72</v>
      </c>
      <c r="E392" s="32">
        <f>VLOOKUP(D392,武将id!A:C,3,FALSE)</f>
        <v>405</v>
      </c>
      <c r="F392" s="32">
        <v>0</v>
      </c>
      <c r="G392" s="122" t="s">
        <v>449</v>
      </c>
      <c r="H392" s="70" t="s">
        <v>452</v>
      </c>
      <c r="I392" s="32">
        <v>1</v>
      </c>
      <c r="J392" s="32"/>
      <c r="K392" s="32"/>
      <c r="L392" s="32" t="s">
        <v>448</v>
      </c>
      <c r="M392" s="32">
        <v>1</v>
      </c>
    </row>
    <row r="393" spans="1:13" x14ac:dyDescent="0.15">
      <c r="A393" s="32">
        <v>1005</v>
      </c>
      <c r="B393" s="15">
        <f t="shared" si="6"/>
        <v>2</v>
      </c>
      <c r="C393" s="32">
        <v>1</v>
      </c>
      <c r="D393" s="32" t="s">
        <v>455</v>
      </c>
      <c r="E393" s="32">
        <f>VLOOKUP(D393,武将id!A:C,3,FALSE)</f>
        <v>1</v>
      </c>
      <c r="F393" s="32">
        <v>0</v>
      </c>
      <c r="G393" s="122" t="s">
        <v>1133</v>
      </c>
      <c r="H393" s="70" t="s">
        <v>1133</v>
      </c>
      <c r="I393" s="32">
        <v>1</v>
      </c>
      <c r="J393" s="32"/>
      <c r="K393" s="32"/>
      <c r="L393" s="32" t="s">
        <v>472</v>
      </c>
      <c r="M393" s="32">
        <v>405</v>
      </c>
    </row>
    <row r="394" spans="1:13" x14ac:dyDescent="0.15">
      <c r="A394" s="32">
        <v>1005</v>
      </c>
      <c r="B394" s="15">
        <f t="shared" si="6"/>
        <v>3</v>
      </c>
      <c r="C394" s="32">
        <v>2</v>
      </c>
      <c r="D394" s="32" t="s">
        <v>72</v>
      </c>
      <c r="E394" s="32">
        <f>VLOOKUP(D394,武将id!A:C,3,FALSE)</f>
        <v>405</v>
      </c>
      <c r="F394" s="32">
        <v>0</v>
      </c>
      <c r="G394" s="122" t="s">
        <v>450</v>
      </c>
      <c r="H394" s="70" t="s">
        <v>453</v>
      </c>
      <c r="I394" s="32">
        <v>1</v>
      </c>
      <c r="J394" s="32"/>
      <c r="K394" s="32"/>
      <c r="L394" s="32" t="s">
        <v>448</v>
      </c>
      <c r="M394" s="32">
        <v>1</v>
      </c>
    </row>
    <row r="395" spans="1:13" x14ac:dyDescent="0.15">
      <c r="A395" s="32">
        <v>1005</v>
      </c>
      <c r="B395" s="15">
        <f t="shared" si="6"/>
        <v>4</v>
      </c>
      <c r="C395" s="32">
        <v>1</v>
      </c>
      <c r="D395" s="32" t="s">
        <v>77</v>
      </c>
      <c r="E395" s="32">
        <f>VLOOKUP(D395,武将id!A:C,3,FALSE)</f>
        <v>403</v>
      </c>
      <c r="F395" s="32">
        <v>0</v>
      </c>
      <c r="G395" s="122" t="s">
        <v>451</v>
      </c>
      <c r="H395" s="70" t="s">
        <v>454</v>
      </c>
      <c r="I395" s="32">
        <v>1</v>
      </c>
      <c r="J395" s="32"/>
      <c r="K395" s="32"/>
      <c r="L395" s="32" t="s">
        <v>472</v>
      </c>
      <c r="M395" s="32">
        <v>405</v>
      </c>
    </row>
    <row r="396" spans="1:13" x14ac:dyDescent="0.15">
      <c r="A396" s="16">
        <v>1006</v>
      </c>
      <c r="B396" s="15">
        <f t="shared" si="6"/>
        <v>1</v>
      </c>
      <c r="C396" s="16">
        <v>2</v>
      </c>
      <c r="D396" s="16" t="s">
        <v>72</v>
      </c>
      <c r="E396" s="16">
        <f>VLOOKUP(D396,武将id!A:C,3,FALSE)</f>
        <v>405</v>
      </c>
      <c r="F396" s="16">
        <v>0</v>
      </c>
      <c r="G396" s="95" t="s">
        <v>456</v>
      </c>
      <c r="H396" s="17" t="s">
        <v>456</v>
      </c>
      <c r="I396" s="16">
        <v>1</v>
      </c>
      <c r="J396" s="16"/>
      <c r="K396" s="16"/>
      <c r="L396" s="16" t="s">
        <v>447</v>
      </c>
      <c r="M396" s="16">
        <v>403</v>
      </c>
    </row>
    <row r="397" spans="1:13" ht="24" x14ac:dyDescent="0.15">
      <c r="A397" s="16">
        <v>1006</v>
      </c>
      <c r="B397" s="15">
        <f t="shared" si="6"/>
        <v>2</v>
      </c>
      <c r="C397" s="16">
        <v>2</v>
      </c>
      <c r="D397" s="16" t="s">
        <v>72</v>
      </c>
      <c r="E397" s="16">
        <f>VLOOKUP(D397,武将id!A:C,3,FALSE)</f>
        <v>405</v>
      </c>
      <c r="F397" s="16">
        <v>0</v>
      </c>
      <c r="G397" s="95" t="s">
        <v>457</v>
      </c>
      <c r="H397" s="17" t="s">
        <v>457</v>
      </c>
      <c r="I397" s="16">
        <v>1</v>
      </c>
      <c r="J397" s="16"/>
      <c r="K397" s="16"/>
      <c r="L397" s="16" t="s">
        <v>447</v>
      </c>
      <c r="M397" s="16">
        <v>403</v>
      </c>
    </row>
    <row r="398" spans="1:13" x14ac:dyDescent="0.15">
      <c r="A398" s="16">
        <v>1006</v>
      </c>
      <c r="B398" s="15">
        <f t="shared" si="6"/>
        <v>3</v>
      </c>
      <c r="C398" s="16">
        <v>1</v>
      </c>
      <c r="D398" s="16" t="s">
        <v>458</v>
      </c>
      <c r="E398" s="16">
        <f>VLOOKUP(D398,武将id!A:C,3,FALSE)</f>
        <v>403</v>
      </c>
      <c r="F398" s="16">
        <v>0</v>
      </c>
      <c r="G398" s="95" t="s">
        <v>2194</v>
      </c>
      <c r="H398" s="17" t="s">
        <v>2194</v>
      </c>
      <c r="I398" s="16">
        <v>1</v>
      </c>
      <c r="J398" s="16"/>
      <c r="K398" s="16"/>
      <c r="L398" s="16" t="s">
        <v>433</v>
      </c>
      <c r="M398" s="16">
        <v>404</v>
      </c>
    </row>
    <row r="399" spans="1:13" x14ac:dyDescent="0.15">
      <c r="A399" s="16">
        <v>1006</v>
      </c>
      <c r="B399" s="15">
        <f t="shared" si="6"/>
        <v>4</v>
      </c>
      <c r="C399" s="16">
        <v>2</v>
      </c>
      <c r="D399" s="16" t="s">
        <v>459</v>
      </c>
      <c r="E399" s="16">
        <f>VLOOKUP(D399,武将id!A:C,3,FALSE)</f>
        <v>404</v>
      </c>
      <c r="F399" s="16">
        <v>0</v>
      </c>
      <c r="G399" s="95" t="s">
        <v>460</v>
      </c>
      <c r="H399" s="17" t="s">
        <v>460</v>
      </c>
      <c r="I399" s="16">
        <v>1</v>
      </c>
      <c r="J399" s="16"/>
      <c r="K399" s="16"/>
      <c r="L399" s="16" t="s">
        <v>447</v>
      </c>
      <c r="M399" s="16">
        <v>403</v>
      </c>
    </row>
    <row r="400" spans="1:13" x14ac:dyDescent="0.15">
      <c r="A400" s="16">
        <v>1006</v>
      </c>
      <c r="B400" s="15">
        <f t="shared" si="6"/>
        <v>5</v>
      </c>
      <c r="C400" s="16">
        <v>1</v>
      </c>
      <c r="D400" s="16" t="s">
        <v>458</v>
      </c>
      <c r="E400" s="16">
        <f>VLOOKUP(D400,武将id!A:C,3,FALSE)</f>
        <v>403</v>
      </c>
      <c r="F400" s="16">
        <v>0</v>
      </c>
      <c r="G400" s="95" t="s">
        <v>2195</v>
      </c>
      <c r="H400" s="17" t="s">
        <v>2195</v>
      </c>
      <c r="I400" s="16">
        <v>1</v>
      </c>
      <c r="J400" s="16"/>
      <c r="K400" s="16"/>
      <c r="L400" s="16" t="s">
        <v>433</v>
      </c>
      <c r="M400" s="16">
        <v>404</v>
      </c>
    </row>
    <row r="401" spans="1:13" x14ac:dyDescent="0.15">
      <c r="A401" s="16">
        <v>1006</v>
      </c>
      <c r="B401" s="15">
        <f t="shared" si="6"/>
        <v>6</v>
      </c>
      <c r="C401" s="16">
        <v>1</v>
      </c>
      <c r="D401" s="16" t="s">
        <v>458</v>
      </c>
      <c r="E401" s="16">
        <f>VLOOKUP(D401,武将id!A:C,3,FALSE)</f>
        <v>403</v>
      </c>
      <c r="F401" s="16">
        <v>0</v>
      </c>
      <c r="G401" s="95" t="s">
        <v>461</v>
      </c>
      <c r="H401" s="17" t="s">
        <v>461</v>
      </c>
      <c r="I401" s="16">
        <v>1</v>
      </c>
      <c r="J401" s="16"/>
      <c r="K401" s="16"/>
      <c r="L401" s="16" t="s">
        <v>433</v>
      </c>
      <c r="M401" s="16">
        <v>404</v>
      </c>
    </row>
    <row r="402" spans="1:13" x14ac:dyDescent="0.15">
      <c r="A402" s="16">
        <v>1006</v>
      </c>
      <c r="B402" s="15">
        <f t="shared" si="6"/>
        <v>7</v>
      </c>
      <c r="C402" s="16">
        <v>1</v>
      </c>
      <c r="D402" s="16" t="s">
        <v>462</v>
      </c>
      <c r="E402" s="16">
        <f>VLOOKUP(D402,武将id!A:C,3,FALSE)</f>
        <v>1</v>
      </c>
      <c r="F402" s="16">
        <v>0</v>
      </c>
      <c r="G402" s="95" t="s">
        <v>463</v>
      </c>
      <c r="H402" s="17" t="s">
        <v>463</v>
      </c>
      <c r="I402" s="16">
        <v>1</v>
      </c>
      <c r="J402" s="16"/>
      <c r="K402" s="16"/>
      <c r="L402" s="16" t="s">
        <v>433</v>
      </c>
      <c r="M402" s="16">
        <v>404</v>
      </c>
    </row>
    <row r="403" spans="1:13" ht="24" x14ac:dyDescent="0.15">
      <c r="A403" s="16">
        <v>1006</v>
      </c>
      <c r="B403" s="15">
        <f t="shared" si="6"/>
        <v>8</v>
      </c>
      <c r="C403" s="16">
        <v>2</v>
      </c>
      <c r="D403" s="16" t="s">
        <v>459</v>
      </c>
      <c r="E403" s="16">
        <f>VLOOKUP(D403,武将id!A:C,3,FALSE)</f>
        <v>404</v>
      </c>
      <c r="F403" s="16">
        <v>0</v>
      </c>
      <c r="G403" s="95" t="s">
        <v>1587</v>
      </c>
      <c r="H403" s="17" t="s">
        <v>1587</v>
      </c>
      <c r="I403" s="16">
        <v>1</v>
      </c>
      <c r="J403" s="16"/>
      <c r="K403" s="16"/>
      <c r="L403" s="16" t="s">
        <v>462</v>
      </c>
      <c r="M403" s="16">
        <v>1</v>
      </c>
    </row>
    <row r="404" spans="1:13" x14ac:dyDescent="0.15">
      <c r="A404" s="16">
        <v>1006</v>
      </c>
      <c r="B404" s="15">
        <f t="shared" si="6"/>
        <v>9</v>
      </c>
      <c r="C404" s="16">
        <v>1</v>
      </c>
      <c r="D404" s="16" t="s">
        <v>61</v>
      </c>
      <c r="E404" s="16">
        <f>VLOOKUP(D404,武将id!A:C,3,FALSE)</f>
        <v>1</v>
      </c>
      <c r="F404" s="16">
        <v>0</v>
      </c>
      <c r="G404" s="95" t="s">
        <v>464</v>
      </c>
      <c r="H404" s="17" t="s">
        <v>464</v>
      </c>
      <c r="I404" s="16">
        <v>1</v>
      </c>
      <c r="J404" s="16"/>
      <c r="K404" s="16"/>
      <c r="L404" s="16" t="s">
        <v>77</v>
      </c>
      <c r="M404" s="16">
        <v>403</v>
      </c>
    </row>
    <row r="405" spans="1:13" x14ac:dyDescent="0.15">
      <c r="A405" s="16">
        <v>1006</v>
      </c>
      <c r="B405" s="15">
        <f t="shared" si="6"/>
        <v>10</v>
      </c>
      <c r="C405" s="16">
        <v>2</v>
      </c>
      <c r="D405" s="16" t="s">
        <v>77</v>
      </c>
      <c r="E405" s="16">
        <f>VLOOKUP(D405,武将id!A:C,3,FALSE)</f>
        <v>403</v>
      </c>
      <c r="F405" s="16">
        <v>0</v>
      </c>
      <c r="G405" s="95" t="s">
        <v>748</v>
      </c>
      <c r="H405" s="17" t="s">
        <v>748</v>
      </c>
      <c r="I405" s="16">
        <v>1</v>
      </c>
      <c r="J405" s="16"/>
      <c r="K405" s="16"/>
      <c r="L405" s="16" t="s">
        <v>462</v>
      </c>
      <c r="M405" s="16">
        <v>1</v>
      </c>
    </row>
    <row r="406" spans="1:13" ht="24" x14ac:dyDescent="0.15">
      <c r="A406" s="16">
        <v>1006</v>
      </c>
      <c r="B406" s="15">
        <f t="shared" si="6"/>
        <v>11</v>
      </c>
      <c r="C406" s="16">
        <v>2</v>
      </c>
      <c r="D406" s="16" t="s">
        <v>77</v>
      </c>
      <c r="E406" s="16">
        <f>VLOOKUP(D406,武将id!A:C,3,FALSE)</f>
        <v>403</v>
      </c>
      <c r="F406" s="16">
        <v>0</v>
      </c>
      <c r="G406" s="95" t="s">
        <v>465</v>
      </c>
      <c r="H406" s="17" t="s">
        <v>465</v>
      </c>
      <c r="I406" s="16">
        <v>1</v>
      </c>
      <c r="J406" s="16"/>
      <c r="K406" s="16"/>
      <c r="L406" s="16" t="s">
        <v>462</v>
      </c>
      <c r="M406" s="16">
        <v>1</v>
      </c>
    </row>
    <row r="407" spans="1:13" ht="24" x14ac:dyDescent="0.15">
      <c r="A407" s="16">
        <v>1006</v>
      </c>
      <c r="B407" s="15">
        <f t="shared" si="6"/>
        <v>12</v>
      </c>
      <c r="C407" s="16">
        <v>1</v>
      </c>
      <c r="D407" s="16" t="s">
        <v>61</v>
      </c>
      <c r="E407" s="16">
        <f>VLOOKUP(D407,武将id!A:C,3,FALSE)</f>
        <v>1</v>
      </c>
      <c r="F407" s="16">
        <v>0</v>
      </c>
      <c r="G407" s="95" t="s">
        <v>466</v>
      </c>
      <c r="H407" s="17" t="s">
        <v>466</v>
      </c>
      <c r="I407" s="16">
        <v>1</v>
      </c>
      <c r="J407" s="16"/>
      <c r="K407" s="16"/>
      <c r="L407" s="16" t="s">
        <v>77</v>
      </c>
      <c r="M407" s="16">
        <v>403</v>
      </c>
    </row>
    <row r="408" spans="1:13" x14ac:dyDescent="0.15">
      <c r="A408" s="16">
        <v>1006</v>
      </c>
      <c r="B408" s="15">
        <f t="shared" si="6"/>
        <v>13</v>
      </c>
      <c r="C408" s="16">
        <v>2</v>
      </c>
      <c r="D408" s="16" t="s">
        <v>432</v>
      </c>
      <c r="E408" s="16">
        <f>VLOOKUP(D408,武将id!A:C,3,FALSE)</f>
        <v>216</v>
      </c>
      <c r="F408" s="16">
        <v>0</v>
      </c>
      <c r="G408" s="95" t="s">
        <v>467</v>
      </c>
      <c r="H408" s="17" t="s">
        <v>467</v>
      </c>
      <c r="I408" s="16">
        <v>1</v>
      </c>
      <c r="J408" s="16"/>
      <c r="K408" s="16"/>
      <c r="L408" s="16" t="s">
        <v>462</v>
      </c>
      <c r="M408" s="16">
        <v>1</v>
      </c>
    </row>
    <row r="409" spans="1:13" ht="24" x14ac:dyDescent="0.15">
      <c r="A409" s="16">
        <v>1006</v>
      </c>
      <c r="B409" s="15">
        <f t="shared" si="6"/>
        <v>14</v>
      </c>
      <c r="C409" s="16">
        <v>2</v>
      </c>
      <c r="D409" s="16" t="s">
        <v>468</v>
      </c>
      <c r="E409" s="16">
        <f>VLOOKUP(D409,武将id!A:C,3,FALSE)</f>
        <v>217</v>
      </c>
      <c r="F409" s="16">
        <v>0</v>
      </c>
      <c r="G409" s="95" t="s">
        <v>469</v>
      </c>
      <c r="H409" s="17" t="s">
        <v>469</v>
      </c>
      <c r="I409" s="16">
        <v>1</v>
      </c>
      <c r="J409" s="16"/>
      <c r="K409" s="16"/>
      <c r="L409" s="16" t="s">
        <v>462</v>
      </c>
      <c r="M409" s="16">
        <v>1</v>
      </c>
    </row>
    <row r="410" spans="1:13" x14ac:dyDescent="0.15">
      <c r="A410" s="16">
        <v>1006</v>
      </c>
      <c r="B410" s="15">
        <f t="shared" si="6"/>
        <v>15</v>
      </c>
      <c r="C410" s="16">
        <v>1</v>
      </c>
      <c r="D410" s="16" t="s">
        <v>470</v>
      </c>
      <c r="E410" s="16">
        <f>VLOOKUP(D410,武将id!A:C,3,FALSE)</f>
        <v>1</v>
      </c>
      <c r="F410" s="16">
        <v>0</v>
      </c>
      <c r="G410" s="95" t="s">
        <v>471</v>
      </c>
      <c r="H410" s="17" t="s">
        <v>471</v>
      </c>
      <c r="I410" s="16">
        <v>1</v>
      </c>
      <c r="J410" s="16"/>
      <c r="K410" s="16"/>
      <c r="L410" s="16" t="s">
        <v>468</v>
      </c>
      <c r="M410" s="16">
        <v>217</v>
      </c>
    </row>
    <row r="411" spans="1:13" x14ac:dyDescent="0.15">
      <c r="A411" s="32">
        <v>1101</v>
      </c>
      <c r="B411" s="15">
        <f t="shared" si="6"/>
        <v>1</v>
      </c>
      <c r="C411" s="32">
        <v>2</v>
      </c>
      <c r="D411" s="32" t="s">
        <v>115</v>
      </c>
      <c r="E411" s="32">
        <f>VLOOKUP(D411,武将id!A:C,3,FALSE)</f>
        <v>431</v>
      </c>
      <c r="F411" s="32">
        <v>0</v>
      </c>
      <c r="G411" s="122" t="s">
        <v>473</v>
      </c>
      <c r="H411" s="70" t="s">
        <v>473</v>
      </c>
      <c r="I411" s="32">
        <v>1</v>
      </c>
      <c r="J411" s="32"/>
      <c r="K411" s="32"/>
      <c r="L411" s="32" t="s">
        <v>59</v>
      </c>
      <c r="M411" s="32">
        <v>217</v>
      </c>
    </row>
    <row r="412" spans="1:13" x14ac:dyDescent="0.15">
      <c r="A412" s="32">
        <v>1101</v>
      </c>
      <c r="B412" s="15">
        <f t="shared" si="6"/>
        <v>2</v>
      </c>
      <c r="C412" s="32">
        <v>1</v>
      </c>
      <c r="D412" s="32" t="s">
        <v>59</v>
      </c>
      <c r="E412" s="32">
        <f>VLOOKUP(D412,武将id!A:C,3,FALSE)</f>
        <v>217</v>
      </c>
      <c r="F412" s="32">
        <v>0</v>
      </c>
      <c r="G412" s="122" t="s">
        <v>474</v>
      </c>
      <c r="H412" s="70" t="s">
        <v>474</v>
      </c>
      <c r="I412" s="32">
        <v>1</v>
      </c>
      <c r="J412" s="32"/>
      <c r="K412" s="32"/>
      <c r="L412" s="32" t="s">
        <v>115</v>
      </c>
      <c r="M412" s="32">
        <v>431</v>
      </c>
    </row>
    <row r="413" spans="1:13" x14ac:dyDescent="0.15">
      <c r="A413" s="32">
        <v>1101</v>
      </c>
      <c r="B413" s="15">
        <f t="shared" si="6"/>
        <v>3</v>
      </c>
      <c r="C413" s="32">
        <v>1</v>
      </c>
      <c r="D413" s="32" t="s">
        <v>56</v>
      </c>
      <c r="E413" s="32">
        <f>VLOOKUP(D413,武将id!A:C,3,FALSE)</f>
        <v>216</v>
      </c>
      <c r="F413" s="32">
        <v>0</v>
      </c>
      <c r="G413" s="122" t="s">
        <v>475</v>
      </c>
      <c r="H413" s="70" t="s">
        <v>475</v>
      </c>
      <c r="I413" s="32">
        <v>1</v>
      </c>
      <c r="J413" s="32"/>
      <c r="K413" s="32"/>
      <c r="L413" s="32" t="s">
        <v>115</v>
      </c>
      <c r="M413" s="32">
        <v>431</v>
      </c>
    </row>
    <row r="414" spans="1:13" ht="24" x14ac:dyDescent="0.15">
      <c r="A414" s="16">
        <v>1102</v>
      </c>
      <c r="B414" s="15">
        <f t="shared" si="6"/>
        <v>1</v>
      </c>
      <c r="C414" s="16">
        <v>2</v>
      </c>
      <c r="D414" s="16" t="s">
        <v>476</v>
      </c>
      <c r="E414" s="16">
        <f>VLOOKUP(D414,武将id!A:C,3,FALSE)</f>
        <v>431</v>
      </c>
      <c r="F414" s="16">
        <v>0</v>
      </c>
      <c r="G414" s="95" t="s">
        <v>477</v>
      </c>
      <c r="H414" s="17" t="s">
        <v>477</v>
      </c>
      <c r="I414" s="16">
        <v>1</v>
      </c>
      <c r="J414" s="16"/>
      <c r="K414" s="16"/>
      <c r="L414" s="16" t="s">
        <v>478</v>
      </c>
      <c r="M414" s="16">
        <v>216</v>
      </c>
    </row>
    <row r="415" spans="1:13" x14ac:dyDescent="0.15">
      <c r="A415" s="16">
        <v>1102</v>
      </c>
      <c r="B415" s="15">
        <f t="shared" si="6"/>
        <v>2</v>
      </c>
      <c r="C415" s="16">
        <v>1</v>
      </c>
      <c r="D415" s="16" t="s">
        <v>478</v>
      </c>
      <c r="E415" s="16">
        <f>VLOOKUP(D415,武将id!A:C,3,FALSE)</f>
        <v>216</v>
      </c>
      <c r="F415" s="16">
        <v>0</v>
      </c>
      <c r="G415" s="95" t="s">
        <v>479</v>
      </c>
      <c r="H415" s="17" t="s">
        <v>479</v>
      </c>
      <c r="I415" s="16">
        <v>1</v>
      </c>
      <c r="J415" s="16"/>
      <c r="K415" s="16"/>
      <c r="L415" s="16" t="s">
        <v>476</v>
      </c>
      <c r="M415" s="16">
        <v>431</v>
      </c>
    </row>
    <row r="416" spans="1:13" x14ac:dyDescent="0.15">
      <c r="A416" s="16">
        <v>1102</v>
      </c>
      <c r="B416" s="15">
        <f t="shared" si="6"/>
        <v>3</v>
      </c>
      <c r="C416" s="16">
        <v>1</v>
      </c>
      <c r="D416" s="16" t="s">
        <v>480</v>
      </c>
      <c r="E416" s="16">
        <f>VLOOKUP(D416,武将id!A:C,3,FALSE)</f>
        <v>217</v>
      </c>
      <c r="F416" s="16">
        <v>0</v>
      </c>
      <c r="G416" s="95" t="s">
        <v>481</v>
      </c>
      <c r="H416" s="17" t="s">
        <v>481</v>
      </c>
      <c r="I416" s="16">
        <v>1</v>
      </c>
      <c r="J416" s="16"/>
      <c r="K416" s="16"/>
      <c r="L416" s="16" t="s">
        <v>476</v>
      </c>
      <c r="M416" s="16">
        <v>431</v>
      </c>
    </row>
    <row r="417" spans="1:13" x14ac:dyDescent="0.15">
      <c r="A417" s="32">
        <v>1103</v>
      </c>
      <c r="B417" s="15">
        <f t="shared" si="6"/>
        <v>1</v>
      </c>
      <c r="C417" s="32">
        <v>1</v>
      </c>
      <c r="D417" s="32" t="s">
        <v>482</v>
      </c>
      <c r="E417" s="32">
        <f>VLOOKUP(D417,武将id!A:C,3,FALSE)</f>
        <v>407</v>
      </c>
      <c r="F417" s="32">
        <v>0</v>
      </c>
      <c r="G417" s="122" t="s">
        <v>1134</v>
      </c>
      <c r="H417" s="70" t="s">
        <v>1134</v>
      </c>
      <c r="I417" s="32">
        <v>1</v>
      </c>
      <c r="J417" s="32"/>
      <c r="K417" s="32"/>
      <c r="L417" s="32" t="s">
        <v>484</v>
      </c>
      <c r="M417" s="32">
        <v>431</v>
      </c>
    </row>
    <row r="418" spans="1:13" x14ac:dyDescent="0.15">
      <c r="A418" s="32">
        <v>1103</v>
      </c>
      <c r="B418" s="15">
        <f t="shared" si="6"/>
        <v>2</v>
      </c>
      <c r="C418" s="32">
        <v>1</v>
      </c>
      <c r="D418" s="32" t="s">
        <v>482</v>
      </c>
      <c r="E418" s="32">
        <f>VLOOKUP(D418,武将id!A:C,3,FALSE)</f>
        <v>407</v>
      </c>
      <c r="F418" s="32">
        <v>0</v>
      </c>
      <c r="G418" s="122" t="s">
        <v>483</v>
      </c>
      <c r="H418" s="70" t="s">
        <v>483</v>
      </c>
      <c r="I418" s="32">
        <v>1</v>
      </c>
      <c r="J418" s="32"/>
      <c r="K418" s="32"/>
      <c r="L418" s="32" t="s">
        <v>484</v>
      </c>
      <c r="M418" s="32">
        <v>431</v>
      </c>
    </row>
    <row r="419" spans="1:13" x14ac:dyDescent="0.15">
      <c r="A419" s="32">
        <v>1103</v>
      </c>
      <c r="B419" s="15">
        <f t="shared" si="6"/>
        <v>3</v>
      </c>
      <c r="C419" s="32">
        <v>2</v>
      </c>
      <c r="D419" s="32" t="s">
        <v>484</v>
      </c>
      <c r="E419" s="32">
        <f>VLOOKUP(D419,武将id!A:C,3,FALSE)</f>
        <v>431</v>
      </c>
      <c r="F419" s="32">
        <v>0</v>
      </c>
      <c r="G419" s="122" t="s">
        <v>485</v>
      </c>
      <c r="H419" s="70" t="s">
        <v>485</v>
      </c>
      <c r="I419" s="32">
        <v>1</v>
      </c>
      <c r="J419" s="32"/>
      <c r="K419" s="32"/>
      <c r="L419" s="32" t="s">
        <v>486</v>
      </c>
      <c r="M419" s="32">
        <v>407</v>
      </c>
    </row>
    <row r="420" spans="1:13" ht="24" x14ac:dyDescent="0.15">
      <c r="A420" s="32">
        <v>1103</v>
      </c>
      <c r="B420" s="15">
        <f t="shared" si="6"/>
        <v>4</v>
      </c>
      <c r="C420" s="32">
        <v>1</v>
      </c>
      <c r="D420" s="32" t="s">
        <v>486</v>
      </c>
      <c r="E420" s="32">
        <f>VLOOKUP(D420,武将id!A:C,3,FALSE)</f>
        <v>407</v>
      </c>
      <c r="F420" s="32">
        <v>0</v>
      </c>
      <c r="G420" s="122" t="s">
        <v>1135</v>
      </c>
      <c r="H420" s="70" t="s">
        <v>487</v>
      </c>
      <c r="I420" s="32">
        <v>1</v>
      </c>
      <c r="J420" s="32"/>
      <c r="K420" s="32"/>
      <c r="L420" s="32" t="s">
        <v>484</v>
      </c>
      <c r="M420" s="32">
        <v>431</v>
      </c>
    </row>
    <row r="421" spans="1:13" ht="36" x14ac:dyDescent="0.15">
      <c r="A421" s="32">
        <v>1103</v>
      </c>
      <c r="B421" s="15">
        <f t="shared" si="6"/>
        <v>5</v>
      </c>
      <c r="C421" s="32">
        <v>2</v>
      </c>
      <c r="D421" s="32" t="s">
        <v>484</v>
      </c>
      <c r="E421" s="32">
        <f>VLOOKUP(D421,武将id!A:C,3,FALSE)</f>
        <v>431</v>
      </c>
      <c r="F421" s="32">
        <v>0</v>
      </c>
      <c r="G421" s="122" t="s">
        <v>1137</v>
      </c>
      <c r="H421" s="70" t="s">
        <v>1136</v>
      </c>
      <c r="I421" s="32">
        <v>1</v>
      </c>
      <c r="J421" s="32"/>
      <c r="K421" s="32"/>
      <c r="L421" s="32" t="s">
        <v>486</v>
      </c>
      <c r="M421" s="32">
        <v>407</v>
      </c>
    </row>
    <row r="422" spans="1:13" ht="36" x14ac:dyDescent="0.15">
      <c r="A422" s="16">
        <v>1104</v>
      </c>
      <c r="B422" s="15">
        <f t="shared" si="6"/>
        <v>1</v>
      </c>
      <c r="C422" s="16">
        <v>2</v>
      </c>
      <c r="D422" s="16" t="s">
        <v>488</v>
      </c>
      <c r="E422" s="16">
        <f>VLOOKUP(D422,武将id!A:C,3,FALSE)</f>
        <v>216</v>
      </c>
      <c r="F422" s="16">
        <v>0</v>
      </c>
      <c r="G422" s="95" t="s">
        <v>1138</v>
      </c>
      <c r="H422" s="17" t="s">
        <v>1139</v>
      </c>
      <c r="I422" s="16">
        <v>1</v>
      </c>
      <c r="J422" s="16"/>
      <c r="K422" s="16"/>
      <c r="L422" s="16" t="s">
        <v>448</v>
      </c>
      <c r="M422" s="16">
        <v>1</v>
      </c>
    </row>
    <row r="423" spans="1:13" x14ac:dyDescent="0.15">
      <c r="A423" s="16">
        <v>1104</v>
      </c>
      <c r="B423" s="15">
        <f t="shared" si="6"/>
        <v>2</v>
      </c>
      <c r="C423" s="16">
        <v>2</v>
      </c>
      <c r="D423" s="16" t="s">
        <v>488</v>
      </c>
      <c r="E423" s="16">
        <f>VLOOKUP(D423,武将id!A:C,3,FALSE)</f>
        <v>216</v>
      </c>
      <c r="F423" s="16">
        <v>0</v>
      </c>
      <c r="G423" s="95" t="s">
        <v>1140</v>
      </c>
      <c r="H423" s="17" t="s">
        <v>1140</v>
      </c>
      <c r="I423" s="16">
        <v>1</v>
      </c>
      <c r="J423" s="16"/>
      <c r="K423" s="16"/>
      <c r="L423" s="16" t="s">
        <v>448</v>
      </c>
      <c r="M423" s="16">
        <v>1</v>
      </c>
    </row>
    <row r="424" spans="1:13" ht="24" x14ac:dyDescent="0.15">
      <c r="A424" s="16">
        <v>1104</v>
      </c>
      <c r="B424" s="15">
        <f t="shared" si="6"/>
        <v>3</v>
      </c>
      <c r="C424" s="16">
        <v>1</v>
      </c>
      <c r="D424" s="16" t="s">
        <v>513</v>
      </c>
      <c r="E424" s="16">
        <f>VLOOKUP(D424,武将id!A:C,3,FALSE)</f>
        <v>1</v>
      </c>
      <c r="F424" s="16">
        <v>0</v>
      </c>
      <c r="G424" s="95" t="s">
        <v>1141</v>
      </c>
      <c r="H424" s="17" t="s">
        <v>1141</v>
      </c>
      <c r="I424" s="16">
        <v>1</v>
      </c>
      <c r="J424" s="16"/>
      <c r="K424" s="16"/>
      <c r="L424" s="16" t="s">
        <v>434</v>
      </c>
      <c r="M424" s="16">
        <v>216</v>
      </c>
    </row>
    <row r="425" spans="1:13" ht="24" x14ac:dyDescent="0.15">
      <c r="A425" s="16">
        <v>1104</v>
      </c>
      <c r="B425" s="15">
        <f t="shared" si="6"/>
        <v>4</v>
      </c>
      <c r="C425" s="16">
        <v>2</v>
      </c>
      <c r="D425" s="16" t="s">
        <v>59</v>
      </c>
      <c r="E425" s="16">
        <f>VLOOKUP(D425,武将id!A:C,3,FALSE)</f>
        <v>217</v>
      </c>
      <c r="F425" s="16">
        <v>0</v>
      </c>
      <c r="G425" s="95" t="s">
        <v>1142</v>
      </c>
      <c r="H425" s="17" t="s">
        <v>489</v>
      </c>
      <c r="I425" s="16">
        <v>1</v>
      </c>
      <c r="J425" s="16"/>
      <c r="K425" s="16"/>
      <c r="L425" s="16" t="s">
        <v>448</v>
      </c>
      <c r="M425" s="16">
        <v>1</v>
      </c>
    </row>
    <row r="426" spans="1:13" x14ac:dyDescent="0.15">
      <c r="A426" s="16">
        <v>1104</v>
      </c>
      <c r="B426" s="15">
        <f t="shared" si="6"/>
        <v>5</v>
      </c>
      <c r="C426" s="16">
        <v>1</v>
      </c>
      <c r="D426" s="16" t="s">
        <v>513</v>
      </c>
      <c r="E426" s="16">
        <f>VLOOKUP(D426,武将id!A:C,3,FALSE)</f>
        <v>1</v>
      </c>
      <c r="F426" s="16">
        <v>0</v>
      </c>
      <c r="G426" s="95" t="s">
        <v>490</v>
      </c>
      <c r="H426" s="17" t="s">
        <v>490</v>
      </c>
      <c r="I426" s="16">
        <v>1</v>
      </c>
      <c r="J426" s="16"/>
      <c r="K426" s="16"/>
      <c r="L426" s="16" t="s">
        <v>514</v>
      </c>
      <c r="M426" s="16">
        <v>217</v>
      </c>
    </row>
    <row r="427" spans="1:13" x14ac:dyDescent="0.15">
      <c r="A427" s="32">
        <v>1105</v>
      </c>
      <c r="B427" s="15">
        <f t="shared" si="6"/>
        <v>1</v>
      </c>
      <c r="C427" s="32">
        <v>1</v>
      </c>
      <c r="D427" s="32" t="s">
        <v>491</v>
      </c>
      <c r="E427" s="32">
        <f>VLOOKUP(D427,武将id!A:C,3,FALSE)</f>
        <v>216</v>
      </c>
      <c r="F427" s="32">
        <v>0</v>
      </c>
      <c r="G427" s="122" t="s">
        <v>492</v>
      </c>
      <c r="H427" s="70" t="s">
        <v>492</v>
      </c>
      <c r="I427" s="32">
        <v>1</v>
      </c>
      <c r="J427" s="32"/>
      <c r="K427" s="32"/>
      <c r="L427" s="32" t="s">
        <v>493</v>
      </c>
      <c r="M427" s="32">
        <v>407</v>
      </c>
    </row>
    <row r="428" spans="1:13" ht="24" x14ac:dyDescent="0.15">
      <c r="A428" s="32">
        <v>1105</v>
      </c>
      <c r="B428" s="15">
        <f t="shared" si="6"/>
        <v>2</v>
      </c>
      <c r="C428" s="32">
        <v>2</v>
      </c>
      <c r="D428" s="32" t="s">
        <v>493</v>
      </c>
      <c r="E428" s="32">
        <f>VLOOKUP(D428,武将id!A:C,3,FALSE)</f>
        <v>407</v>
      </c>
      <c r="F428" s="32">
        <v>0</v>
      </c>
      <c r="G428" s="122" t="s">
        <v>1588</v>
      </c>
      <c r="H428" s="70" t="s">
        <v>1588</v>
      </c>
      <c r="I428" s="32">
        <v>1</v>
      </c>
      <c r="J428" s="32"/>
      <c r="K428" s="32"/>
      <c r="L428" s="32" t="s">
        <v>491</v>
      </c>
      <c r="M428" s="32">
        <v>216</v>
      </c>
    </row>
    <row r="429" spans="1:13" ht="24" x14ac:dyDescent="0.15">
      <c r="A429" s="32">
        <v>1105</v>
      </c>
      <c r="B429" s="15">
        <f t="shared" si="6"/>
        <v>3</v>
      </c>
      <c r="C429" s="32">
        <v>2</v>
      </c>
      <c r="D429" s="32" t="s">
        <v>493</v>
      </c>
      <c r="E429" s="32">
        <f>VLOOKUP(D429,武将id!A:C,3,FALSE)</f>
        <v>407</v>
      </c>
      <c r="F429" s="32">
        <v>0</v>
      </c>
      <c r="G429" s="122" t="s">
        <v>1589</v>
      </c>
      <c r="H429" s="70" t="s">
        <v>1589</v>
      </c>
      <c r="I429" s="32">
        <v>1</v>
      </c>
      <c r="J429" s="32"/>
      <c r="K429" s="32"/>
      <c r="L429" s="32" t="s">
        <v>74</v>
      </c>
      <c r="M429" s="32">
        <v>216</v>
      </c>
    </row>
    <row r="430" spans="1:13" x14ac:dyDescent="0.15">
      <c r="A430" s="32">
        <v>1105</v>
      </c>
      <c r="B430" s="15">
        <f t="shared" si="6"/>
        <v>4</v>
      </c>
      <c r="C430" s="32">
        <v>1</v>
      </c>
      <c r="D430" s="32" t="s">
        <v>491</v>
      </c>
      <c r="E430" s="32">
        <f>VLOOKUP(D430,武将id!A:C,3,FALSE)</f>
        <v>216</v>
      </c>
      <c r="F430" s="32">
        <v>0</v>
      </c>
      <c r="G430" s="122" t="s">
        <v>494</v>
      </c>
      <c r="H430" s="70" t="s">
        <v>494</v>
      </c>
      <c r="I430" s="32">
        <v>1</v>
      </c>
      <c r="J430" s="32"/>
      <c r="K430" s="32"/>
      <c r="L430" s="32" t="s">
        <v>493</v>
      </c>
      <c r="M430" s="32">
        <v>407</v>
      </c>
    </row>
    <row r="431" spans="1:13" x14ac:dyDescent="0.15">
      <c r="A431" s="16">
        <v>1106</v>
      </c>
      <c r="B431" s="15">
        <f t="shared" si="6"/>
        <v>1</v>
      </c>
      <c r="C431" s="16">
        <v>1</v>
      </c>
      <c r="D431" s="16" t="s">
        <v>478</v>
      </c>
      <c r="E431" s="16">
        <f>VLOOKUP(D431,武将id!A:C,3,FALSE)</f>
        <v>216</v>
      </c>
      <c r="F431" s="16">
        <v>0</v>
      </c>
      <c r="G431" s="95" t="s">
        <v>495</v>
      </c>
      <c r="H431" s="17" t="s">
        <v>495</v>
      </c>
      <c r="I431" s="16">
        <v>1</v>
      </c>
      <c r="J431" s="16"/>
      <c r="K431" s="16"/>
      <c r="L431" s="16" t="s">
        <v>513</v>
      </c>
      <c r="M431" s="16">
        <v>1</v>
      </c>
    </row>
    <row r="432" spans="1:13" x14ac:dyDescent="0.15">
      <c r="A432" s="16">
        <v>1106</v>
      </c>
      <c r="B432" s="15">
        <f t="shared" si="6"/>
        <v>2</v>
      </c>
      <c r="C432" s="16">
        <v>1</v>
      </c>
      <c r="D432" s="16" t="s">
        <v>478</v>
      </c>
      <c r="E432" s="16">
        <f>VLOOKUP(D432,武将id!A:C,3,FALSE)</f>
        <v>216</v>
      </c>
      <c r="F432" s="16">
        <v>0</v>
      </c>
      <c r="G432" s="95" t="s">
        <v>496</v>
      </c>
      <c r="H432" s="17" t="s">
        <v>496</v>
      </c>
      <c r="I432" s="16">
        <v>1</v>
      </c>
      <c r="J432" s="16"/>
      <c r="K432" s="16"/>
      <c r="L432" s="16" t="s">
        <v>513</v>
      </c>
      <c r="M432" s="16">
        <v>1</v>
      </c>
    </row>
    <row r="433" spans="1:13" ht="24" x14ac:dyDescent="0.15">
      <c r="A433" s="16">
        <v>1106</v>
      </c>
      <c r="B433" s="15">
        <f t="shared" ref="B433:B496" si="7">IF(A433=A432,B432+1,1)</f>
        <v>3</v>
      </c>
      <c r="C433" s="16">
        <v>2</v>
      </c>
      <c r="D433" s="16" t="s">
        <v>480</v>
      </c>
      <c r="E433" s="16">
        <f>VLOOKUP(D433,武将id!A:C,3,FALSE)</f>
        <v>217</v>
      </c>
      <c r="F433" s="16">
        <v>0</v>
      </c>
      <c r="G433" s="95" t="s">
        <v>499</v>
      </c>
      <c r="H433" s="17" t="s">
        <v>499</v>
      </c>
      <c r="I433" s="16">
        <v>1</v>
      </c>
      <c r="J433" s="16"/>
      <c r="K433" s="16"/>
      <c r="L433" s="16" t="s">
        <v>478</v>
      </c>
      <c r="M433" s="16">
        <v>216</v>
      </c>
    </row>
    <row r="434" spans="1:13" x14ac:dyDescent="0.15">
      <c r="A434" s="16">
        <v>1106</v>
      </c>
      <c r="B434" s="15">
        <f t="shared" si="7"/>
        <v>4</v>
      </c>
      <c r="C434" s="16">
        <v>1</v>
      </c>
      <c r="D434" s="16" t="s">
        <v>478</v>
      </c>
      <c r="E434" s="16">
        <f>VLOOKUP(D434,武将id!A:C,3,FALSE)</f>
        <v>216</v>
      </c>
      <c r="F434" s="16">
        <v>0</v>
      </c>
      <c r="G434" s="95" t="s">
        <v>500</v>
      </c>
      <c r="H434" s="17" t="s">
        <v>500</v>
      </c>
      <c r="I434" s="16">
        <v>1</v>
      </c>
      <c r="J434" s="16"/>
      <c r="K434" s="16"/>
      <c r="L434" s="16" t="s">
        <v>480</v>
      </c>
      <c r="M434" s="16">
        <v>217</v>
      </c>
    </row>
    <row r="435" spans="1:13" x14ac:dyDescent="0.15">
      <c r="A435" s="16">
        <v>1106</v>
      </c>
      <c r="B435" s="15">
        <f t="shared" si="7"/>
        <v>5</v>
      </c>
      <c r="C435" s="16">
        <v>2</v>
      </c>
      <c r="D435" s="16" t="s">
        <v>788</v>
      </c>
      <c r="E435" s="16">
        <f>VLOOKUP(D435,武将id!A:C,3,FALSE)</f>
        <v>217</v>
      </c>
      <c r="F435" s="16">
        <v>0</v>
      </c>
      <c r="G435" s="95" t="s">
        <v>790</v>
      </c>
      <c r="H435" s="17" t="s">
        <v>790</v>
      </c>
      <c r="I435" s="16">
        <v>1</v>
      </c>
      <c r="J435" s="16"/>
      <c r="K435" s="16"/>
      <c r="L435" s="16" t="s">
        <v>56</v>
      </c>
      <c r="M435" s="16">
        <v>216</v>
      </c>
    </row>
    <row r="436" spans="1:13" x14ac:dyDescent="0.15">
      <c r="A436" s="16">
        <v>1106</v>
      </c>
      <c r="B436" s="15">
        <f t="shared" si="7"/>
        <v>6</v>
      </c>
      <c r="C436" s="16">
        <v>2</v>
      </c>
      <c r="D436" s="16" t="s">
        <v>497</v>
      </c>
      <c r="E436" s="16">
        <f>VLOOKUP(D436,武将id!A:C,3,FALSE)</f>
        <v>207</v>
      </c>
      <c r="F436" s="16">
        <v>0</v>
      </c>
      <c r="G436" s="95" t="s">
        <v>498</v>
      </c>
      <c r="H436" s="17" t="s">
        <v>498</v>
      </c>
      <c r="I436" s="16">
        <v>1</v>
      </c>
      <c r="J436" s="16"/>
      <c r="K436" s="16"/>
      <c r="L436" s="16" t="s">
        <v>61</v>
      </c>
      <c r="M436" s="16">
        <v>1</v>
      </c>
    </row>
    <row r="437" spans="1:13" x14ac:dyDescent="0.15">
      <c r="A437" s="16">
        <v>1106</v>
      </c>
      <c r="B437" s="15">
        <f t="shared" si="7"/>
        <v>7</v>
      </c>
      <c r="C437" s="16">
        <v>1</v>
      </c>
      <c r="D437" s="16" t="s">
        <v>455</v>
      </c>
      <c r="E437" s="16">
        <f>VLOOKUP(D437,武将id!A:C,3,FALSE)</f>
        <v>1</v>
      </c>
      <c r="F437" s="16">
        <v>0</v>
      </c>
      <c r="G437" s="95" t="s">
        <v>501</v>
      </c>
      <c r="H437" s="17" t="s">
        <v>501</v>
      </c>
      <c r="I437" s="16">
        <v>1</v>
      </c>
      <c r="J437" s="16"/>
      <c r="K437" s="16"/>
      <c r="L437" s="16" t="s">
        <v>497</v>
      </c>
      <c r="M437" s="16">
        <v>207</v>
      </c>
    </row>
    <row r="438" spans="1:13" ht="24" x14ac:dyDescent="0.15">
      <c r="A438" s="16">
        <v>1106</v>
      </c>
      <c r="B438" s="15">
        <f t="shared" si="7"/>
        <v>8</v>
      </c>
      <c r="C438" s="16">
        <v>1</v>
      </c>
      <c r="D438" s="16" t="s">
        <v>478</v>
      </c>
      <c r="E438" s="16">
        <f>VLOOKUP(D438,武将id!A:C,3,FALSE)</f>
        <v>216</v>
      </c>
      <c r="F438" s="16">
        <v>0</v>
      </c>
      <c r="G438" s="95" t="s">
        <v>791</v>
      </c>
      <c r="H438" s="17" t="s">
        <v>791</v>
      </c>
      <c r="I438" s="16">
        <v>1</v>
      </c>
      <c r="J438" s="16"/>
      <c r="K438" s="16"/>
      <c r="L438" s="16" t="s">
        <v>497</v>
      </c>
      <c r="M438" s="16">
        <v>207</v>
      </c>
    </row>
    <row r="439" spans="1:13" s="16" customFormat="1" x14ac:dyDescent="0.15">
      <c r="A439" s="16">
        <v>1106</v>
      </c>
      <c r="B439" s="15">
        <f t="shared" si="7"/>
        <v>9</v>
      </c>
      <c r="C439" s="16">
        <v>1</v>
      </c>
      <c r="D439" s="16" t="s">
        <v>788</v>
      </c>
      <c r="E439" s="16">
        <f>VLOOKUP(D439,武将id!A:C,3,FALSE)</f>
        <v>217</v>
      </c>
      <c r="F439" s="16">
        <v>0</v>
      </c>
      <c r="G439" s="95" t="s">
        <v>789</v>
      </c>
      <c r="H439" s="17" t="s">
        <v>789</v>
      </c>
      <c r="I439" s="16">
        <v>1</v>
      </c>
      <c r="L439" s="16" t="s">
        <v>497</v>
      </c>
      <c r="M439" s="16">
        <v>207</v>
      </c>
    </row>
    <row r="440" spans="1:13" x14ac:dyDescent="0.15">
      <c r="A440" s="32">
        <v>1107</v>
      </c>
      <c r="B440" s="15">
        <f t="shared" si="7"/>
        <v>1</v>
      </c>
      <c r="C440" s="32">
        <v>1</v>
      </c>
      <c r="D440" s="32" t="s">
        <v>455</v>
      </c>
      <c r="E440" s="32">
        <f>VLOOKUP(D440,武将id!A:C,3,FALSE)</f>
        <v>1</v>
      </c>
      <c r="F440" s="32">
        <v>0</v>
      </c>
      <c r="G440" s="122" t="s">
        <v>502</v>
      </c>
      <c r="H440" s="70" t="s">
        <v>502</v>
      </c>
      <c r="I440" s="32">
        <v>1</v>
      </c>
      <c r="J440" s="32"/>
      <c r="K440" s="32"/>
      <c r="L440" s="32" t="s">
        <v>497</v>
      </c>
      <c r="M440" s="32">
        <v>207</v>
      </c>
    </row>
    <row r="441" spans="1:13" ht="24" x14ac:dyDescent="0.15">
      <c r="A441" s="32">
        <v>1107</v>
      </c>
      <c r="B441" s="15">
        <f t="shared" si="7"/>
        <v>2</v>
      </c>
      <c r="C441" s="32">
        <v>2</v>
      </c>
      <c r="D441" s="32" t="s">
        <v>503</v>
      </c>
      <c r="E441" s="32">
        <f>VLOOKUP(D441,武将id!A:C,3,FALSE)</f>
        <v>207</v>
      </c>
      <c r="F441" s="32">
        <v>0</v>
      </c>
      <c r="G441" s="122" t="s">
        <v>504</v>
      </c>
      <c r="H441" s="70" t="s">
        <v>504</v>
      </c>
      <c r="I441" s="32">
        <v>1</v>
      </c>
      <c r="J441" s="32"/>
      <c r="K441" s="32"/>
      <c r="L441" s="32" t="s">
        <v>455</v>
      </c>
      <c r="M441" s="32">
        <v>1</v>
      </c>
    </row>
    <row r="442" spans="1:13" x14ac:dyDescent="0.15">
      <c r="A442" s="32">
        <v>1107</v>
      </c>
      <c r="B442" s="15">
        <f t="shared" si="7"/>
        <v>3</v>
      </c>
      <c r="C442" s="32">
        <v>1</v>
      </c>
      <c r="D442" s="32" t="s">
        <v>470</v>
      </c>
      <c r="E442" s="32">
        <f>VLOOKUP(D442,武将id!A:C,3,FALSE)</f>
        <v>1</v>
      </c>
      <c r="F442" s="32">
        <v>0</v>
      </c>
      <c r="G442" s="122" t="s">
        <v>505</v>
      </c>
      <c r="H442" s="70" t="s">
        <v>505</v>
      </c>
      <c r="I442" s="32">
        <v>1</v>
      </c>
      <c r="J442" s="32"/>
      <c r="K442" s="32"/>
      <c r="L442" s="32" t="s">
        <v>503</v>
      </c>
      <c r="M442" s="32">
        <v>207</v>
      </c>
    </row>
    <row r="443" spans="1:13" x14ac:dyDescent="0.15">
      <c r="A443" s="32">
        <v>1107</v>
      </c>
      <c r="B443" s="15">
        <f t="shared" si="7"/>
        <v>4</v>
      </c>
      <c r="C443" s="32">
        <v>2</v>
      </c>
      <c r="D443" s="32" t="s">
        <v>503</v>
      </c>
      <c r="E443" s="32">
        <f>VLOOKUP(D443,武将id!A:C,3,FALSE)</f>
        <v>207</v>
      </c>
      <c r="F443" s="32">
        <v>0</v>
      </c>
      <c r="G443" s="122" t="s">
        <v>506</v>
      </c>
      <c r="H443" s="70" t="s">
        <v>506</v>
      </c>
      <c r="I443" s="32">
        <v>1</v>
      </c>
      <c r="J443" s="32"/>
      <c r="K443" s="32"/>
      <c r="L443" s="32" t="s">
        <v>470</v>
      </c>
      <c r="M443" s="32">
        <v>1</v>
      </c>
    </row>
    <row r="444" spans="1:13" ht="24" x14ac:dyDescent="0.15">
      <c r="A444" s="32">
        <v>1107</v>
      </c>
      <c r="B444" s="15">
        <f t="shared" si="7"/>
        <v>5</v>
      </c>
      <c r="C444" s="32">
        <v>2</v>
      </c>
      <c r="D444" s="32" t="s">
        <v>503</v>
      </c>
      <c r="E444" s="32">
        <f>VLOOKUP(D444,武将id!A:C,3,FALSE)</f>
        <v>207</v>
      </c>
      <c r="F444" s="32">
        <v>0</v>
      </c>
      <c r="G444" s="122" t="s">
        <v>507</v>
      </c>
      <c r="H444" s="70" t="s">
        <v>507</v>
      </c>
      <c r="I444" s="32">
        <v>1</v>
      </c>
      <c r="J444" s="32"/>
      <c r="K444" s="32"/>
      <c r="L444" s="32" t="s">
        <v>470</v>
      </c>
      <c r="M444" s="32">
        <v>1</v>
      </c>
    </row>
    <row r="445" spans="1:13" x14ac:dyDescent="0.15">
      <c r="A445" s="32">
        <v>1107</v>
      </c>
      <c r="B445" s="15">
        <f t="shared" si="7"/>
        <v>6</v>
      </c>
      <c r="C445" s="32">
        <v>2</v>
      </c>
      <c r="D445" s="32" t="s">
        <v>478</v>
      </c>
      <c r="E445" s="32">
        <f>VLOOKUP(D445,武将id!A:C,3,FALSE)</f>
        <v>216</v>
      </c>
      <c r="F445" s="32">
        <v>0</v>
      </c>
      <c r="G445" s="122" t="s">
        <v>508</v>
      </c>
      <c r="H445" s="70" t="s">
        <v>508</v>
      </c>
      <c r="I445" s="32">
        <v>1</v>
      </c>
      <c r="J445" s="32"/>
      <c r="K445" s="32"/>
      <c r="L445" s="32" t="s">
        <v>470</v>
      </c>
      <c r="M445" s="32">
        <v>1</v>
      </c>
    </row>
    <row r="446" spans="1:13" ht="24" x14ac:dyDescent="0.15">
      <c r="A446" s="32">
        <v>1107</v>
      </c>
      <c r="B446" s="15">
        <f t="shared" si="7"/>
        <v>7</v>
      </c>
      <c r="C446" s="32">
        <v>1</v>
      </c>
      <c r="D446" s="32" t="s">
        <v>509</v>
      </c>
      <c r="E446" s="32">
        <f>VLOOKUP(D446,武将id!A:C,3,FALSE)</f>
        <v>1</v>
      </c>
      <c r="F446" s="32">
        <v>0</v>
      </c>
      <c r="G446" s="122" t="s">
        <v>1143</v>
      </c>
      <c r="H446" s="70" t="s">
        <v>510</v>
      </c>
      <c r="I446" s="32">
        <v>1</v>
      </c>
      <c r="J446" s="32"/>
      <c r="K446" s="32"/>
      <c r="L446" s="32" t="s">
        <v>478</v>
      </c>
      <c r="M446" s="32">
        <v>216</v>
      </c>
    </row>
    <row r="447" spans="1:13" x14ac:dyDescent="0.15">
      <c r="A447" s="32">
        <v>1107</v>
      </c>
      <c r="B447" s="15">
        <f t="shared" si="7"/>
        <v>8</v>
      </c>
      <c r="C447" s="32">
        <v>1</v>
      </c>
      <c r="D447" s="32" t="s">
        <v>455</v>
      </c>
      <c r="E447" s="32">
        <f>VLOOKUP(D447,武将id!A:C,3,FALSE)</f>
        <v>1</v>
      </c>
      <c r="F447" s="32">
        <v>0</v>
      </c>
      <c r="G447" s="122" t="s">
        <v>511</v>
      </c>
      <c r="H447" s="70" t="s">
        <v>511</v>
      </c>
      <c r="I447" s="32">
        <v>1</v>
      </c>
      <c r="J447" s="32"/>
      <c r="K447" s="32"/>
      <c r="L447" s="32" t="s">
        <v>478</v>
      </c>
      <c r="M447" s="32">
        <v>216</v>
      </c>
    </row>
    <row r="448" spans="1:13" ht="24" x14ac:dyDescent="0.15">
      <c r="A448" s="32">
        <v>1107</v>
      </c>
      <c r="B448" s="15">
        <f t="shared" si="7"/>
        <v>9</v>
      </c>
      <c r="C448" s="32">
        <v>2</v>
      </c>
      <c r="D448" s="32" t="s">
        <v>478</v>
      </c>
      <c r="E448" s="32">
        <f>VLOOKUP(D448,武将id!A:C,3,FALSE)</f>
        <v>216</v>
      </c>
      <c r="F448" s="32">
        <v>0</v>
      </c>
      <c r="G448" s="122" t="s">
        <v>1144</v>
      </c>
      <c r="H448" s="70" t="s">
        <v>512</v>
      </c>
      <c r="I448" s="32">
        <v>1</v>
      </c>
      <c r="J448" s="32"/>
      <c r="K448" s="32"/>
      <c r="L448" s="32" t="s">
        <v>470</v>
      </c>
      <c r="M448" s="32">
        <v>1</v>
      </c>
    </row>
    <row r="449" spans="1:13" ht="24" x14ac:dyDescent="0.15">
      <c r="A449" s="16">
        <v>1201</v>
      </c>
      <c r="B449" s="15">
        <f t="shared" si="7"/>
        <v>1</v>
      </c>
      <c r="C449" s="16">
        <v>2</v>
      </c>
      <c r="D449" s="16" t="s">
        <v>56</v>
      </c>
      <c r="E449" s="16">
        <f>VLOOKUP(D449,武将id!A:C,3,FALSE)</f>
        <v>216</v>
      </c>
      <c r="F449" s="16">
        <v>0</v>
      </c>
      <c r="G449" s="95" t="s">
        <v>515</v>
      </c>
      <c r="H449" s="17" t="s">
        <v>515</v>
      </c>
      <c r="I449" s="16">
        <v>1</v>
      </c>
      <c r="J449" s="16"/>
      <c r="K449" s="16"/>
      <c r="L449" s="16" t="s">
        <v>513</v>
      </c>
      <c r="M449" s="16">
        <v>1</v>
      </c>
    </row>
    <row r="450" spans="1:13" x14ac:dyDescent="0.15">
      <c r="A450" s="16">
        <v>1201</v>
      </c>
      <c r="B450" s="15">
        <f t="shared" si="7"/>
        <v>2</v>
      </c>
      <c r="C450" s="16">
        <v>2</v>
      </c>
      <c r="D450" s="16" t="s">
        <v>59</v>
      </c>
      <c r="E450" s="16">
        <f>VLOOKUP(D450,武将id!A:C,3,FALSE)</f>
        <v>217</v>
      </c>
      <c r="F450" s="16">
        <v>0</v>
      </c>
      <c r="G450" s="95" t="s">
        <v>516</v>
      </c>
      <c r="H450" s="17" t="s">
        <v>516</v>
      </c>
      <c r="I450" s="16">
        <v>1</v>
      </c>
      <c r="J450" s="16"/>
      <c r="K450" s="16"/>
      <c r="L450" s="16" t="s">
        <v>513</v>
      </c>
      <c r="M450" s="16">
        <v>1</v>
      </c>
    </row>
    <row r="451" spans="1:13" x14ac:dyDescent="0.15">
      <c r="A451" s="16">
        <v>1201</v>
      </c>
      <c r="B451" s="15">
        <f t="shared" si="7"/>
        <v>3</v>
      </c>
      <c r="C451" s="16">
        <v>1</v>
      </c>
      <c r="D451" s="16" t="s">
        <v>61</v>
      </c>
      <c r="E451" s="16">
        <f>VLOOKUP(D451,武将id!A:C,3,FALSE)</f>
        <v>1</v>
      </c>
      <c r="F451" s="16">
        <v>0</v>
      </c>
      <c r="G451" s="95" t="s">
        <v>1145</v>
      </c>
      <c r="H451" s="17" t="s">
        <v>1145</v>
      </c>
      <c r="I451" s="16">
        <v>1</v>
      </c>
      <c r="J451" s="16"/>
      <c r="K451" s="16"/>
      <c r="L451" s="16" t="s">
        <v>59</v>
      </c>
      <c r="M451" s="16">
        <v>217</v>
      </c>
    </row>
    <row r="452" spans="1:13" ht="24" x14ac:dyDescent="0.15">
      <c r="A452" s="16">
        <v>1201</v>
      </c>
      <c r="B452" s="15">
        <f t="shared" si="7"/>
        <v>4</v>
      </c>
      <c r="C452" s="16">
        <v>2</v>
      </c>
      <c r="D452" s="16" t="s">
        <v>59</v>
      </c>
      <c r="E452" s="16">
        <f>VLOOKUP(D452,武将id!A:C,3,FALSE)</f>
        <v>217</v>
      </c>
      <c r="F452" s="16">
        <v>0</v>
      </c>
      <c r="G452" s="95" t="s">
        <v>517</v>
      </c>
      <c r="H452" s="17" t="s">
        <v>517</v>
      </c>
      <c r="I452" s="16">
        <v>1</v>
      </c>
      <c r="J452" s="16"/>
      <c r="K452" s="16"/>
      <c r="L452" s="16" t="s">
        <v>513</v>
      </c>
      <c r="M452" s="16">
        <v>1</v>
      </c>
    </row>
    <row r="453" spans="1:13" x14ac:dyDescent="0.15">
      <c r="A453" s="16">
        <v>1201</v>
      </c>
      <c r="B453" s="15">
        <f t="shared" si="7"/>
        <v>5</v>
      </c>
      <c r="C453" s="16">
        <v>1</v>
      </c>
      <c r="D453" s="16" t="s">
        <v>61</v>
      </c>
      <c r="E453" s="16">
        <f>VLOOKUP(D453,武将id!A:C,3,FALSE)</f>
        <v>1</v>
      </c>
      <c r="F453" s="16">
        <v>0</v>
      </c>
      <c r="G453" s="95" t="s">
        <v>518</v>
      </c>
      <c r="H453" s="17" t="s">
        <v>518</v>
      </c>
      <c r="I453" s="16">
        <v>1</v>
      </c>
      <c r="J453" s="16"/>
      <c r="K453" s="16"/>
      <c r="L453" s="16" t="s">
        <v>59</v>
      </c>
      <c r="M453" s="16">
        <v>217</v>
      </c>
    </row>
    <row r="454" spans="1:13" ht="24" x14ac:dyDescent="0.15">
      <c r="A454" s="16">
        <v>1201</v>
      </c>
      <c r="B454" s="15">
        <f t="shared" si="7"/>
        <v>6</v>
      </c>
      <c r="C454" s="16">
        <v>2</v>
      </c>
      <c r="D454" s="16" t="s">
        <v>56</v>
      </c>
      <c r="E454" s="16">
        <f>VLOOKUP(D454,武将id!A:C,3,FALSE)</f>
        <v>216</v>
      </c>
      <c r="F454" s="16">
        <v>0</v>
      </c>
      <c r="G454" s="95" t="s">
        <v>519</v>
      </c>
      <c r="H454" s="17" t="s">
        <v>519</v>
      </c>
      <c r="I454" s="16">
        <v>1</v>
      </c>
      <c r="J454" s="16"/>
      <c r="K454" s="16"/>
      <c r="L454" s="16" t="s">
        <v>513</v>
      </c>
      <c r="M454" s="16">
        <v>1</v>
      </c>
    </row>
    <row r="455" spans="1:13" ht="24" x14ac:dyDescent="0.15">
      <c r="A455" s="32">
        <v>1202</v>
      </c>
      <c r="B455" s="15">
        <f t="shared" si="7"/>
        <v>1</v>
      </c>
      <c r="C455" s="32">
        <v>1</v>
      </c>
      <c r="D455" s="32" t="s">
        <v>56</v>
      </c>
      <c r="E455" s="32">
        <f>VLOOKUP(D455,武将id!A:C,3,FALSE)</f>
        <v>216</v>
      </c>
      <c r="F455" s="32">
        <v>0</v>
      </c>
      <c r="G455" s="122" t="s">
        <v>528</v>
      </c>
      <c r="H455" s="70" t="s">
        <v>528</v>
      </c>
      <c r="I455" s="32">
        <v>1</v>
      </c>
      <c r="J455" s="32"/>
      <c r="K455" s="32"/>
      <c r="L455" s="32" t="s">
        <v>521</v>
      </c>
      <c r="M455" s="32">
        <v>121</v>
      </c>
    </row>
    <row r="456" spans="1:13" x14ac:dyDescent="0.15">
      <c r="A456" s="32">
        <v>1202</v>
      </c>
      <c r="B456" s="15">
        <f t="shared" si="7"/>
        <v>2</v>
      </c>
      <c r="C456" s="32">
        <v>1</v>
      </c>
      <c r="D456" s="32" t="s">
        <v>61</v>
      </c>
      <c r="E456" s="32">
        <f>VLOOKUP(D456,武将id!A:C,3,FALSE)</f>
        <v>1</v>
      </c>
      <c r="F456" s="32">
        <v>0</v>
      </c>
      <c r="G456" s="122" t="s">
        <v>529</v>
      </c>
      <c r="H456" s="70" t="s">
        <v>529</v>
      </c>
      <c r="I456" s="32">
        <v>1</v>
      </c>
      <c r="J456" s="32"/>
      <c r="K456" s="32"/>
      <c r="L456" s="32" t="s">
        <v>521</v>
      </c>
      <c r="M456" s="32">
        <v>121</v>
      </c>
    </row>
    <row r="457" spans="1:13" ht="24" x14ac:dyDescent="0.15">
      <c r="A457" s="32">
        <v>1202</v>
      </c>
      <c r="B457" s="15">
        <f t="shared" si="7"/>
        <v>3</v>
      </c>
      <c r="C457" s="32">
        <v>1</v>
      </c>
      <c r="D457" s="32" t="s">
        <v>59</v>
      </c>
      <c r="E457" s="32">
        <f>VLOOKUP(D457,武将id!A:C,3,FALSE)</f>
        <v>217</v>
      </c>
      <c r="F457" s="32">
        <v>0</v>
      </c>
      <c r="G457" s="122" t="s">
        <v>520</v>
      </c>
      <c r="H457" s="70" t="s">
        <v>520</v>
      </c>
      <c r="I457" s="32">
        <v>1</v>
      </c>
      <c r="J457" s="32"/>
      <c r="K457" s="32"/>
      <c r="L457" s="32" t="s">
        <v>521</v>
      </c>
      <c r="M457" s="32">
        <v>121</v>
      </c>
    </row>
    <row r="458" spans="1:13" x14ac:dyDescent="0.15">
      <c r="A458" s="32">
        <v>1202</v>
      </c>
      <c r="B458" s="15">
        <f t="shared" si="7"/>
        <v>4</v>
      </c>
      <c r="C458" s="32">
        <v>1</v>
      </c>
      <c r="D458" s="32" t="s">
        <v>59</v>
      </c>
      <c r="E458" s="32">
        <f>VLOOKUP(D458,武将id!A:C,3,FALSE)</f>
        <v>217</v>
      </c>
      <c r="F458" s="32">
        <v>0</v>
      </c>
      <c r="G458" s="122" t="s">
        <v>1898</v>
      </c>
      <c r="H458" s="70" t="s">
        <v>1898</v>
      </c>
      <c r="I458" s="32">
        <v>1</v>
      </c>
      <c r="J458" s="32"/>
      <c r="K458" s="32"/>
      <c r="L458" s="32" t="s">
        <v>521</v>
      </c>
      <c r="M458" s="32">
        <v>121</v>
      </c>
    </row>
    <row r="459" spans="1:13" x14ac:dyDescent="0.15">
      <c r="A459" s="32">
        <v>1202</v>
      </c>
      <c r="B459" s="15">
        <f t="shared" si="7"/>
        <v>5</v>
      </c>
      <c r="C459" s="32">
        <v>2</v>
      </c>
      <c r="D459" s="32" t="s">
        <v>521</v>
      </c>
      <c r="E459" s="32">
        <f>VLOOKUP(D459,武将id!A:C,3,FALSE)</f>
        <v>121</v>
      </c>
      <c r="F459" s="32">
        <v>0</v>
      </c>
      <c r="G459" s="122" t="s">
        <v>522</v>
      </c>
      <c r="H459" s="70" t="s">
        <v>522</v>
      </c>
      <c r="I459" s="32">
        <v>1</v>
      </c>
      <c r="J459" s="32"/>
      <c r="K459" s="32"/>
      <c r="L459" s="32" t="s">
        <v>59</v>
      </c>
      <c r="M459" s="32">
        <v>217</v>
      </c>
    </row>
    <row r="460" spans="1:13" x14ac:dyDescent="0.15">
      <c r="A460" s="32">
        <v>1202</v>
      </c>
      <c r="B460" s="15">
        <f t="shared" si="7"/>
        <v>6</v>
      </c>
      <c r="C460" s="32">
        <v>1</v>
      </c>
      <c r="D460" s="32" t="s">
        <v>59</v>
      </c>
      <c r="E460" s="32">
        <f>VLOOKUP(D460,武将id!A:C,3,FALSE)</f>
        <v>217</v>
      </c>
      <c r="F460" s="32">
        <v>0</v>
      </c>
      <c r="G460" s="122" t="s">
        <v>523</v>
      </c>
      <c r="H460" s="70" t="s">
        <v>523</v>
      </c>
      <c r="I460" s="32">
        <v>1</v>
      </c>
      <c r="J460" s="32"/>
      <c r="K460" s="32"/>
      <c r="L460" s="32" t="s">
        <v>521</v>
      </c>
      <c r="M460" s="32">
        <v>121</v>
      </c>
    </row>
    <row r="461" spans="1:13" x14ac:dyDescent="0.15">
      <c r="A461" s="32">
        <v>1202</v>
      </c>
      <c r="B461" s="15">
        <f t="shared" si="7"/>
        <v>7</v>
      </c>
      <c r="C461" s="32">
        <v>1</v>
      </c>
      <c r="D461" s="32" t="s">
        <v>59</v>
      </c>
      <c r="E461" s="32">
        <f>VLOOKUP(D461,武将id!A:C,3,FALSE)</f>
        <v>217</v>
      </c>
      <c r="F461" s="32">
        <v>0</v>
      </c>
      <c r="G461" s="122" t="s">
        <v>524</v>
      </c>
      <c r="H461" s="70" t="s">
        <v>524</v>
      </c>
      <c r="I461" s="32">
        <v>1</v>
      </c>
      <c r="J461" s="32"/>
      <c r="K461" s="32"/>
      <c r="L461" s="32" t="s">
        <v>521</v>
      </c>
      <c r="M461" s="32">
        <v>121</v>
      </c>
    </row>
    <row r="462" spans="1:13" ht="24" x14ac:dyDescent="0.15">
      <c r="A462" s="32">
        <v>1202</v>
      </c>
      <c r="B462" s="15">
        <f t="shared" si="7"/>
        <v>8</v>
      </c>
      <c r="C462" s="32">
        <v>1</v>
      </c>
      <c r="D462" s="32" t="s">
        <v>56</v>
      </c>
      <c r="E462" s="32">
        <f>VLOOKUP(D462,武将id!A:C,3,FALSE)</f>
        <v>216</v>
      </c>
      <c r="F462" s="32">
        <v>0</v>
      </c>
      <c r="G462" s="122" t="s">
        <v>1146</v>
      </c>
      <c r="H462" s="70" t="s">
        <v>525</v>
      </c>
      <c r="I462" s="32">
        <v>1</v>
      </c>
      <c r="J462" s="32"/>
      <c r="K462" s="32"/>
      <c r="L462" s="32" t="s">
        <v>521</v>
      </c>
      <c r="M462" s="32">
        <v>121</v>
      </c>
    </row>
    <row r="463" spans="1:13" x14ac:dyDescent="0.15">
      <c r="A463" s="32">
        <v>1202</v>
      </c>
      <c r="B463" s="15">
        <f t="shared" si="7"/>
        <v>9</v>
      </c>
      <c r="C463" s="32">
        <v>1</v>
      </c>
      <c r="D463" s="32" t="s">
        <v>59</v>
      </c>
      <c r="E463" s="32">
        <f>VLOOKUP(D463,武将id!A:C,3,FALSE)</f>
        <v>217</v>
      </c>
      <c r="F463" s="32">
        <v>0</v>
      </c>
      <c r="G463" s="122" t="s">
        <v>526</v>
      </c>
      <c r="H463" s="70" t="s">
        <v>526</v>
      </c>
      <c r="I463" s="32">
        <v>1</v>
      </c>
      <c r="J463" s="32"/>
      <c r="K463" s="32"/>
      <c r="L463" s="32" t="s">
        <v>521</v>
      </c>
      <c r="M463" s="32">
        <v>121</v>
      </c>
    </row>
    <row r="464" spans="1:13" x14ac:dyDescent="0.15">
      <c r="A464" s="32">
        <v>1202</v>
      </c>
      <c r="B464" s="15">
        <f t="shared" si="7"/>
        <v>10</v>
      </c>
      <c r="C464" s="32">
        <v>2</v>
      </c>
      <c r="D464" s="32" t="s">
        <v>521</v>
      </c>
      <c r="E464" s="32">
        <f>VLOOKUP(D464,武将id!A:C,3,FALSE)</f>
        <v>121</v>
      </c>
      <c r="F464" s="32">
        <v>0</v>
      </c>
      <c r="G464" s="122" t="s">
        <v>527</v>
      </c>
      <c r="H464" s="70" t="s">
        <v>527</v>
      </c>
      <c r="I464" s="32">
        <v>1</v>
      </c>
      <c r="J464" s="32"/>
      <c r="K464" s="32"/>
      <c r="L464" s="32" t="s">
        <v>59</v>
      </c>
      <c r="M464" s="32">
        <v>217</v>
      </c>
    </row>
    <row r="465" spans="1:13" x14ac:dyDescent="0.15">
      <c r="A465" s="16">
        <v>1203</v>
      </c>
      <c r="B465" s="15">
        <f t="shared" si="7"/>
        <v>1</v>
      </c>
      <c r="C465" s="16">
        <v>2</v>
      </c>
      <c r="D465" s="16" t="s">
        <v>530</v>
      </c>
      <c r="E465" s="16">
        <f>VLOOKUP(D465,武将id!A:C,3,FALSE)</f>
        <v>134</v>
      </c>
      <c r="F465" s="16">
        <v>0</v>
      </c>
      <c r="G465" s="95" t="s">
        <v>531</v>
      </c>
      <c r="H465" s="17" t="s">
        <v>531</v>
      </c>
      <c r="I465" s="16">
        <v>1</v>
      </c>
      <c r="J465" s="16"/>
      <c r="K465" s="16"/>
      <c r="L465" s="16" t="s">
        <v>532</v>
      </c>
      <c r="M465" s="16">
        <v>1</v>
      </c>
    </row>
    <row r="466" spans="1:13" x14ac:dyDescent="0.15">
      <c r="A466" s="16">
        <v>1203</v>
      </c>
      <c r="B466" s="15">
        <f t="shared" si="7"/>
        <v>2</v>
      </c>
      <c r="C466" s="16">
        <v>1</v>
      </c>
      <c r="D466" s="16" t="s">
        <v>532</v>
      </c>
      <c r="E466" s="16">
        <f>VLOOKUP(D466,武将id!A:C,3,FALSE)</f>
        <v>1</v>
      </c>
      <c r="F466" s="16">
        <v>0</v>
      </c>
      <c r="G466" s="95" t="s">
        <v>533</v>
      </c>
      <c r="H466" s="17" t="s">
        <v>533</v>
      </c>
      <c r="I466" s="16">
        <v>1</v>
      </c>
      <c r="J466" s="16"/>
      <c r="K466" s="16"/>
      <c r="L466" s="16" t="s">
        <v>530</v>
      </c>
      <c r="M466" s="16">
        <v>134</v>
      </c>
    </row>
    <row r="467" spans="1:13" x14ac:dyDescent="0.15">
      <c r="A467" s="16">
        <v>1203</v>
      </c>
      <c r="B467" s="15">
        <f t="shared" si="7"/>
        <v>3</v>
      </c>
      <c r="C467" s="16">
        <v>2</v>
      </c>
      <c r="D467" s="16" t="s">
        <v>530</v>
      </c>
      <c r="E467" s="16">
        <f>VLOOKUP(D467,武将id!A:C,3,FALSE)</f>
        <v>134</v>
      </c>
      <c r="F467" s="16">
        <v>0</v>
      </c>
      <c r="G467" s="95" t="s">
        <v>534</v>
      </c>
      <c r="H467" s="17" t="s">
        <v>534</v>
      </c>
      <c r="I467" s="16">
        <v>1</v>
      </c>
      <c r="J467" s="16"/>
      <c r="K467" s="16"/>
      <c r="L467" s="16" t="s">
        <v>532</v>
      </c>
      <c r="M467" s="16">
        <v>1</v>
      </c>
    </row>
    <row r="468" spans="1:13" ht="24" x14ac:dyDescent="0.15">
      <c r="A468" s="16">
        <v>1203</v>
      </c>
      <c r="B468" s="15">
        <f t="shared" si="7"/>
        <v>4</v>
      </c>
      <c r="C468" s="16">
        <v>2</v>
      </c>
      <c r="D468" s="16" t="s">
        <v>530</v>
      </c>
      <c r="E468" s="16">
        <f>VLOOKUP(D468,武将id!A:C,3,FALSE)</f>
        <v>134</v>
      </c>
      <c r="F468" s="16">
        <v>0</v>
      </c>
      <c r="G468" s="95" t="s">
        <v>1147</v>
      </c>
      <c r="H468" s="17" t="s">
        <v>535</v>
      </c>
      <c r="I468" s="16">
        <v>1</v>
      </c>
      <c r="J468" s="16"/>
      <c r="K468" s="16"/>
      <c r="L468" s="16" t="s">
        <v>532</v>
      </c>
      <c r="M468" s="16">
        <v>1</v>
      </c>
    </row>
    <row r="469" spans="1:13" x14ac:dyDescent="0.15">
      <c r="A469" s="16">
        <v>1203</v>
      </c>
      <c r="B469" s="15">
        <f t="shared" si="7"/>
        <v>5</v>
      </c>
      <c r="C469" s="16">
        <v>1</v>
      </c>
      <c r="D469" s="16" t="s">
        <v>532</v>
      </c>
      <c r="E469" s="16">
        <f>VLOOKUP(D469,武将id!A:C,3,FALSE)</f>
        <v>1</v>
      </c>
      <c r="F469" s="16">
        <v>0</v>
      </c>
      <c r="G469" s="95" t="s">
        <v>1148</v>
      </c>
      <c r="H469" s="17" t="s">
        <v>1148</v>
      </c>
      <c r="I469" s="16">
        <v>1</v>
      </c>
      <c r="J469" s="16"/>
      <c r="K469" s="16"/>
      <c r="L469" s="16" t="s">
        <v>530</v>
      </c>
      <c r="M469" s="16">
        <v>134</v>
      </c>
    </row>
    <row r="470" spans="1:13" x14ac:dyDescent="0.15">
      <c r="A470" s="16">
        <v>1203</v>
      </c>
      <c r="B470" s="15">
        <f t="shared" si="7"/>
        <v>6</v>
      </c>
      <c r="C470" s="16">
        <v>1</v>
      </c>
      <c r="D470" s="16" t="s">
        <v>536</v>
      </c>
      <c r="E470" s="16">
        <f>VLOOKUP(D470,武将id!A:C,3,FALSE)</f>
        <v>216</v>
      </c>
      <c r="F470" s="16">
        <v>0</v>
      </c>
      <c r="G470" s="95" t="s">
        <v>537</v>
      </c>
      <c r="H470" s="17" t="s">
        <v>537</v>
      </c>
      <c r="I470" s="16">
        <v>1</v>
      </c>
      <c r="J470" s="16"/>
      <c r="K470" s="16"/>
      <c r="L470" s="16" t="s">
        <v>530</v>
      </c>
      <c r="M470" s="16">
        <v>134</v>
      </c>
    </row>
    <row r="471" spans="1:13" x14ac:dyDescent="0.15">
      <c r="A471" s="16">
        <v>1203</v>
      </c>
      <c r="B471" s="15">
        <f t="shared" si="7"/>
        <v>7</v>
      </c>
      <c r="C471" s="16">
        <v>2</v>
      </c>
      <c r="D471" s="16" t="s">
        <v>530</v>
      </c>
      <c r="E471" s="16">
        <f>VLOOKUP(D471,武将id!A:C,3,FALSE)</f>
        <v>134</v>
      </c>
      <c r="F471" s="16">
        <v>0</v>
      </c>
      <c r="G471" s="95" t="s">
        <v>538</v>
      </c>
      <c r="H471" s="17" t="s">
        <v>538</v>
      </c>
      <c r="I471" s="16">
        <v>1</v>
      </c>
      <c r="J471" s="16"/>
      <c r="K471" s="16"/>
      <c r="L471" s="16" t="s">
        <v>536</v>
      </c>
      <c r="M471" s="16">
        <v>216</v>
      </c>
    </row>
    <row r="472" spans="1:13" x14ac:dyDescent="0.15">
      <c r="A472" s="16">
        <v>1203</v>
      </c>
      <c r="B472" s="15">
        <f t="shared" si="7"/>
        <v>8</v>
      </c>
      <c r="C472" s="16">
        <v>1</v>
      </c>
      <c r="D472" s="16" t="s">
        <v>536</v>
      </c>
      <c r="E472" s="16">
        <f>VLOOKUP(D472,武将id!A:C,3,FALSE)</f>
        <v>216</v>
      </c>
      <c r="F472" s="16">
        <v>0</v>
      </c>
      <c r="G472" s="95" t="s">
        <v>539</v>
      </c>
      <c r="H472" s="17" t="s">
        <v>539</v>
      </c>
      <c r="I472" s="16">
        <v>1</v>
      </c>
      <c r="J472" s="16"/>
      <c r="K472" s="16"/>
      <c r="L472" s="16" t="s">
        <v>530</v>
      </c>
      <c r="M472" s="16">
        <v>134</v>
      </c>
    </row>
    <row r="473" spans="1:13" x14ac:dyDescent="0.15">
      <c r="A473" s="32">
        <v>1204</v>
      </c>
      <c r="B473" s="15">
        <f t="shared" si="7"/>
        <v>1</v>
      </c>
      <c r="C473" s="32">
        <v>2</v>
      </c>
      <c r="D473" s="32" t="s">
        <v>540</v>
      </c>
      <c r="E473" s="32">
        <f>VLOOKUP(D473,武将id!A:C,3,FALSE)</f>
        <v>202</v>
      </c>
      <c r="F473" s="32">
        <v>0</v>
      </c>
      <c r="G473" s="122" t="s">
        <v>1728</v>
      </c>
      <c r="H473" s="70" t="s">
        <v>1149</v>
      </c>
      <c r="I473" s="32">
        <v>1</v>
      </c>
      <c r="J473" s="32"/>
      <c r="K473" s="32"/>
      <c r="L473" s="32" t="s">
        <v>513</v>
      </c>
      <c r="M473" s="32">
        <v>1</v>
      </c>
    </row>
    <row r="474" spans="1:13" ht="24" x14ac:dyDescent="0.15">
      <c r="A474" s="32">
        <v>1204</v>
      </c>
      <c r="B474" s="15">
        <f t="shared" si="7"/>
        <v>2</v>
      </c>
      <c r="C474" s="32">
        <v>1</v>
      </c>
      <c r="D474" s="32" t="s">
        <v>532</v>
      </c>
      <c r="E474" s="32">
        <f>VLOOKUP(D474,武将id!A:C,3,FALSE)</f>
        <v>1</v>
      </c>
      <c r="F474" s="32">
        <v>0</v>
      </c>
      <c r="G474" s="122" t="s">
        <v>1150</v>
      </c>
      <c r="H474" s="70" t="s">
        <v>1150</v>
      </c>
      <c r="I474" s="32">
        <v>1</v>
      </c>
      <c r="J474" s="32"/>
      <c r="K474" s="32"/>
      <c r="L474" s="32" t="s">
        <v>564</v>
      </c>
      <c r="M474" s="32">
        <v>202</v>
      </c>
    </row>
    <row r="475" spans="1:13" ht="24" x14ac:dyDescent="0.15">
      <c r="A475" s="32">
        <v>1204</v>
      </c>
      <c r="B475" s="15">
        <f t="shared" si="7"/>
        <v>3</v>
      </c>
      <c r="C475" s="32">
        <v>2</v>
      </c>
      <c r="D475" s="32" t="s">
        <v>540</v>
      </c>
      <c r="E475" s="32">
        <f>VLOOKUP(D475,武将id!A:C,3,FALSE)</f>
        <v>202</v>
      </c>
      <c r="F475" s="32">
        <v>0</v>
      </c>
      <c r="G475" s="122" t="s">
        <v>1729</v>
      </c>
      <c r="H475" s="70" t="s">
        <v>555</v>
      </c>
      <c r="I475" s="32">
        <v>1</v>
      </c>
      <c r="J475" s="32"/>
      <c r="K475" s="32"/>
      <c r="L475" s="32" t="s">
        <v>513</v>
      </c>
      <c r="M475" s="32">
        <v>1</v>
      </c>
    </row>
    <row r="476" spans="1:13" ht="36" x14ac:dyDescent="0.15">
      <c r="A476" s="32">
        <v>1204</v>
      </c>
      <c r="B476" s="15">
        <f t="shared" si="7"/>
        <v>4</v>
      </c>
      <c r="C476" s="32">
        <v>1</v>
      </c>
      <c r="D476" s="32" t="s">
        <v>532</v>
      </c>
      <c r="E476" s="32">
        <f>VLOOKUP(D476,武将id!A:C,3,FALSE)</f>
        <v>1</v>
      </c>
      <c r="F476" s="32">
        <v>0</v>
      </c>
      <c r="G476" s="122" t="s">
        <v>541</v>
      </c>
      <c r="H476" s="70" t="s">
        <v>541</v>
      </c>
      <c r="I476" s="32">
        <v>1</v>
      </c>
      <c r="J476" s="32"/>
      <c r="K476" s="32"/>
      <c r="L476" s="32" t="s">
        <v>540</v>
      </c>
      <c r="M476" s="32">
        <v>202</v>
      </c>
    </row>
    <row r="477" spans="1:13" ht="24" x14ac:dyDescent="0.15">
      <c r="A477" s="32">
        <v>1204</v>
      </c>
      <c r="B477" s="15">
        <f t="shared" si="7"/>
        <v>5</v>
      </c>
      <c r="C477" s="32">
        <v>2</v>
      </c>
      <c r="D477" s="32" t="s">
        <v>542</v>
      </c>
      <c r="E477" s="32">
        <f>VLOOKUP(D477,武将id!A:C,3,FALSE)</f>
        <v>206</v>
      </c>
      <c r="F477" s="32">
        <v>0</v>
      </c>
      <c r="G477" s="122" t="s">
        <v>1730</v>
      </c>
      <c r="H477" s="70" t="s">
        <v>1151</v>
      </c>
      <c r="I477" s="32">
        <v>1</v>
      </c>
      <c r="J477" s="32"/>
      <c r="K477" s="32"/>
      <c r="L477" s="32" t="s">
        <v>532</v>
      </c>
      <c r="M477" s="32">
        <v>1</v>
      </c>
    </row>
    <row r="478" spans="1:13" x14ac:dyDescent="0.15">
      <c r="A478" s="32">
        <v>1204</v>
      </c>
      <c r="B478" s="15">
        <f t="shared" si="7"/>
        <v>6</v>
      </c>
      <c r="C478" s="32">
        <v>2</v>
      </c>
      <c r="D478" s="32" t="s">
        <v>543</v>
      </c>
      <c r="E478" s="32">
        <f>VLOOKUP(D478,武将id!A:C,3,FALSE)</f>
        <v>205</v>
      </c>
      <c r="F478" s="32">
        <v>0</v>
      </c>
      <c r="G478" s="122" t="s">
        <v>544</v>
      </c>
      <c r="H478" s="70" t="s">
        <v>544</v>
      </c>
      <c r="I478" s="32">
        <v>1</v>
      </c>
      <c r="J478" s="32"/>
      <c r="K478" s="32"/>
      <c r="L478" s="32" t="s">
        <v>532</v>
      </c>
      <c r="M478" s="32">
        <v>1</v>
      </c>
    </row>
    <row r="479" spans="1:13" x14ac:dyDescent="0.15">
      <c r="A479" s="32">
        <v>1204</v>
      </c>
      <c r="B479" s="15">
        <f t="shared" si="7"/>
        <v>7</v>
      </c>
      <c r="C479" s="32">
        <v>2</v>
      </c>
      <c r="D479" s="32" t="s">
        <v>542</v>
      </c>
      <c r="E479" s="32">
        <f>VLOOKUP(D479,武将id!A:C,3,FALSE)</f>
        <v>206</v>
      </c>
      <c r="F479" s="32">
        <v>0</v>
      </c>
      <c r="G479" s="122" t="s">
        <v>1731</v>
      </c>
      <c r="H479" s="70" t="s">
        <v>556</v>
      </c>
      <c r="I479" s="32">
        <v>1</v>
      </c>
      <c r="J479" s="32"/>
      <c r="K479" s="32"/>
      <c r="L479" s="32" t="s">
        <v>532</v>
      </c>
      <c r="M479" s="32">
        <v>1</v>
      </c>
    </row>
    <row r="480" spans="1:13" x14ac:dyDescent="0.15">
      <c r="A480" s="16">
        <v>1205</v>
      </c>
      <c r="B480" s="15">
        <f t="shared" si="7"/>
        <v>1</v>
      </c>
      <c r="C480" s="16">
        <v>1</v>
      </c>
      <c r="D480" s="16" t="s">
        <v>540</v>
      </c>
      <c r="E480" s="16">
        <f>VLOOKUP(D480,武将id!A:C,3,FALSE)</f>
        <v>202</v>
      </c>
      <c r="F480" s="16">
        <v>0</v>
      </c>
      <c r="G480" s="95" t="s">
        <v>545</v>
      </c>
      <c r="H480" s="17" t="s">
        <v>545</v>
      </c>
      <c r="I480" s="16">
        <v>1</v>
      </c>
      <c r="J480" s="16"/>
      <c r="K480" s="16"/>
      <c r="L480" s="16" t="s">
        <v>546</v>
      </c>
      <c r="M480" s="16">
        <v>408</v>
      </c>
    </row>
    <row r="481" spans="1:13" x14ac:dyDescent="0.15">
      <c r="A481" s="16">
        <v>1205</v>
      </c>
      <c r="B481" s="15">
        <f t="shared" si="7"/>
        <v>2</v>
      </c>
      <c r="C481" s="16">
        <v>2</v>
      </c>
      <c r="D481" s="16" t="s">
        <v>546</v>
      </c>
      <c r="E481" s="16">
        <f>VLOOKUP(D481,武将id!A:C,3,FALSE)</f>
        <v>408</v>
      </c>
      <c r="F481" s="16">
        <v>0</v>
      </c>
      <c r="G481" s="95" t="s">
        <v>1732</v>
      </c>
      <c r="H481" s="17" t="s">
        <v>557</v>
      </c>
      <c r="I481" s="16">
        <v>1</v>
      </c>
      <c r="J481" s="16"/>
      <c r="K481" s="16"/>
      <c r="L481" s="16" t="s">
        <v>540</v>
      </c>
      <c r="M481" s="16">
        <v>202</v>
      </c>
    </row>
    <row r="482" spans="1:13" x14ac:dyDescent="0.15">
      <c r="A482" s="16">
        <v>1205</v>
      </c>
      <c r="B482" s="15">
        <f t="shared" si="7"/>
        <v>3</v>
      </c>
      <c r="C482" s="16">
        <v>1</v>
      </c>
      <c r="D482" s="16" t="s">
        <v>532</v>
      </c>
      <c r="E482" s="16">
        <f>VLOOKUP(D482,武将id!A:C,3,FALSE)</f>
        <v>1</v>
      </c>
      <c r="F482" s="16">
        <v>0</v>
      </c>
      <c r="G482" s="95" t="s">
        <v>547</v>
      </c>
      <c r="H482" s="17" t="s">
        <v>547</v>
      </c>
      <c r="I482" s="16">
        <v>1</v>
      </c>
      <c r="J482" s="16"/>
      <c r="K482" s="16"/>
      <c r="L482" s="16" t="s">
        <v>546</v>
      </c>
      <c r="M482" s="16">
        <v>408</v>
      </c>
    </row>
    <row r="483" spans="1:13" x14ac:dyDescent="0.15">
      <c r="A483" s="16">
        <v>1205</v>
      </c>
      <c r="B483" s="15">
        <f t="shared" si="7"/>
        <v>4</v>
      </c>
      <c r="C483" s="16">
        <v>2</v>
      </c>
      <c r="D483" s="16" t="s">
        <v>546</v>
      </c>
      <c r="E483" s="16">
        <f>VLOOKUP(D483,武将id!A:C,3,FALSE)</f>
        <v>408</v>
      </c>
      <c r="F483" s="16">
        <v>0</v>
      </c>
      <c r="G483" s="95" t="s">
        <v>548</v>
      </c>
      <c r="H483" s="17" t="s">
        <v>548</v>
      </c>
      <c r="I483" s="16">
        <v>1</v>
      </c>
      <c r="J483" s="16"/>
      <c r="K483" s="16"/>
      <c r="L483" s="16" t="s">
        <v>532</v>
      </c>
      <c r="M483" s="16">
        <v>1</v>
      </c>
    </row>
    <row r="484" spans="1:13" ht="24" x14ac:dyDescent="0.15">
      <c r="A484" s="32">
        <v>1206</v>
      </c>
      <c r="B484" s="15">
        <f t="shared" si="7"/>
        <v>1</v>
      </c>
      <c r="C484" s="32">
        <v>1</v>
      </c>
      <c r="D484" s="32" t="s">
        <v>513</v>
      </c>
      <c r="E484" s="32">
        <f>VLOOKUP(D484,武将id!A:C,3,FALSE)</f>
        <v>1</v>
      </c>
      <c r="F484" s="32">
        <v>0</v>
      </c>
      <c r="G484" s="122" t="s">
        <v>554</v>
      </c>
      <c r="H484" s="70" t="s">
        <v>554</v>
      </c>
      <c r="I484" s="32">
        <v>1</v>
      </c>
      <c r="J484" s="32"/>
      <c r="K484" s="32"/>
      <c r="L484" s="32" t="s">
        <v>83</v>
      </c>
      <c r="M484" s="32">
        <v>408</v>
      </c>
    </row>
    <row r="485" spans="1:13" x14ac:dyDescent="0.15">
      <c r="A485" s="32">
        <v>1206</v>
      </c>
      <c r="B485" s="15">
        <f t="shared" si="7"/>
        <v>2</v>
      </c>
      <c r="C485" s="32">
        <v>1</v>
      </c>
      <c r="D485" s="32" t="s">
        <v>58</v>
      </c>
      <c r="E485" s="32">
        <f>VLOOKUP(D485,武将id!A:C,3,FALSE)</f>
        <v>202</v>
      </c>
      <c r="F485" s="32">
        <v>0</v>
      </c>
      <c r="G485" s="122" t="s">
        <v>549</v>
      </c>
      <c r="H485" s="70" t="s">
        <v>549</v>
      </c>
      <c r="I485" s="32">
        <v>1</v>
      </c>
      <c r="J485" s="32"/>
      <c r="K485" s="32"/>
      <c r="L485" s="32" t="s">
        <v>83</v>
      </c>
      <c r="M485" s="32">
        <v>408</v>
      </c>
    </row>
    <row r="486" spans="1:13" ht="24" x14ac:dyDescent="0.15">
      <c r="A486" s="32">
        <v>1206</v>
      </c>
      <c r="B486" s="15">
        <f t="shared" si="7"/>
        <v>3</v>
      </c>
      <c r="C486" s="32">
        <v>1</v>
      </c>
      <c r="D486" s="32" t="s">
        <v>60</v>
      </c>
      <c r="E486" s="32">
        <f>VLOOKUP(D486,武将id!A:C,3,FALSE)</f>
        <v>206</v>
      </c>
      <c r="F486" s="32">
        <v>0</v>
      </c>
      <c r="G486" s="122" t="s">
        <v>1733</v>
      </c>
      <c r="H486" s="70" t="s">
        <v>1152</v>
      </c>
      <c r="I486" s="32">
        <v>1</v>
      </c>
      <c r="J486" s="32"/>
      <c r="K486" s="32"/>
      <c r="L486" s="32" t="s">
        <v>83</v>
      </c>
      <c r="M486" s="32">
        <v>408</v>
      </c>
    </row>
    <row r="487" spans="1:13" x14ac:dyDescent="0.15">
      <c r="A487" s="32">
        <v>1206</v>
      </c>
      <c r="B487" s="15">
        <f t="shared" si="7"/>
        <v>4</v>
      </c>
      <c r="C487" s="32">
        <v>1</v>
      </c>
      <c r="D487" s="32" t="s">
        <v>58</v>
      </c>
      <c r="E487" s="32">
        <f>VLOOKUP(D487,武将id!A:C,3,FALSE)</f>
        <v>202</v>
      </c>
      <c r="F487" s="32">
        <v>0</v>
      </c>
      <c r="G487" s="122" t="s">
        <v>1734</v>
      </c>
      <c r="H487" s="70" t="s">
        <v>558</v>
      </c>
      <c r="I487" s="32">
        <v>1</v>
      </c>
      <c r="J487" s="32"/>
      <c r="K487" s="32"/>
      <c r="L487" s="32" t="s">
        <v>83</v>
      </c>
      <c r="M487" s="32">
        <v>408</v>
      </c>
    </row>
    <row r="488" spans="1:13" x14ac:dyDescent="0.15">
      <c r="A488" s="32">
        <v>1206</v>
      </c>
      <c r="B488" s="15">
        <f t="shared" si="7"/>
        <v>5</v>
      </c>
      <c r="C488" s="32">
        <v>2</v>
      </c>
      <c r="D488" s="32" t="s">
        <v>83</v>
      </c>
      <c r="E488" s="32">
        <f>VLOOKUP(D488,武将id!A:C,3,FALSE)</f>
        <v>408</v>
      </c>
      <c r="F488" s="32">
        <v>0</v>
      </c>
      <c r="G488" s="122" t="s">
        <v>550</v>
      </c>
      <c r="H488" s="70" t="s">
        <v>550</v>
      </c>
      <c r="I488" s="32">
        <v>1</v>
      </c>
      <c r="J488" s="32"/>
      <c r="K488" s="32"/>
      <c r="L488" s="32" t="s">
        <v>58</v>
      </c>
      <c r="M488" s="32">
        <v>202</v>
      </c>
    </row>
    <row r="489" spans="1:13" ht="24" x14ac:dyDescent="0.15">
      <c r="A489" s="32">
        <v>1206</v>
      </c>
      <c r="B489" s="15">
        <f t="shared" si="7"/>
        <v>6</v>
      </c>
      <c r="C489" s="32">
        <v>1</v>
      </c>
      <c r="D489" s="32" t="s">
        <v>58</v>
      </c>
      <c r="E489" s="32">
        <f>VLOOKUP(D489,武将id!A:C,3,FALSE)</f>
        <v>202</v>
      </c>
      <c r="F489" s="32">
        <v>0</v>
      </c>
      <c r="G489" s="122" t="s">
        <v>1735</v>
      </c>
      <c r="H489" s="70" t="s">
        <v>1153</v>
      </c>
      <c r="I489" s="32">
        <v>1</v>
      </c>
      <c r="J489" s="32"/>
      <c r="K489" s="32"/>
      <c r="L489" s="32" t="s">
        <v>83</v>
      </c>
      <c r="M489" s="32">
        <v>408</v>
      </c>
    </row>
    <row r="490" spans="1:13" x14ac:dyDescent="0.15">
      <c r="A490" s="32">
        <v>1206</v>
      </c>
      <c r="B490" s="15">
        <f t="shared" si="7"/>
        <v>7</v>
      </c>
      <c r="C490" s="32">
        <v>1</v>
      </c>
      <c r="D490" s="32" t="s">
        <v>60</v>
      </c>
      <c r="E490" s="32">
        <f>VLOOKUP(D490,武将id!A:C,3,FALSE)</f>
        <v>206</v>
      </c>
      <c r="F490" s="32">
        <v>0</v>
      </c>
      <c r="G490" s="122" t="s">
        <v>1736</v>
      </c>
      <c r="H490" s="70" t="s">
        <v>559</v>
      </c>
      <c r="I490" s="32">
        <v>1</v>
      </c>
      <c r="J490" s="32"/>
      <c r="K490" s="32"/>
      <c r="L490" s="32" t="s">
        <v>83</v>
      </c>
      <c r="M490" s="32">
        <v>408</v>
      </c>
    </row>
    <row r="491" spans="1:13" ht="24" x14ac:dyDescent="0.15">
      <c r="A491" s="32">
        <v>1206</v>
      </c>
      <c r="B491" s="15">
        <f t="shared" si="7"/>
        <v>8</v>
      </c>
      <c r="C491" s="32">
        <v>2</v>
      </c>
      <c r="D491" s="32" t="s">
        <v>83</v>
      </c>
      <c r="E491" s="32">
        <f>VLOOKUP(D491,武将id!A:C,3,FALSE)</f>
        <v>408</v>
      </c>
      <c r="F491" s="32">
        <v>0</v>
      </c>
      <c r="G491" s="122" t="s">
        <v>1154</v>
      </c>
      <c r="H491" s="70" t="s">
        <v>551</v>
      </c>
      <c r="I491" s="32">
        <v>1</v>
      </c>
      <c r="J491" s="32"/>
      <c r="K491" s="32"/>
      <c r="L491" s="32" t="s">
        <v>60</v>
      </c>
      <c r="M491" s="32">
        <v>206</v>
      </c>
    </row>
    <row r="492" spans="1:13" ht="24" x14ac:dyDescent="0.15">
      <c r="A492" s="32">
        <v>1206</v>
      </c>
      <c r="B492" s="15">
        <f t="shared" si="7"/>
        <v>9</v>
      </c>
      <c r="C492" s="32">
        <v>2</v>
      </c>
      <c r="D492" s="32" t="s">
        <v>83</v>
      </c>
      <c r="E492" s="32">
        <f>VLOOKUP(D492,武将id!A:C,3,FALSE)</f>
        <v>408</v>
      </c>
      <c r="F492" s="32">
        <v>0</v>
      </c>
      <c r="G492" s="122" t="s">
        <v>552</v>
      </c>
      <c r="H492" s="70" t="s">
        <v>552</v>
      </c>
      <c r="I492" s="32">
        <v>1</v>
      </c>
      <c r="J492" s="32"/>
      <c r="K492" s="32"/>
      <c r="L492" s="32" t="s">
        <v>60</v>
      </c>
      <c r="M492" s="32">
        <v>206</v>
      </c>
    </row>
    <row r="493" spans="1:13" ht="24" x14ac:dyDescent="0.15">
      <c r="A493" s="32">
        <v>1206</v>
      </c>
      <c r="B493" s="15">
        <f t="shared" si="7"/>
        <v>10</v>
      </c>
      <c r="C493" s="32">
        <v>1</v>
      </c>
      <c r="D493" s="32" t="s">
        <v>61</v>
      </c>
      <c r="E493" s="32">
        <f>VLOOKUP(D493,武将id!A:C,3,FALSE)</f>
        <v>1</v>
      </c>
      <c r="F493" s="32">
        <v>0</v>
      </c>
      <c r="G493" s="122" t="s">
        <v>1155</v>
      </c>
      <c r="H493" s="70" t="s">
        <v>553</v>
      </c>
      <c r="I493" s="32">
        <v>1</v>
      </c>
      <c r="J493" s="32"/>
      <c r="K493" s="32"/>
      <c r="L493" s="32" t="s">
        <v>83</v>
      </c>
      <c r="M493" s="32">
        <v>408</v>
      </c>
    </row>
    <row r="494" spans="1:13" x14ac:dyDescent="0.15">
      <c r="A494" s="16">
        <v>1301</v>
      </c>
      <c r="B494" s="15">
        <f t="shared" si="7"/>
        <v>1</v>
      </c>
      <c r="C494" s="16">
        <v>1</v>
      </c>
      <c r="D494" s="16" t="s">
        <v>565</v>
      </c>
      <c r="E494" s="16">
        <f>VLOOKUP(D494,武将id!A:C,3,FALSE)</f>
        <v>408</v>
      </c>
      <c r="F494" s="16">
        <v>0</v>
      </c>
      <c r="G494" s="95" t="s">
        <v>566</v>
      </c>
      <c r="H494" s="17" t="s">
        <v>566</v>
      </c>
      <c r="I494" s="16">
        <v>1</v>
      </c>
      <c r="J494" s="16"/>
      <c r="K494" s="16"/>
      <c r="L494" s="16" t="s">
        <v>567</v>
      </c>
      <c r="M494" s="16">
        <v>411</v>
      </c>
    </row>
    <row r="495" spans="1:13" x14ac:dyDescent="0.15">
      <c r="A495" s="16">
        <v>1301</v>
      </c>
      <c r="B495" s="15">
        <f t="shared" si="7"/>
        <v>2</v>
      </c>
      <c r="C495" s="16">
        <v>2</v>
      </c>
      <c r="D495" s="16" t="s">
        <v>567</v>
      </c>
      <c r="E495" s="16">
        <f>VLOOKUP(D495,武将id!A:C,3,FALSE)</f>
        <v>411</v>
      </c>
      <c r="F495" s="16">
        <v>0</v>
      </c>
      <c r="G495" s="95" t="s">
        <v>568</v>
      </c>
      <c r="H495" s="17" t="s">
        <v>568</v>
      </c>
      <c r="I495" s="16">
        <v>1</v>
      </c>
      <c r="J495" s="16"/>
      <c r="K495" s="16"/>
      <c r="L495" s="16" t="s">
        <v>565</v>
      </c>
      <c r="M495" s="16">
        <v>408</v>
      </c>
    </row>
    <row r="496" spans="1:13" ht="24" x14ac:dyDescent="0.15">
      <c r="A496" s="16">
        <v>1301</v>
      </c>
      <c r="B496" s="15">
        <f t="shared" si="7"/>
        <v>3</v>
      </c>
      <c r="C496" s="16">
        <v>1</v>
      </c>
      <c r="D496" s="16" t="s">
        <v>569</v>
      </c>
      <c r="E496" s="16">
        <f>VLOOKUP(D496,武将id!A:C,3,FALSE)</f>
        <v>1</v>
      </c>
      <c r="F496" s="16">
        <v>0</v>
      </c>
      <c r="G496" s="95" t="s">
        <v>1156</v>
      </c>
      <c r="H496" s="17" t="s">
        <v>570</v>
      </c>
      <c r="I496" s="16">
        <v>1</v>
      </c>
      <c r="J496" s="16"/>
      <c r="K496" s="16"/>
      <c r="L496" s="16" t="s">
        <v>567</v>
      </c>
      <c r="M496" s="16">
        <v>411</v>
      </c>
    </row>
    <row r="497" spans="1:13" x14ac:dyDescent="0.15">
      <c r="A497" s="16">
        <v>1301</v>
      </c>
      <c r="B497" s="15">
        <f t="shared" ref="B497:B560" si="8">IF(A497=A496,B496+1,1)</f>
        <v>4</v>
      </c>
      <c r="C497" s="16">
        <v>1</v>
      </c>
      <c r="D497" s="16" t="s">
        <v>569</v>
      </c>
      <c r="E497" s="16">
        <f>VLOOKUP(D497,武将id!A:C,3,FALSE)</f>
        <v>1</v>
      </c>
      <c r="F497" s="16">
        <v>0</v>
      </c>
      <c r="G497" s="95" t="s">
        <v>571</v>
      </c>
      <c r="H497" s="17" t="s">
        <v>571</v>
      </c>
      <c r="I497" s="16">
        <v>1</v>
      </c>
      <c r="J497" s="16"/>
      <c r="K497" s="16"/>
      <c r="L497" s="16" t="s">
        <v>567</v>
      </c>
      <c r="M497" s="16">
        <v>411</v>
      </c>
    </row>
    <row r="498" spans="1:13" ht="24" x14ac:dyDescent="0.15">
      <c r="A498" s="16">
        <v>1301</v>
      </c>
      <c r="B498" s="15">
        <f t="shared" si="8"/>
        <v>5</v>
      </c>
      <c r="C498" s="16">
        <v>2</v>
      </c>
      <c r="D498" s="16" t="s">
        <v>567</v>
      </c>
      <c r="E498" s="16">
        <f>VLOOKUP(D498,武将id!A:C,3,FALSE)</f>
        <v>411</v>
      </c>
      <c r="F498" s="16">
        <v>0</v>
      </c>
      <c r="G498" s="95" t="s">
        <v>572</v>
      </c>
      <c r="H498" s="17" t="s">
        <v>572</v>
      </c>
      <c r="I498" s="16">
        <v>1</v>
      </c>
      <c r="J498" s="16"/>
      <c r="K498" s="16"/>
      <c r="L498" s="16" t="s">
        <v>569</v>
      </c>
      <c r="M498" s="16">
        <v>1</v>
      </c>
    </row>
    <row r="499" spans="1:13" x14ac:dyDescent="0.15">
      <c r="A499" s="16">
        <v>1301</v>
      </c>
      <c r="B499" s="15">
        <f t="shared" si="8"/>
        <v>6</v>
      </c>
      <c r="C499" s="16">
        <v>2</v>
      </c>
      <c r="D499" s="16" t="s">
        <v>567</v>
      </c>
      <c r="E499" s="16">
        <f>VLOOKUP(D499,武将id!A:C,3,FALSE)</f>
        <v>411</v>
      </c>
      <c r="F499" s="16">
        <v>0</v>
      </c>
      <c r="G499" s="95" t="s">
        <v>573</v>
      </c>
      <c r="H499" s="17" t="s">
        <v>573</v>
      </c>
      <c r="I499" s="16">
        <v>1</v>
      </c>
      <c r="J499" s="16"/>
      <c r="K499" s="16"/>
      <c r="L499" s="16" t="s">
        <v>569</v>
      </c>
      <c r="M499" s="16">
        <v>1</v>
      </c>
    </row>
    <row r="500" spans="1:13" x14ac:dyDescent="0.15">
      <c r="A500" s="16">
        <v>1301</v>
      </c>
      <c r="B500" s="15">
        <f t="shared" si="8"/>
        <v>7</v>
      </c>
      <c r="C500" s="16">
        <v>1</v>
      </c>
      <c r="D500" s="16" t="s">
        <v>569</v>
      </c>
      <c r="E500" s="16">
        <f>VLOOKUP(D500,武将id!A:C,3,FALSE)</f>
        <v>1</v>
      </c>
      <c r="F500" s="16">
        <v>0</v>
      </c>
      <c r="G500" s="95" t="s">
        <v>574</v>
      </c>
      <c r="H500" s="17" t="s">
        <v>574</v>
      </c>
      <c r="I500" s="16">
        <v>1</v>
      </c>
      <c r="J500" s="16"/>
      <c r="K500" s="16"/>
      <c r="L500" s="16" t="s">
        <v>567</v>
      </c>
      <c r="M500" s="16">
        <v>411</v>
      </c>
    </row>
    <row r="501" spans="1:13" x14ac:dyDescent="0.15">
      <c r="A501" s="16">
        <v>1301</v>
      </c>
      <c r="B501" s="15">
        <f t="shared" si="8"/>
        <v>8</v>
      </c>
      <c r="C501" s="16">
        <v>1</v>
      </c>
      <c r="D501" s="16" t="s">
        <v>569</v>
      </c>
      <c r="E501" s="16">
        <f>VLOOKUP(D501,武将id!A:C,3,FALSE)</f>
        <v>1</v>
      </c>
      <c r="F501" s="16">
        <v>0</v>
      </c>
      <c r="G501" s="95" t="s">
        <v>575</v>
      </c>
      <c r="H501" s="17" t="s">
        <v>575</v>
      </c>
      <c r="I501" s="16">
        <v>1</v>
      </c>
      <c r="J501" s="16"/>
      <c r="K501" s="16"/>
      <c r="L501" s="16" t="s">
        <v>567</v>
      </c>
      <c r="M501" s="16">
        <v>411</v>
      </c>
    </row>
    <row r="502" spans="1:13" x14ac:dyDescent="0.15">
      <c r="A502" s="32">
        <v>1302</v>
      </c>
      <c r="B502" s="15">
        <f t="shared" si="8"/>
        <v>1</v>
      </c>
      <c r="C502" s="32">
        <v>2</v>
      </c>
      <c r="D502" s="32" t="s">
        <v>576</v>
      </c>
      <c r="E502" s="32">
        <f>VLOOKUP(D502,武将id!A:C,3,FALSE)</f>
        <v>414</v>
      </c>
      <c r="F502" s="32">
        <v>0</v>
      </c>
      <c r="G502" s="122" t="s">
        <v>577</v>
      </c>
      <c r="H502" s="70" t="s">
        <v>577</v>
      </c>
      <c r="I502" s="32">
        <v>1</v>
      </c>
      <c r="J502" s="32"/>
      <c r="K502" s="32"/>
      <c r="L502" s="32" t="s">
        <v>578</v>
      </c>
      <c r="M502" s="32">
        <v>216</v>
      </c>
    </row>
    <row r="503" spans="1:13" x14ac:dyDescent="0.15">
      <c r="A503" s="32">
        <v>1302</v>
      </c>
      <c r="B503" s="15">
        <f t="shared" si="8"/>
        <v>2</v>
      </c>
      <c r="C503" s="32">
        <v>1</v>
      </c>
      <c r="D503" s="32" t="s">
        <v>578</v>
      </c>
      <c r="E503" s="32">
        <f>VLOOKUP(D503,武将id!A:C,3,FALSE)</f>
        <v>216</v>
      </c>
      <c r="F503" s="32">
        <v>0</v>
      </c>
      <c r="G503" s="122" t="s">
        <v>579</v>
      </c>
      <c r="H503" s="70" t="s">
        <v>579</v>
      </c>
      <c r="I503" s="32">
        <v>1</v>
      </c>
      <c r="J503" s="32"/>
      <c r="K503" s="32"/>
      <c r="L503" s="32" t="s">
        <v>576</v>
      </c>
      <c r="M503" s="32">
        <v>414</v>
      </c>
    </row>
    <row r="504" spans="1:13" x14ac:dyDescent="0.15">
      <c r="A504" s="32">
        <v>1302</v>
      </c>
      <c r="B504" s="15">
        <f t="shared" si="8"/>
        <v>3</v>
      </c>
      <c r="C504" s="32">
        <v>2</v>
      </c>
      <c r="D504" s="32" t="s">
        <v>576</v>
      </c>
      <c r="E504" s="32">
        <f>VLOOKUP(D504,武将id!A:C,3,FALSE)</f>
        <v>414</v>
      </c>
      <c r="F504" s="32">
        <v>0</v>
      </c>
      <c r="G504" s="122" t="s">
        <v>580</v>
      </c>
      <c r="H504" s="70" t="s">
        <v>580</v>
      </c>
      <c r="I504" s="32">
        <v>1</v>
      </c>
      <c r="J504" s="32"/>
      <c r="K504" s="32"/>
      <c r="L504" s="32" t="s">
        <v>578</v>
      </c>
      <c r="M504" s="32">
        <v>216</v>
      </c>
    </row>
    <row r="505" spans="1:13" x14ac:dyDescent="0.15">
      <c r="A505" s="32">
        <v>1302</v>
      </c>
      <c r="B505" s="15">
        <f t="shared" si="8"/>
        <v>4</v>
      </c>
      <c r="C505" s="32">
        <v>1</v>
      </c>
      <c r="D505" s="32" t="s">
        <v>578</v>
      </c>
      <c r="E505" s="32">
        <f>VLOOKUP(D505,武将id!A:C,3,FALSE)</f>
        <v>216</v>
      </c>
      <c r="F505" s="32">
        <v>0</v>
      </c>
      <c r="G505" s="122" t="s">
        <v>581</v>
      </c>
      <c r="H505" s="70" t="s">
        <v>581</v>
      </c>
      <c r="I505" s="32">
        <v>1</v>
      </c>
      <c r="J505" s="32"/>
      <c r="K505" s="32"/>
      <c r="L505" s="32" t="s">
        <v>576</v>
      </c>
      <c r="M505" s="32">
        <v>414</v>
      </c>
    </row>
    <row r="506" spans="1:13" x14ac:dyDescent="0.15">
      <c r="A506" s="32">
        <v>1302</v>
      </c>
      <c r="B506" s="15">
        <f t="shared" si="8"/>
        <v>5</v>
      </c>
      <c r="C506" s="32">
        <v>2</v>
      </c>
      <c r="D506" s="32" t="s">
        <v>576</v>
      </c>
      <c r="E506" s="32">
        <f>VLOOKUP(D506,武将id!A:C,3,FALSE)</f>
        <v>414</v>
      </c>
      <c r="F506" s="32">
        <v>0</v>
      </c>
      <c r="G506" s="122" t="s">
        <v>582</v>
      </c>
      <c r="H506" s="70" t="s">
        <v>582</v>
      </c>
      <c r="I506" s="32">
        <v>1</v>
      </c>
      <c r="J506" s="32"/>
      <c r="K506" s="32"/>
      <c r="L506" s="32" t="s">
        <v>578</v>
      </c>
      <c r="M506" s="32">
        <v>216</v>
      </c>
    </row>
    <row r="507" spans="1:13" ht="24" x14ac:dyDescent="0.15">
      <c r="A507" s="32">
        <v>1302</v>
      </c>
      <c r="B507" s="15">
        <f t="shared" si="8"/>
        <v>6</v>
      </c>
      <c r="C507" s="32">
        <v>1</v>
      </c>
      <c r="D507" s="32" t="s">
        <v>583</v>
      </c>
      <c r="E507" s="32">
        <f>VLOOKUP(D507,武将id!A:C,3,FALSE)</f>
        <v>217</v>
      </c>
      <c r="F507" s="32">
        <v>0</v>
      </c>
      <c r="G507" s="122" t="s">
        <v>584</v>
      </c>
      <c r="H507" s="70" t="s">
        <v>584</v>
      </c>
      <c r="I507" s="32">
        <v>1</v>
      </c>
      <c r="J507" s="32"/>
      <c r="K507" s="32"/>
      <c r="L507" s="32" t="s">
        <v>576</v>
      </c>
      <c r="M507" s="32">
        <v>414</v>
      </c>
    </row>
    <row r="508" spans="1:13" x14ac:dyDescent="0.15">
      <c r="A508" s="16">
        <v>1303</v>
      </c>
      <c r="B508" s="15">
        <f t="shared" si="8"/>
        <v>1</v>
      </c>
      <c r="C508" s="16">
        <v>1</v>
      </c>
      <c r="D508" s="16" t="s">
        <v>56</v>
      </c>
      <c r="E508" s="16">
        <f>VLOOKUP(D508,武将id!A:C,3,FALSE)</f>
        <v>216</v>
      </c>
      <c r="F508" s="16">
        <v>0</v>
      </c>
      <c r="G508" s="95" t="s">
        <v>560</v>
      </c>
      <c r="H508" s="17" t="s">
        <v>560</v>
      </c>
      <c r="I508" s="16">
        <v>1</v>
      </c>
      <c r="J508" s="16"/>
      <c r="K508" s="16"/>
      <c r="L508" s="16" t="s">
        <v>561</v>
      </c>
      <c r="M508" s="16">
        <v>110</v>
      </c>
    </row>
    <row r="509" spans="1:13" x14ac:dyDescent="0.15">
      <c r="A509" s="16">
        <v>1303</v>
      </c>
      <c r="B509" s="15">
        <f t="shared" si="8"/>
        <v>2</v>
      </c>
      <c r="C509" s="16">
        <v>2</v>
      </c>
      <c r="D509" s="16" t="s">
        <v>561</v>
      </c>
      <c r="E509" s="16">
        <f>VLOOKUP(D509,武将id!A:C,3,FALSE)</f>
        <v>110</v>
      </c>
      <c r="F509" s="16">
        <v>0</v>
      </c>
      <c r="G509" s="95" t="s">
        <v>1157</v>
      </c>
      <c r="H509" s="17" t="s">
        <v>1157</v>
      </c>
      <c r="I509" s="16">
        <v>1</v>
      </c>
      <c r="J509" s="16"/>
      <c r="K509" s="16"/>
      <c r="L509" s="16" t="s">
        <v>56</v>
      </c>
      <c r="M509" s="16">
        <v>216</v>
      </c>
    </row>
    <row r="510" spans="1:13" x14ac:dyDescent="0.15">
      <c r="A510" s="16">
        <v>1303</v>
      </c>
      <c r="B510" s="15">
        <f t="shared" si="8"/>
        <v>3</v>
      </c>
      <c r="C510" s="16">
        <v>1</v>
      </c>
      <c r="D510" s="16" t="s">
        <v>56</v>
      </c>
      <c r="E510" s="16">
        <f>VLOOKUP(D510,武将id!A:C,3,FALSE)</f>
        <v>216</v>
      </c>
      <c r="F510" s="16">
        <v>0</v>
      </c>
      <c r="G510" s="95" t="s">
        <v>562</v>
      </c>
      <c r="H510" s="17" t="s">
        <v>562</v>
      </c>
      <c r="I510" s="16">
        <v>1</v>
      </c>
      <c r="J510" s="16"/>
      <c r="K510" s="16"/>
      <c r="L510" s="16" t="s">
        <v>561</v>
      </c>
      <c r="M510" s="16">
        <v>110</v>
      </c>
    </row>
    <row r="511" spans="1:13" ht="24" x14ac:dyDescent="0.15">
      <c r="A511" s="16">
        <v>1303</v>
      </c>
      <c r="B511" s="15">
        <f t="shared" si="8"/>
        <v>4</v>
      </c>
      <c r="C511" s="16">
        <v>1</v>
      </c>
      <c r="D511" s="16" t="s">
        <v>56</v>
      </c>
      <c r="E511" s="16">
        <f>VLOOKUP(D511,武将id!A:C,3,FALSE)</f>
        <v>216</v>
      </c>
      <c r="F511" s="16">
        <v>0</v>
      </c>
      <c r="G511" s="95" t="s">
        <v>563</v>
      </c>
      <c r="H511" s="17" t="s">
        <v>563</v>
      </c>
      <c r="I511" s="16">
        <v>1</v>
      </c>
      <c r="J511" s="16"/>
      <c r="K511" s="16"/>
      <c r="L511" s="16" t="s">
        <v>561</v>
      </c>
      <c r="M511" s="16">
        <v>110</v>
      </c>
    </row>
    <row r="512" spans="1:13" x14ac:dyDescent="0.15">
      <c r="A512" s="16">
        <v>1303</v>
      </c>
      <c r="B512" s="15">
        <f t="shared" si="8"/>
        <v>5</v>
      </c>
      <c r="C512" s="16">
        <v>2</v>
      </c>
      <c r="D512" s="16" t="s">
        <v>561</v>
      </c>
      <c r="E512" s="16">
        <f>VLOOKUP(D512,武将id!A:C,3,FALSE)</f>
        <v>110</v>
      </c>
      <c r="F512" s="16">
        <v>0</v>
      </c>
      <c r="G512" s="95" t="s">
        <v>1158</v>
      </c>
      <c r="H512" s="17" t="s">
        <v>1158</v>
      </c>
      <c r="I512" s="16">
        <v>1</v>
      </c>
      <c r="J512" s="16"/>
      <c r="K512" s="16"/>
      <c r="L512" s="16" t="s">
        <v>56</v>
      </c>
      <c r="M512" s="16">
        <v>216</v>
      </c>
    </row>
    <row r="513" spans="1:13" x14ac:dyDescent="0.15">
      <c r="A513" s="32">
        <v>1304</v>
      </c>
      <c r="B513" s="15">
        <f t="shared" si="8"/>
        <v>1</v>
      </c>
      <c r="C513" s="32">
        <v>2</v>
      </c>
      <c r="D513" s="32" t="s">
        <v>585</v>
      </c>
      <c r="E513" s="32">
        <f>VLOOKUP(D513,武将id!A:C,3,FALSE)</f>
        <v>411</v>
      </c>
      <c r="F513" s="32">
        <v>0</v>
      </c>
      <c r="G513" s="122" t="s">
        <v>1161</v>
      </c>
      <c r="H513" s="70" t="s">
        <v>1161</v>
      </c>
      <c r="I513" s="32">
        <v>1</v>
      </c>
      <c r="J513" s="32"/>
      <c r="K513" s="32"/>
      <c r="L513" s="32" t="s">
        <v>1159</v>
      </c>
      <c r="M513" s="32">
        <v>408</v>
      </c>
    </row>
    <row r="514" spans="1:13" x14ac:dyDescent="0.15">
      <c r="A514" s="32">
        <v>1304</v>
      </c>
      <c r="B514" s="15">
        <f t="shared" si="8"/>
        <v>2</v>
      </c>
      <c r="C514" s="32">
        <v>1</v>
      </c>
      <c r="D514" s="32" t="s">
        <v>1159</v>
      </c>
      <c r="E514" s="32">
        <f>VLOOKUP(D514,武将id!A:C,3,FALSE)</f>
        <v>408</v>
      </c>
      <c r="F514" s="32">
        <v>0</v>
      </c>
      <c r="G514" s="122" t="s">
        <v>1163</v>
      </c>
      <c r="H514" s="70" t="s">
        <v>1160</v>
      </c>
      <c r="I514" s="32">
        <v>1</v>
      </c>
      <c r="J514" s="32"/>
      <c r="K514" s="32"/>
      <c r="L514" s="32" t="s">
        <v>81</v>
      </c>
      <c r="M514" s="32">
        <v>411</v>
      </c>
    </row>
    <row r="515" spans="1:13" x14ac:dyDescent="0.15">
      <c r="A515" s="32">
        <v>1304</v>
      </c>
      <c r="B515" s="15">
        <f t="shared" si="8"/>
        <v>3</v>
      </c>
      <c r="C515" s="32">
        <v>2</v>
      </c>
      <c r="D515" s="32" t="s">
        <v>81</v>
      </c>
      <c r="E515" s="32">
        <f>VLOOKUP(D515,武将id!A:C,3,FALSE)</f>
        <v>411</v>
      </c>
      <c r="F515" s="32">
        <v>0</v>
      </c>
      <c r="G515" s="122" t="s">
        <v>1162</v>
      </c>
      <c r="H515" s="70" t="s">
        <v>1162</v>
      </c>
      <c r="I515" s="32">
        <v>1</v>
      </c>
      <c r="J515" s="32"/>
      <c r="K515" s="32"/>
      <c r="L515" s="32" t="s">
        <v>61</v>
      </c>
      <c r="M515" s="32">
        <v>1</v>
      </c>
    </row>
    <row r="516" spans="1:13" ht="24" x14ac:dyDescent="0.15">
      <c r="A516" s="32">
        <v>1304</v>
      </c>
      <c r="B516" s="15">
        <f t="shared" si="8"/>
        <v>4</v>
      </c>
      <c r="C516" s="32">
        <v>1</v>
      </c>
      <c r="D516" s="32" t="s">
        <v>586</v>
      </c>
      <c r="E516" s="32">
        <f>VLOOKUP(D516,武将id!A:C,3,FALSE)</f>
        <v>1</v>
      </c>
      <c r="F516" s="32">
        <v>0</v>
      </c>
      <c r="G516" s="122" t="s">
        <v>1164</v>
      </c>
      <c r="H516" s="70" t="s">
        <v>1164</v>
      </c>
      <c r="I516" s="32">
        <v>1</v>
      </c>
      <c r="J516" s="32"/>
      <c r="K516" s="32"/>
      <c r="L516" s="32" t="s">
        <v>585</v>
      </c>
      <c r="M516" s="32">
        <v>411</v>
      </c>
    </row>
    <row r="517" spans="1:13" x14ac:dyDescent="0.15">
      <c r="A517" s="32">
        <v>1304</v>
      </c>
      <c r="B517" s="15">
        <f t="shared" si="8"/>
        <v>5</v>
      </c>
      <c r="C517" s="32">
        <v>2</v>
      </c>
      <c r="D517" s="32" t="s">
        <v>587</v>
      </c>
      <c r="E517" s="32">
        <f>VLOOKUP(D517,武将id!A:C,3,FALSE)</f>
        <v>216</v>
      </c>
      <c r="F517" s="32">
        <v>0</v>
      </c>
      <c r="G517" s="122" t="s">
        <v>588</v>
      </c>
      <c r="H517" s="70" t="s">
        <v>588</v>
      </c>
      <c r="I517" s="32">
        <v>1</v>
      </c>
      <c r="J517" s="32"/>
      <c r="K517" s="32"/>
      <c r="L517" s="32" t="s">
        <v>586</v>
      </c>
      <c r="M517" s="32">
        <v>1</v>
      </c>
    </row>
    <row r="518" spans="1:13" ht="24" x14ac:dyDescent="0.15">
      <c r="A518" s="32">
        <v>1304</v>
      </c>
      <c r="B518" s="15">
        <f t="shared" si="8"/>
        <v>6</v>
      </c>
      <c r="C518" s="32">
        <v>2</v>
      </c>
      <c r="D518" s="32" t="s">
        <v>589</v>
      </c>
      <c r="E518" s="32">
        <f>VLOOKUP(D518,武将id!A:C,3,FALSE)</f>
        <v>217</v>
      </c>
      <c r="F518" s="32">
        <v>0</v>
      </c>
      <c r="G518" s="122" t="s">
        <v>590</v>
      </c>
      <c r="H518" s="70" t="s">
        <v>590</v>
      </c>
      <c r="I518" s="32">
        <v>1</v>
      </c>
      <c r="J518" s="32"/>
      <c r="K518" s="32"/>
      <c r="L518" s="32" t="s">
        <v>586</v>
      </c>
      <c r="M518" s="32">
        <v>1</v>
      </c>
    </row>
    <row r="519" spans="1:13" ht="24" x14ac:dyDescent="0.15">
      <c r="A519" s="32">
        <v>1304</v>
      </c>
      <c r="B519" s="15">
        <f t="shared" si="8"/>
        <v>7</v>
      </c>
      <c r="C519" s="32">
        <v>2</v>
      </c>
      <c r="D519" s="32" t="s">
        <v>587</v>
      </c>
      <c r="E519" s="32">
        <f>VLOOKUP(D519,武将id!A:C,3,FALSE)</f>
        <v>216</v>
      </c>
      <c r="F519" s="32">
        <v>0</v>
      </c>
      <c r="G519" s="122" t="s">
        <v>591</v>
      </c>
      <c r="H519" s="70" t="s">
        <v>591</v>
      </c>
      <c r="I519" s="32">
        <v>1</v>
      </c>
      <c r="J519" s="32"/>
      <c r="K519" s="32"/>
      <c r="L519" s="32" t="s">
        <v>586</v>
      </c>
      <c r="M519" s="32">
        <v>1</v>
      </c>
    </row>
    <row r="520" spans="1:13" x14ac:dyDescent="0.15">
      <c r="A520" s="32">
        <v>1304</v>
      </c>
      <c r="B520" s="15">
        <f t="shared" si="8"/>
        <v>8</v>
      </c>
      <c r="C520" s="32">
        <v>1</v>
      </c>
      <c r="D520" s="32" t="s">
        <v>586</v>
      </c>
      <c r="E520" s="32">
        <f>VLOOKUP(D520,武将id!A:C,3,FALSE)</f>
        <v>1</v>
      </c>
      <c r="F520" s="32">
        <v>0</v>
      </c>
      <c r="G520" s="122" t="s">
        <v>592</v>
      </c>
      <c r="H520" s="70" t="s">
        <v>592</v>
      </c>
      <c r="I520" s="32">
        <v>1</v>
      </c>
      <c r="J520" s="32"/>
      <c r="K520" s="32"/>
      <c r="L520" s="32" t="s">
        <v>587</v>
      </c>
      <c r="M520" s="32">
        <v>216</v>
      </c>
    </row>
    <row r="521" spans="1:13" x14ac:dyDescent="0.15">
      <c r="A521" s="16">
        <v>1401</v>
      </c>
      <c r="B521" s="15">
        <f t="shared" si="8"/>
        <v>1</v>
      </c>
      <c r="C521" s="16">
        <v>2</v>
      </c>
      <c r="D521" s="16" t="s">
        <v>608</v>
      </c>
      <c r="E521" s="16">
        <f>VLOOKUP(D521,武将id!A:C,3,FALSE)</f>
        <v>103</v>
      </c>
      <c r="F521" s="16">
        <v>0</v>
      </c>
      <c r="G521" s="95" t="s">
        <v>1678</v>
      </c>
      <c r="H521" s="17" t="s">
        <v>1165</v>
      </c>
      <c r="I521" s="16">
        <v>1</v>
      </c>
      <c r="J521" s="16"/>
      <c r="K521" s="16"/>
      <c r="L521" s="16" t="s">
        <v>593</v>
      </c>
      <c r="M521" s="16">
        <v>1</v>
      </c>
    </row>
    <row r="522" spans="1:13" ht="36" x14ac:dyDescent="0.15">
      <c r="A522" s="16">
        <v>1401</v>
      </c>
      <c r="B522" s="15">
        <f t="shared" si="8"/>
        <v>2</v>
      </c>
      <c r="C522" s="16">
        <v>1</v>
      </c>
      <c r="D522" s="16" t="s">
        <v>593</v>
      </c>
      <c r="E522" s="16">
        <f>VLOOKUP(D522,武将id!A:C,3,FALSE)</f>
        <v>1</v>
      </c>
      <c r="F522" s="16">
        <v>0</v>
      </c>
      <c r="G522" s="95" t="s">
        <v>1166</v>
      </c>
      <c r="H522" s="17" t="s">
        <v>1167</v>
      </c>
      <c r="I522" s="16">
        <v>1</v>
      </c>
      <c r="J522" s="16"/>
      <c r="K522" s="16"/>
      <c r="L522" s="16" t="s">
        <v>608</v>
      </c>
      <c r="M522" s="16">
        <v>103</v>
      </c>
    </row>
    <row r="523" spans="1:13" ht="24" x14ac:dyDescent="0.15">
      <c r="A523" s="16">
        <v>1401</v>
      </c>
      <c r="B523" s="15">
        <f t="shared" si="8"/>
        <v>3</v>
      </c>
      <c r="C523" s="16">
        <v>1</v>
      </c>
      <c r="D523" s="16" t="s">
        <v>593</v>
      </c>
      <c r="E523" s="16">
        <f>VLOOKUP(D523,武将id!A:C,3,FALSE)</f>
        <v>1</v>
      </c>
      <c r="F523" s="16">
        <v>0</v>
      </c>
      <c r="G523" s="95" t="s">
        <v>1168</v>
      </c>
      <c r="H523" s="17" t="s">
        <v>1169</v>
      </c>
      <c r="I523" s="16">
        <v>1</v>
      </c>
      <c r="J523" s="16"/>
      <c r="K523" s="16"/>
      <c r="L523" s="16" t="s">
        <v>608</v>
      </c>
      <c r="M523" s="16">
        <v>103</v>
      </c>
    </row>
    <row r="524" spans="1:13" x14ac:dyDescent="0.15">
      <c r="A524" s="16">
        <v>1401</v>
      </c>
      <c r="B524" s="15">
        <f t="shared" si="8"/>
        <v>4</v>
      </c>
      <c r="C524" s="16">
        <v>2</v>
      </c>
      <c r="D524" s="16" t="s">
        <v>594</v>
      </c>
      <c r="E524" s="16">
        <f>VLOOKUP(D524,武将id!A:C,3,FALSE)</f>
        <v>103</v>
      </c>
      <c r="F524" s="16">
        <v>0</v>
      </c>
      <c r="G524" s="95" t="s">
        <v>749</v>
      </c>
      <c r="H524" s="17" t="s">
        <v>749</v>
      </c>
      <c r="I524" s="16">
        <v>1</v>
      </c>
      <c r="J524" s="16"/>
      <c r="K524" s="16"/>
      <c r="L524" s="16" t="s">
        <v>593</v>
      </c>
      <c r="M524" s="16">
        <v>1</v>
      </c>
    </row>
    <row r="525" spans="1:13" x14ac:dyDescent="0.15">
      <c r="A525" s="16">
        <v>1401</v>
      </c>
      <c r="B525" s="15">
        <f t="shared" si="8"/>
        <v>5</v>
      </c>
      <c r="C525" s="16">
        <v>1</v>
      </c>
      <c r="D525" s="16" t="s">
        <v>593</v>
      </c>
      <c r="E525" s="16">
        <f>VLOOKUP(D525,武将id!A:C,3,FALSE)</f>
        <v>1</v>
      </c>
      <c r="F525" s="16">
        <v>0</v>
      </c>
      <c r="G525" s="95" t="s">
        <v>595</v>
      </c>
      <c r="H525" s="17" t="s">
        <v>595</v>
      </c>
      <c r="I525" s="16">
        <v>1</v>
      </c>
      <c r="J525" s="16"/>
      <c r="K525" s="16"/>
      <c r="L525" s="16" t="s">
        <v>608</v>
      </c>
      <c r="M525" s="16">
        <v>103</v>
      </c>
    </row>
    <row r="526" spans="1:13" x14ac:dyDescent="0.15">
      <c r="A526" s="16">
        <v>1401</v>
      </c>
      <c r="B526" s="15">
        <f t="shared" si="8"/>
        <v>6</v>
      </c>
      <c r="C526" s="16">
        <v>2</v>
      </c>
      <c r="D526" s="16" t="s">
        <v>596</v>
      </c>
      <c r="E526" s="16">
        <f>VLOOKUP(D526,武将id!A:C,3,FALSE)</f>
        <v>216</v>
      </c>
      <c r="F526" s="16">
        <v>0</v>
      </c>
      <c r="G526" s="95" t="s">
        <v>597</v>
      </c>
      <c r="H526" s="17" t="s">
        <v>597</v>
      </c>
      <c r="I526" s="16">
        <v>1</v>
      </c>
      <c r="J526" s="16"/>
      <c r="K526" s="16"/>
      <c r="L526" s="16" t="s">
        <v>593</v>
      </c>
      <c r="M526" s="16">
        <v>1</v>
      </c>
    </row>
    <row r="527" spans="1:13" ht="24" x14ac:dyDescent="0.15">
      <c r="A527" s="16">
        <v>1401</v>
      </c>
      <c r="B527" s="15">
        <f t="shared" si="8"/>
        <v>7</v>
      </c>
      <c r="C527" s="16">
        <v>2</v>
      </c>
      <c r="D527" s="16" t="s">
        <v>594</v>
      </c>
      <c r="E527" s="16">
        <f>VLOOKUP(D527,武将id!A:C,3,FALSE)</f>
        <v>103</v>
      </c>
      <c r="F527" s="16">
        <v>0</v>
      </c>
      <c r="G527" s="95" t="s">
        <v>1679</v>
      </c>
      <c r="H527" s="17" t="s">
        <v>1170</v>
      </c>
      <c r="I527" s="16">
        <v>1</v>
      </c>
      <c r="J527" s="16"/>
      <c r="K527" s="16"/>
      <c r="L527" s="16" t="s">
        <v>593</v>
      </c>
      <c r="M527" s="16">
        <v>1</v>
      </c>
    </row>
    <row r="528" spans="1:13" ht="24" x14ac:dyDescent="0.15">
      <c r="A528" s="16">
        <v>1401</v>
      </c>
      <c r="B528" s="15">
        <f t="shared" si="8"/>
        <v>8</v>
      </c>
      <c r="C528" s="16">
        <v>2</v>
      </c>
      <c r="D528" s="16" t="s">
        <v>56</v>
      </c>
      <c r="E528" s="16">
        <f>VLOOKUP(D528,武将id!A:C,3,FALSE)</f>
        <v>216</v>
      </c>
      <c r="F528" s="16">
        <v>0</v>
      </c>
      <c r="G528" s="95" t="s">
        <v>614</v>
      </c>
      <c r="H528" s="17" t="s">
        <v>614</v>
      </c>
      <c r="I528" s="16">
        <v>1</v>
      </c>
      <c r="J528" s="16"/>
      <c r="K528" s="16"/>
      <c r="L528" s="16" t="s">
        <v>593</v>
      </c>
      <c r="M528" s="16">
        <v>1</v>
      </c>
    </row>
    <row r="529" spans="1:13" x14ac:dyDescent="0.15">
      <c r="A529" s="16">
        <v>1401</v>
      </c>
      <c r="B529" s="15">
        <f t="shared" si="8"/>
        <v>9</v>
      </c>
      <c r="C529" s="16">
        <v>1</v>
      </c>
      <c r="D529" s="16" t="s">
        <v>61</v>
      </c>
      <c r="E529" s="16">
        <f>VLOOKUP(D529,武将id!A:C,3,FALSE)</f>
        <v>1</v>
      </c>
      <c r="F529" s="16">
        <v>0</v>
      </c>
      <c r="G529" s="95" t="s">
        <v>615</v>
      </c>
      <c r="H529" s="17" t="s">
        <v>615</v>
      </c>
      <c r="I529" s="16">
        <v>1</v>
      </c>
      <c r="J529" s="16"/>
      <c r="K529" s="16"/>
      <c r="L529" s="16" t="s">
        <v>56</v>
      </c>
      <c r="M529" s="16">
        <v>216</v>
      </c>
    </row>
    <row r="530" spans="1:13" ht="24" x14ac:dyDescent="0.15">
      <c r="A530" s="32">
        <v>1402</v>
      </c>
      <c r="B530" s="15">
        <f t="shared" si="8"/>
        <v>1</v>
      </c>
      <c r="C530" s="32">
        <v>2</v>
      </c>
      <c r="D530" s="32" t="s">
        <v>616</v>
      </c>
      <c r="E530" s="32">
        <f>VLOOKUP(D530,武将id!A:C,3,FALSE)</f>
        <v>107</v>
      </c>
      <c r="F530" s="32">
        <v>0</v>
      </c>
      <c r="G530" s="122" t="s">
        <v>1171</v>
      </c>
      <c r="H530" s="70" t="s">
        <v>1172</v>
      </c>
      <c r="I530" s="32">
        <v>1</v>
      </c>
      <c r="J530" s="32"/>
      <c r="K530" s="32"/>
      <c r="L530" s="32" t="s">
        <v>59</v>
      </c>
      <c r="M530" s="32">
        <v>217</v>
      </c>
    </row>
    <row r="531" spans="1:13" x14ac:dyDescent="0.15">
      <c r="A531" s="32">
        <v>1402</v>
      </c>
      <c r="B531" s="15">
        <f t="shared" si="8"/>
        <v>2</v>
      </c>
      <c r="C531" s="32">
        <v>1</v>
      </c>
      <c r="D531" s="32" t="s">
        <v>59</v>
      </c>
      <c r="E531" s="32">
        <f>VLOOKUP(D531,武将id!A:C,3,FALSE)</f>
        <v>217</v>
      </c>
      <c r="F531" s="32">
        <v>0</v>
      </c>
      <c r="G531" s="122" t="s">
        <v>617</v>
      </c>
      <c r="H531" s="70" t="s">
        <v>598</v>
      </c>
      <c r="I531" s="32">
        <v>1</v>
      </c>
      <c r="J531" s="32"/>
      <c r="K531" s="32"/>
      <c r="L531" s="32" t="s">
        <v>616</v>
      </c>
      <c r="M531" s="32">
        <v>107</v>
      </c>
    </row>
    <row r="532" spans="1:13" ht="24" x14ac:dyDescent="0.15">
      <c r="A532" s="32">
        <v>1402</v>
      </c>
      <c r="B532" s="15">
        <f t="shared" si="8"/>
        <v>3</v>
      </c>
      <c r="C532" s="32">
        <v>2</v>
      </c>
      <c r="D532" s="32" t="s">
        <v>616</v>
      </c>
      <c r="E532" s="32">
        <f>VLOOKUP(D532,武将id!A:C,3,FALSE)</f>
        <v>107</v>
      </c>
      <c r="F532" s="32">
        <v>0</v>
      </c>
      <c r="G532" s="122" t="s">
        <v>1173</v>
      </c>
      <c r="H532" s="70" t="s">
        <v>1174</v>
      </c>
      <c r="I532" s="32">
        <v>1</v>
      </c>
      <c r="J532" s="32"/>
      <c r="K532" s="32"/>
      <c r="L532" s="32" t="s">
        <v>59</v>
      </c>
      <c r="M532" s="32">
        <v>217</v>
      </c>
    </row>
    <row r="533" spans="1:13" x14ac:dyDescent="0.15">
      <c r="A533" s="32">
        <v>1402</v>
      </c>
      <c r="B533" s="15">
        <f t="shared" si="8"/>
        <v>4</v>
      </c>
      <c r="C533" s="32">
        <v>1</v>
      </c>
      <c r="D533" s="32" t="s">
        <v>61</v>
      </c>
      <c r="E533" s="32">
        <f>VLOOKUP(D533,武将id!A:C,3,FALSE)</f>
        <v>1</v>
      </c>
      <c r="F533" s="32">
        <v>0</v>
      </c>
      <c r="G533" s="122" t="s">
        <v>618</v>
      </c>
      <c r="H533" s="70" t="s">
        <v>599</v>
      </c>
      <c r="I533" s="32">
        <v>1</v>
      </c>
      <c r="J533" s="32"/>
      <c r="K533" s="32"/>
      <c r="L533" s="32" t="s">
        <v>616</v>
      </c>
      <c r="M533" s="32">
        <v>107</v>
      </c>
    </row>
    <row r="534" spans="1:13" ht="24" x14ac:dyDescent="0.15">
      <c r="A534" s="32">
        <v>1402</v>
      </c>
      <c r="B534" s="15">
        <f t="shared" si="8"/>
        <v>5</v>
      </c>
      <c r="C534" s="32">
        <v>1</v>
      </c>
      <c r="D534" s="32" t="s">
        <v>61</v>
      </c>
      <c r="E534" s="32">
        <f>VLOOKUP(D534,武将id!A:C,3,FALSE)</f>
        <v>1</v>
      </c>
      <c r="F534" s="32">
        <v>0</v>
      </c>
      <c r="G534" s="122" t="s">
        <v>619</v>
      </c>
      <c r="H534" s="70" t="s">
        <v>600</v>
      </c>
      <c r="I534" s="32">
        <v>1</v>
      </c>
      <c r="J534" s="32"/>
      <c r="K534" s="32"/>
      <c r="L534" s="32" t="s">
        <v>616</v>
      </c>
      <c r="M534" s="32">
        <v>107</v>
      </c>
    </row>
    <row r="535" spans="1:13" x14ac:dyDescent="0.15">
      <c r="A535" s="32">
        <v>1402</v>
      </c>
      <c r="B535" s="15">
        <f t="shared" si="8"/>
        <v>6</v>
      </c>
      <c r="C535" s="32">
        <v>2</v>
      </c>
      <c r="D535" s="32" t="s">
        <v>616</v>
      </c>
      <c r="E535" s="32">
        <f>VLOOKUP(D535,武将id!A:C,3,FALSE)</f>
        <v>107</v>
      </c>
      <c r="F535" s="32">
        <v>0</v>
      </c>
      <c r="G535" s="122" t="s">
        <v>620</v>
      </c>
      <c r="H535" s="70" t="s">
        <v>601</v>
      </c>
      <c r="I535" s="32">
        <v>1</v>
      </c>
      <c r="J535" s="32"/>
      <c r="K535" s="32"/>
      <c r="L535" s="32" t="s">
        <v>61</v>
      </c>
      <c r="M535" s="32">
        <v>1</v>
      </c>
    </row>
    <row r="536" spans="1:13" x14ac:dyDescent="0.15">
      <c r="A536" s="32">
        <v>1402</v>
      </c>
      <c r="B536" s="15">
        <f t="shared" si="8"/>
        <v>7</v>
      </c>
      <c r="C536" s="32">
        <v>1</v>
      </c>
      <c r="D536" s="32" t="s">
        <v>61</v>
      </c>
      <c r="E536" s="32">
        <f>VLOOKUP(D536,武将id!A:C,3,FALSE)</f>
        <v>1</v>
      </c>
      <c r="F536" s="32">
        <v>0</v>
      </c>
      <c r="G536" s="122" t="s">
        <v>621</v>
      </c>
      <c r="H536" s="70" t="s">
        <v>602</v>
      </c>
      <c r="I536" s="32">
        <v>1</v>
      </c>
      <c r="J536" s="32"/>
      <c r="K536" s="32"/>
      <c r="L536" s="32" t="s">
        <v>616</v>
      </c>
      <c r="M536" s="32">
        <v>107</v>
      </c>
    </row>
    <row r="537" spans="1:13" x14ac:dyDescent="0.15">
      <c r="A537" s="16">
        <v>1403</v>
      </c>
      <c r="B537" s="15">
        <f t="shared" si="8"/>
        <v>1</v>
      </c>
      <c r="C537" s="16">
        <v>2</v>
      </c>
      <c r="D537" s="16" t="s">
        <v>633</v>
      </c>
      <c r="E537" s="16">
        <f>VLOOKUP(D537,武将id!A:C,3,FALSE)</f>
        <v>107</v>
      </c>
      <c r="F537" s="16">
        <v>0</v>
      </c>
      <c r="G537" s="95" t="s">
        <v>1175</v>
      </c>
      <c r="H537" s="17" t="s">
        <v>1175</v>
      </c>
      <c r="I537" s="16">
        <v>1</v>
      </c>
      <c r="J537" s="16"/>
      <c r="K537" s="16"/>
      <c r="L537" s="16" t="s">
        <v>513</v>
      </c>
      <c r="M537" s="16">
        <v>1</v>
      </c>
    </row>
    <row r="538" spans="1:13" ht="24" x14ac:dyDescent="0.15">
      <c r="A538" s="16">
        <v>1403</v>
      </c>
      <c r="B538" s="15">
        <f t="shared" si="8"/>
        <v>2</v>
      </c>
      <c r="C538" s="16">
        <v>2</v>
      </c>
      <c r="D538" s="16" t="s">
        <v>633</v>
      </c>
      <c r="E538" s="16">
        <f>VLOOKUP(D538,武将id!A:C,3,FALSE)</f>
        <v>107</v>
      </c>
      <c r="F538" s="16">
        <v>0</v>
      </c>
      <c r="G538" s="95" t="s">
        <v>1176</v>
      </c>
      <c r="H538" s="17" t="s">
        <v>1176</v>
      </c>
      <c r="I538" s="16">
        <v>1</v>
      </c>
      <c r="J538" s="16"/>
      <c r="K538" s="16"/>
      <c r="L538" s="16" t="s">
        <v>513</v>
      </c>
      <c r="M538" s="16">
        <v>1</v>
      </c>
    </row>
    <row r="539" spans="1:13" ht="24" x14ac:dyDescent="0.15">
      <c r="A539" s="16">
        <v>1403</v>
      </c>
      <c r="B539" s="15">
        <f t="shared" si="8"/>
        <v>3</v>
      </c>
      <c r="C539" s="16">
        <v>1</v>
      </c>
      <c r="D539" s="16" t="s">
        <v>61</v>
      </c>
      <c r="E539" s="16">
        <f>VLOOKUP(D539,武将id!A:C,3,FALSE)</f>
        <v>1</v>
      </c>
      <c r="F539" s="16">
        <v>0</v>
      </c>
      <c r="G539" s="95" t="s">
        <v>622</v>
      </c>
      <c r="H539" s="17" t="s">
        <v>622</v>
      </c>
      <c r="I539" s="16">
        <v>1</v>
      </c>
      <c r="J539" s="16"/>
      <c r="K539" s="16"/>
      <c r="L539" s="16" t="s">
        <v>633</v>
      </c>
      <c r="M539" s="16">
        <v>107</v>
      </c>
    </row>
    <row r="540" spans="1:13" x14ac:dyDescent="0.15">
      <c r="A540" s="16">
        <v>1403</v>
      </c>
      <c r="B540" s="15">
        <f t="shared" si="8"/>
        <v>4</v>
      </c>
      <c r="C540" s="16">
        <v>2</v>
      </c>
      <c r="D540" s="16" t="s">
        <v>616</v>
      </c>
      <c r="E540" s="16">
        <f>VLOOKUP(D540,武将id!A:C,3,FALSE)</f>
        <v>107</v>
      </c>
      <c r="F540" s="16">
        <v>0</v>
      </c>
      <c r="G540" s="95" t="s">
        <v>634</v>
      </c>
      <c r="H540" s="17" t="s">
        <v>634</v>
      </c>
      <c r="I540" s="16">
        <v>1</v>
      </c>
      <c r="J540" s="16"/>
      <c r="K540" s="16"/>
      <c r="L540" s="16" t="s">
        <v>61</v>
      </c>
      <c r="M540" s="16">
        <v>1</v>
      </c>
    </row>
    <row r="541" spans="1:13" x14ac:dyDescent="0.15">
      <c r="A541" s="16">
        <v>1403</v>
      </c>
      <c r="B541" s="15">
        <f t="shared" si="8"/>
        <v>5</v>
      </c>
      <c r="C541" s="16">
        <v>1</v>
      </c>
      <c r="D541" s="16" t="s">
        <v>65</v>
      </c>
      <c r="E541" s="16">
        <f>VLOOKUP(D541,武将id!A:C,3,FALSE)</f>
        <v>103</v>
      </c>
      <c r="F541" s="16">
        <v>0</v>
      </c>
      <c r="G541" s="95" t="s">
        <v>623</v>
      </c>
      <c r="H541" s="17" t="s">
        <v>623</v>
      </c>
      <c r="I541" s="16">
        <v>1</v>
      </c>
      <c r="J541" s="16"/>
      <c r="K541" s="16"/>
      <c r="L541" s="16" t="s">
        <v>616</v>
      </c>
      <c r="M541" s="16">
        <v>107</v>
      </c>
    </row>
    <row r="542" spans="1:13" ht="24" x14ac:dyDescent="0.15">
      <c r="A542" s="32">
        <v>1404</v>
      </c>
      <c r="B542" s="15">
        <f t="shared" si="8"/>
        <v>1</v>
      </c>
      <c r="C542" s="32">
        <v>2</v>
      </c>
      <c r="D542" s="32" t="s">
        <v>624</v>
      </c>
      <c r="E542" s="32">
        <f>VLOOKUP(D542,武将id!A:C,3,FALSE)</f>
        <v>102</v>
      </c>
      <c r="F542" s="32">
        <v>0</v>
      </c>
      <c r="G542" s="122" t="s">
        <v>603</v>
      </c>
      <c r="H542" s="70" t="s">
        <v>603</v>
      </c>
      <c r="I542" s="32">
        <v>1</v>
      </c>
      <c r="J542" s="32"/>
      <c r="K542" s="32"/>
      <c r="L542" s="32" t="s">
        <v>513</v>
      </c>
      <c r="M542" s="32">
        <v>1</v>
      </c>
    </row>
    <row r="543" spans="1:13" ht="24" x14ac:dyDescent="0.15">
      <c r="A543" s="32">
        <v>1404</v>
      </c>
      <c r="B543" s="15">
        <f t="shared" si="8"/>
        <v>2</v>
      </c>
      <c r="C543" s="32">
        <v>1</v>
      </c>
      <c r="D543" s="32" t="s">
        <v>61</v>
      </c>
      <c r="E543" s="32">
        <f>VLOOKUP(D543,武将id!A:C,3,FALSE)</f>
        <v>1</v>
      </c>
      <c r="F543" s="32">
        <v>0</v>
      </c>
      <c r="G543" s="122" t="s">
        <v>625</v>
      </c>
      <c r="H543" s="70" t="s">
        <v>604</v>
      </c>
      <c r="I543" s="32">
        <v>1</v>
      </c>
      <c r="J543" s="32"/>
      <c r="K543" s="32"/>
      <c r="L543" s="32" t="s">
        <v>624</v>
      </c>
      <c r="M543" s="32">
        <v>102</v>
      </c>
    </row>
    <row r="544" spans="1:13" x14ac:dyDescent="0.15">
      <c r="A544" s="32">
        <v>1404</v>
      </c>
      <c r="B544" s="15">
        <f t="shared" si="8"/>
        <v>3</v>
      </c>
      <c r="C544" s="32">
        <v>1</v>
      </c>
      <c r="D544" s="32" t="s">
        <v>61</v>
      </c>
      <c r="E544" s="32">
        <f>VLOOKUP(D544,武将id!A:C,3,FALSE)</f>
        <v>1</v>
      </c>
      <c r="F544" s="32">
        <v>0</v>
      </c>
      <c r="G544" s="122" t="s">
        <v>626</v>
      </c>
      <c r="H544" s="70" t="s">
        <v>605</v>
      </c>
      <c r="I544" s="32">
        <v>1</v>
      </c>
      <c r="J544" s="32"/>
      <c r="K544" s="32"/>
      <c r="L544" s="32" t="s">
        <v>624</v>
      </c>
      <c r="M544" s="32">
        <v>102</v>
      </c>
    </row>
    <row r="545" spans="1:13" x14ac:dyDescent="0.15">
      <c r="A545" s="32">
        <v>1404</v>
      </c>
      <c r="B545" s="15">
        <f t="shared" si="8"/>
        <v>4</v>
      </c>
      <c r="C545" s="32">
        <v>2</v>
      </c>
      <c r="D545" s="32" t="s">
        <v>624</v>
      </c>
      <c r="E545" s="32">
        <f>VLOOKUP(D545,武将id!A:C,3,FALSE)</f>
        <v>102</v>
      </c>
      <c r="F545" s="32">
        <v>0</v>
      </c>
      <c r="G545" s="122" t="s">
        <v>627</v>
      </c>
      <c r="H545" s="70" t="s">
        <v>606</v>
      </c>
      <c r="I545" s="32">
        <v>1</v>
      </c>
      <c r="J545" s="32"/>
      <c r="K545" s="32"/>
      <c r="L545" s="32" t="s">
        <v>513</v>
      </c>
      <c r="M545" s="32">
        <v>1</v>
      </c>
    </row>
    <row r="546" spans="1:13" x14ac:dyDescent="0.15">
      <c r="A546" s="32">
        <v>1404</v>
      </c>
      <c r="B546" s="15">
        <f t="shared" si="8"/>
        <v>5</v>
      </c>
      <c r="C546" s="32">
        <v>1</v>
      </c>
      <c r="D546" s="32" t="s">
        <v>61</v>
      </c>
      <c r="E546" s="32">
        <f>VLOOKUP(D546,武将id!A:C,3,FALSE)</f>
        <v>1</v>
      </c>
      <c r="F546" s="32">
        <v>0</v>
      </c>
      <c r="G546" s="122" t="s">
        <v>628</v>
      </c>
      <c r="H546" s="70" t="s">
        <v>607</v>
      </c>
      <c r="I546" s="32">
        <v>1</v>
      </c>
      <c r="J546" s="32"/>
      <c r="K546" s="32"/>
      <c r="L546" s="32" t="s">
        <v>624</v>
      </c>
      <c r="M546" s="32">
        <v>102</v>
      </c>
    </row>
    <row r="547" spans="1:13" ht="24" x14ac:dyDescent="0.15">
      <c r="A547" s="32">
        <v>1404</v>
      </c>
      <c r="B547" s="15">
        <f t="shared" si="8"/>
        <v>6</v>
      </c>
      <c r="C547" s="32">
        <v>1</v>
      </c>
      <c r="D547" s="32" t="s">
        <v>65</v>
      </c>
      <c r="E547" s="32">
        <f>VLOOKUP(D547,武将id!A:C,3,FALSE)</f>
        <v>103</v>
      </c>
      <c r="F547" s="32">
        <v>0</v>
      </c>
      <c r="G547" s="122" t="s">
        <v>1177</v>
      </c>
      <c r="H547" s="70" t="s">
        <v>609</v>
      </c>
      <c r="I547" s="32">
        <v>1</v>
      </c>
      <c r="J547" s="32"/>
      <c r="K547" s="32"/>
      <c r="L547" s="32" t="s">
        <v>624</v>
      </c>
      <c r="M547" s="32">
        <v>102</v>
      </c>
    </row>
    <row r="548" spans="1:13" ht="24" x14ac:dyDescent="0.15">
      <c r="A548" s="32">
        <v>1404</v>
      </c>
      <c r="B548" s="15">
        <f t="shared" si="8"/>
        <v>7</v>
      </c>
      <c r="C548" s="32">
        <v>1</v>
      </c>
      <c r="D548" s="32" t="s">
        <v>65</v>
      </c>
      <c r="E548" s="32">
        <f>VLOOKUP(D548,武将id!A:C,3,FALSE)</f>
        <v>103</v>
      </c>
      <c r="F548" s="32">
        <v>0</v>
      </c>
      <c r="G548" s="122" t="s">
        <v>750</v>
      </c>
      <c r="H548" s="70" t="s">
        <v>750</v>
      </c>
      <c r="I548" s="32">
        <v>1</v>
      </c>
      <c r="J548" s="32"/>
      <c r="K548" s="32"/>
      <c r="L548" s="32" t="s">
        <v>624</v>
      </c>
      <c r="M548" s="32">
        <v>102</v>
      </c>
    </row>
    <row r="549" spans="1:13" ht="24" x14ac:dyDescent="0.15">
      <c r="A549" s="32">
        <v>1404</v>
      </c>
      <c r="B549" s="15">
        <f t="shared" si="8"/>
        <v>8</v>
      </c>
      <c r="C549" s="32">
        <v>1</v>
      </c>
      <c r="D549" s="32" t="s">
        <v>61</v>
      </c>
      <c r="E549" s="32">
        <f>VLOOKUP(D549,武将id!A:C,3,FALSE)</f>
        <v>1</v>
      </c>
      <c r="F549" s="32">
        <v>0</v>
      </c>
      <c r="G549" s="122" t="s">
        <v>629</v>
      </c>
      <c r="H549" s="70" t="s">
        <v>610</v>
      </c>
      <c r="I549" s="32">
        <v>1</v>
      </c>
      <c r="J549" s="32"/>
      <c r="K549" s="32"/>
      <c r="L549" s="32" t="s">
        <v>65</v>
      </c>
      <c r="M549" s="32">
        <v>103</v>
      </c>
    </row>
    <row r="550" spans="1:13" ht="24" x14ac:dyDescent="0.15">
      <c r="A550" s="32">
        <v>1404</v>
      </c>
      <c r="B550" s="15">
        <f t="shared" si="8"/>
        <v>9</v>
      </c>
      <c r="C550" s="32">
        <v>2</v>
      </c>
      <c r="D550" s="32" t="s">
        <v>56</v>
      </c>
      <c r="E550" s="32">
        <f>VLOOKUP(D550,武将id!A:C,3,FALSE)</f>
        <v>216</v>
      </c>
      <c r="F550" s="32">
        <v>0</v>
      </c>
      <c r="G550" s="122" t="s">
        <v>1179</v>
      </c>
      <c r="H550" s="70" t="s">
        <v>1178</v>
      </c>
      <c r="I550" s="32">
        <v>1</v>
      </c>
      <c r="J550" s="32"/>
      <c r="K550" s="32"/>
      <c r="L550" s="32" t="s">
        <v>61</v>
      </c>
      <c r="M550" s="32">
        <v>1</v>
      </c>
    </row>
    <row r="551" spans="1:13" x14ac:dyDescent="0.15">
      <c r="A551" s="32">
        <v>1404</v>
      </c>
      <c r="B551" s="15">
        <f t="shared" si="8"/>
        <v>10</v>
      </c>
      <c r="C551" s="32">
        <v>2</v>
      </c>
      <c r="D551" s="32" t="s">
        <v>59</v>
      </c>
      <c r="E551" s="32">
        <f>VLOOKUP(D551,武将id!A:C,3,FALSE)</f>
        <v>217</v>
      </c>
      <c r="F551" s="32">
        <v>0</v>
      </c>
      <c r="G551" s="122" t="s">
        <v>630</v>
      </c>
      <c r="H551" s="70" t="s">
        <v>611</v>
      </c>
      <c r="I551" s="32">
        <v>1</v>
      </c>
      <c r="J551" s="32"/>
      <c r="K551" s="32"/>
      <c r="L551" s="32" t="s">
        <v>61</v>
      </c>
      <c r="M551" s="32">
        <v>1</v>
      </c>
    </row>
    <row r="552" spans="1:13" ht="24" x14ac:dyDescent="0.15">
      <c r="A552" s="32">
        <v>1404</v>
      </c>
      <c r="B552" s="15">
        <f t="shared" si="8"/>
        <v>11</v>
      </c>
      <c r="C552" s="32">
        <v>1</v>
      </c>
      <c r="D552" s="32" t="s">
        <v>61</v>
      </c>
      <c r="E552" s="32">
        <f>VLOOKUP(D552,武将id!A:C,3,FALSE)</f>
        <v>1</v>
      </c>
      <c r="F552" s="32">
        <v>0</v>
      </c>
      <c r="G552" s="122" t="s">
        <v>1180</v>
      </c>
      <c r="H552" s="70" t="s">
        <v>1181</v>
      </c>
      <c r="I552" s="32">
        <v>1</v>
      </c>
      <c r="J552" s="32"/>
      <c r="K552" s="32"/>
      <c r="L552" s="32" t="s">
        <v>59</v>
      </c>
      <c r="M552" s="32">
        <v>217</v>
      </c>
    </row>
    <row r="553" spans="1:13" x14ac:dyDescent="0.15">
      <c r="A553" s="32">
        <v>1404</v>
      </c>
      <c r="B553" s="15">
        <f t="shared" si="8"/>
        <v>12</v>
      </c>
      <c r="C553" s="32">
        <v>2</v>
      </c>
      <c r="D553" s="32" t="s">
        <v>59</v>
      </c>
      <c r="E553" s="32">
        <f>VLOOKUP(D553,武将id!A:C,3,FALSE)</f>
        <v>217</v>
      </c>
      <c r="F553" s="32">
        <v>0</v>
      </c>
      <c r="G553" s="122" t="s">
        <v>631</v>
      </c>
      <c r="H553" s="70" t="s">
        <v>612</v>
      </c>
      <c r="I553" s="32">
        <v>1</v>
      </c>
      <c r="J553" s="32"/>
      <c r="K553" s="32"/>
      <c r="L553" s="32" t="s">
        <v>61</v>
      </c>
      <c r="M553" s="32">
        <v>1</v>
      </c>
    </row>
    <row r="554" spans="1:13" x14ac:dyDescent="0.15">
      <c r="A554" s="32">
        <v>1404</v>
      </c>
      <c r="B554" s="15">
        <f t="shared" si="8"/>
        <v>13</v>
      </c>
      <c r="C554" s="32">
        <v>2</v>
      </c>
      <c r="D554" s="32" t="s">
        <v>56</v>
      </c>
      <c r="E554" s="32">
        <f>VLOOKUP(D554,武将id!A:C,3,FALSE)</f>
        <v>216</v>
      </c>
      <c r="F554" s="32">
        <v>0</v>
      </c>
      <c r="G554" s="122" t="s">
        <v>632</v>
      </c>
      <c r="H554" s="70" t="s">
        <v>613</v>
      </c>
      <c r="I554" s="32">
        <v>1</v>
      </c>
      <c r="J554" s="32"/>
      <c r="K554" s="32"/>
      <c r="L554" s="32" t="s">
        <v>61</v>
      </c>
      <c r="M554" s="32">
        <v>1</v>
      </c>
    </row>
    <row r="555" spans="1:13" x14ac:dyDescent="0.15">
      <c r="A555" s="16">
        <v>1501</v>
      </c>
      <c r="B555" s="15">
        <f t="shared" si="8"/>
        <v>1</v>
      </c>
      <c r="C555" s="16">
        <v>1</v>
      </c>
      <c r="D555" s="16" t="s">
        <v>1187</v>
      </c>
      <c r="E555" s="16">
        <f>VLOOKUP(D555,武将id!A:C,3,FALSE)</f>
        <v>217</v>
      </c>
      <c r="F555" s="16">
        <v>0</v>
      </c>
      <c r="G555" s="95" t="s">
        <v>1190</v>
      </c>
      <c r="H555" s="17" t="s">
        <v>1191</v>
      </c>
      <c r="I555" s="16">
        <v>1</v>
      </c>
      <c r="J555" s="16"/>
      <c r="K555" s="16"/>
      <c r="L555" s="16" t="s">
        <v>635</v>
      </c>
      <c r="M555" s="16">
        <v>138</v>
      </c>
    </row>
    <row r="556" spans="1:13" x14ac:dyDescent="0.15">
      <c r="A556" s="16">
        <v>1501</v>
      </c>
      <c r="B556" s="15">
        <f t="shared" si="8"/>
        <v>2</v>
      </c>
      <c r="C556" s="16">
        <v>1</v>
      </c>
      <c r="D556" s="16" t="s">
        <v>1184</v>
      </c>
      <c r="E556" s="16">
        <f>VLOOKUP(D556,武将id!A:C,3,FALSE)</f>
        <v>216</v>
      </c>
      <c r="F556" s="16">
        <v>0</v>
      </c>
      <c r="G556" s="95" t="s">
        <v>1185</v>
      </c>
      <c r="H556" s="17" t="s">
        <v>1185</v>
      </c>
      <c r="I556" s="16">
        <v>1</v>
      </c>
      <c r="J556" s="16"/>
      <c r="K556" s="16"/>
      <c r="L556" s="16" t="s">
        <v>635</v>
      </c>
      <c r="M556" s="16">
        <v>138</v>
      </c>
    </row>
    <row r="557" spans="1:13" ht="24" x14ac:dyDescent="0.15">
      <c r="A557" s="16">
        <v>1501</v>
      </c>
      <c r="B557" s="15">
        <f t="shared" si="8"/>
        <v>3</v>
      </c>
      <c r="C557" s="16">
        <v>2</v>
      </c>
      <c r="D557" s="16" t="s">
        <v>661</v>
      </c>
      <c r="E557" s="16">
        <f>VLOOKUP(D557,武将id!A:C,3,FALSE)</f>
        <v>138</v>
      </c>
      <c r="F557" s="16">
        <v>0</v>
      </c>
      <c r="G557" s="95" t="s">
        <v>1188</v>
      </c>
      <c r="H557" s="17" t="s">
        <v>1186</v>
      </c>
      <c r="I557" s="16">
        <v>1</v>
      </c>
      <c r="J557" s="16"/>
      <c r="K557" s="16"/>
      <c r="L557" s="16" t="s">
        <v>662</v>
      </c>
      <c r="M557" s="16">
        <v>217</v>
      </c>
    </row>
    <row r="558" spans="1:13" ht="24" x14ac:dyDescent="0.15">
      <c r="A558" s="16">
        <v>1501</v>
      </c>
      <c r="B558" s="15">
        <f t="shared" si="8"/>
        <v>4</v>
      </c>
      <c r="C558" s="16">
        <v>1</v>
      </c>
      <c r="D558" s="16" t="s">
        <v>662</v>
      </c>
      <c r="E558" s="16">
        <f>VLOOKUP(D558,武将id!A:C,3,FALSE)</f>
        <v>217</v>
      </c>
      <c r="F558" s="16">
        <v>0</v>
      </c>
      <c r="G558" s="95" t="s">
        <v>1182</v>
      </c>
      <c r="H558" s="17" t="s">
        <v>637</v>
      </c>
      <c r="I558" s="16">
        <v>1</v>
      </c>
      <c r="J558" s="16"/>
      <c r="K558" s="16"/>
      <c r="L558" s="16" t="s">
        <v>661</v>
      </c>
      <c r="M558" s="16">
        <v>138</v>
      </c>
    </row>
    <row r="559" spans="1:13" x14ac:dyDescent="0.15">
      <c r="A559" s="16">
        <v>1501</v>
      </c>
      <c r="B559" s="15">
        <f t="shared" si="8"/>
        <v>5</v>
      </c>
      <c r="C559" s="16">
        <v>2</v>
      </c>
      <c r="D559" s="16" t="s">
        <v>661</v>
      </c>
      <c r="E559" s="16">
        <f>VLOOKUP(D559,武将id!A:C,3,FALSE)</f>
        <v>138</v>
      </c>
      <c r="F559" s="16">
        <v>0</v>
      </c>
      <c r="G559" s="95" t="s">
        <v>638</v>
      </c>
      <c r="H559" s="17" t="s">
        <v>638</v>
      </c>
      <c r="I559" s="16">
        <v>1</v>
      </c>
      <c r="J559" s="16"/>
      <c r="K559" s="16"/>
      <c r="L559" s="16" t="s">
        <v>662</v>
      </c>
      <c r="M559" s="16">
        <v>217</v>
      </c>
    </row>
    <row r="560" spans="1:13" x14ac:dyDescent="0.15">
      <c r="A560" s="16">
        <v>1501</v>
      </c>
      <c r="B560" s="15">
        <f t="shared" si="8"/>
        <v>6</v>
      </c>
      <c r="C560" s="16">
        <v>1</v>
      </c>
      <c r="D560" s="16" t="s">
        <v>662</v>
      </c>
      <c r="E560" s="16">
        <f>VLOOKUP(D560,武将id!A:C,3,FALSE)</f>
        <v>217</v>
      </c>
      <c r="F560" s="16">
        <v>0</v>
      </c>
      <c r="G560" s="95" t="s">
        <v>1189</v>
      </c>
      <c r="H560" s="17" t="s">
        <v>1189</v>
      </c>
      <c r="I560" s="16">
        <v>1</v>
      </c>
      <c r="J560" s="16"/>
      <c r="K560" s="16"/>
      <c r="L560" s="16" t="s">
        <v>661</v>
      </c>
      <c r="M560" s="16">
        <v>138</v>
      </c>
    </row>
    <row r="561" spans="1:13" x14ac:dyDescent="0.15">
      <c r="A561" s="35">
        <v>1502</v>
      </c>
      <c r="B561" s="15">
        <f t="shared" ref="B561:B624" si="9">IF(A561=A560,B560+1,1)</f>
        <v>1</v>
      </c>
      <c r="C561" s="35">
        <v>1</v>
      </c>
      <c r="D561" s="35" t="s">
        <v>662</v>
      </c>
      <c r="E561" s="35">
        <f>VLOOKUP(D561,武将id!A:C,3,FALSE)</f>
        <v>217</v>
      </c>
      <c r="F561" s="35">
        <v>0</v>
      </c>
      <c r="G561" s="123" t="s">
        <v>639</v>
      </c>
      <c r="H561" s="94" t="s">
        <v>639</v>
      </c>
      <c r="I561" s="35">
        <v>1</v>
      </c>
      <c r="J561" s="35"/>
      <c r="K561" s="35"/>
      <c r="L561" s="35" t="s">
        <v>663</v>
      </c>
      <c r="M561" s="35">
        <v>434</v>
      </c>
    </row>
    <row r="562" spans="1:13" x14ac:dyDescent="0.15">
      <c r="A562" s="35">
        <v>1502</v>
      </c>
      <c r="B562" s="15">
        <f t="shared" si="9"/>
        <v>2</v>
      </c>
      <c r="C562" s="35">
        <v>2</v>
      </c>
      <c r="D562" s="35" t="s">
        <v>663</v>
      </c>
      <c r="E562" s="35">
        <f>VLOOKUP(D562,武将id!A:C,3,FALSE)</f>
        <v>434</v>
      </c>
      <c r="F562" s="35">
        <v>0</v>
      </c>
      <c r="G562" s="123" t="s">
        <v>640</v>
      </c>
      <c r="H562" s="94" t="s">
        <v>640</v>
      </c>
      <c r="I562" s="35">
        <v>1</v>
      </c>
      <c r="J562" s="35"/>
      <c r="K562" s="35"/>
      <c r="L562" s="35" t="s">
        <v>662</v>
      </c>
      <c r="M562" s="35">
        <v>217</v>
      </c>
    </row>
    <row r="563" spans="1:13" x14ac:dyDescent="0.15">
      <c r="A563" s="35">
        <v>1502</v>
      </c>
      <c r="B563" s="15">
        <f t="shared" si="9"/>
        <v>3</v>
      </c>
      <c r="C563" s="35">
        <v>1</v>
      </c>
      <c r="D563" s="35" t="s">
        <v>662</v>
      </c>
      <c r="E563" s="35">
        <f>VLOOKUP(D563,武将id!A:C,3,FALSE)</f>
        <v>217</v>
      </c>
      <c r="F563" s="35">
        <v>0</v>
      </c>
      <c r="G563" s="123" t="s">
        <v>641</v>
      </c>
      <c r="H563" s="94" t="s">
        <v>641</v>
      </c>
      <c r="I563" s="35">
        <v>1</v>
      </c>
      <c r="J563" s="35"/>
      <c r="K563" s="35"/>
      <c r="L563" s="35" t="s">
        <v>663</v>
      </c>
      <c r="M563" s="35">
        <v>434</v>
      </c>
    </row>
    <row r="564" spans="1:13" x14ac:dyDescent="0.15">
      <c r="A564" s="35">
        <v>1502</v>
      </c>
      <c r="B564" s="15">
        <f t="shared" si="9"/>
        <v>4</v>
      </c>
      <c r="C564" s="35">
        <v>2</v>
      </c>
      <c r="D564" s="35" t="s">
        <v>663</v>
      </c>
      <c r="E564" s="35">
        <f>VLOOKUP(D564,武将id!A:C,3,FALSE)</f>
        <v>434</v>
      </c>
      <c r="F564" s="35">
        <v>0</v>
      </c>
      <c r="G564" s="123" t="s">
        <v>642</v>
      </c>
      <c r="H564" s="94" t="s">
        <v>642</v>
      </c>
      <c r="I564" s="35">
        <v>1</v>
      </c>
      <c r="J564" s="35"/>
      <c r="K564" s="35"/>
      <c r="L564" s="35" t="s">
        <v>662</v>
      </c>
      <c r="M564" s="35">
        <v>217</v>
      </c>
    </row>
    <row r="565" spans="1:13" x14ac:dyDescent="0.15">
      <c r="A565" s="35">
        <v>1502</v>
      </c>
      <c r="B565" s="15">
        <f t="shared" si="9"/>
        <v>5</v>
      </c>
      <c r="C565" s="35">
        <v>1</v>
      </c>
      <c r="D565" s="35" t="s">
        <v>664</v>
      </c>
      <c r="E565" s="35">
        <f>VLOOKUP(D565,武将id!A:C,3,FALSE)</f>
        <v>1</v>
      </c>
      <c r="F565" s="35">
        <v>0</v>
      </c>
      <c r="G565" s="123" t="s">
        <v>644</v>
      </c>
      <c r="H565" s="94" t="s">
        <v>644</v>
      </c>
      <c r="I565" s="35">
        <v>1</v>
      </c>
      <c r="J565" s="35"/>
      <c r="K565" s="35"/>
      <c r="L565" s="35" t="s">
        <v>663</v>
      </c>
      <c r="M565" s="35">
        <v>434</v>
      </c>
    </row>
    <row r="566" spans="1:13" x14ac:dyDescent="0.15">
      <c r="A566" s="32">
        <v>1503</v>
      </c>
      <c r="B566" s="15">
        <f t="shared" si="9"/>
        <v>1</v>
      </c>
      <c r="C566" s="32">
        <v>2</v>
      </c>
      <c r="D566" s="32" t="s">
        <v>645</v>
      </c>
      <c r="E566" s="32">
        <f>VLOOKUP(D566,武将id!A:C,3,FALSE)</f>
        <v>216</v>
      </c>
      <c r="F566" s="32">
        <v>0</v>
      </c>
      <c r="G566" s="122" t="s">
        <v>646</v>
      </c>
      <c r="H566" s="70" t="s">
        <v>646</v>
      </c>
      <c r="I566" s="32">
        <v>1</v>
      </c>
      <c r="J566" s="32"/>
      <c r="K566" s="32"/>
      <c r="L566" s="32" t="s">
        <v>513</v>
      </c>
      <c r="M566" s="32">
        <v>1</v>
      </c>
    </row>
    <row r="567" spans="1:13" x14ac:dyDescent="0.15">
      <c r="A567" s="32">
        <v>1503</v>
      </c>
      <c r="B567" s="15">
        <f t="shared" si="9"/>
        <v>2</v>
      </c>
      <c r="C567" s="32">
        <v>1</v>
      </c>
      <c r="D567" s="32" t="s">
        <v>643</v>
      </c>
      <c r="E567" s="32">
        <f>VLOOKUP(D567,武将id!A:C,3,FALSE)</f>
        <v>1</v>
      </c>
      <c r="F567" s="32">
        <v>0</v>
      </c>
      <c r="G567" s="122" t="s">
        <v>647</v>
      </c>
      <c r="H567" s="70" t="s">
        <v>647</v>
      </c>
      <c r="I567" s="32">
        <v>1</v>
      </c>
      <c r="J567" s="32"/>
      <c r="K567" s="32"/>
      <c r="L567" s="32" t="s">
        <v>680</v>
      </c>
      <c r="M567" s="32">
        <v>216</v>
      </c>
    </row>
    <row r="568" spans="1:13" ht="24" x14ac:dyDescent="0.15">
      <c r="A568" s="32">
        <v>1503</v>
      </c>
      <c r="B568" s="15">
        <f t="shared" si="9"/>
        <v>3</v>
      </c>
      <c r="C568" s="32">
        <v>2</v>
      </c>
      <c r="D568" s="32" t="s">
        <v>645</v>
      </c>
      <c r="E568" s="32">
        <f>VLOOKUP(D568,武将id!A:C,3,FALSE)</f>
        <v>216</v>
      </c>
      <c r="F568" s="32">
        <v>0</v>
      </c>
      <c r="G568" s="122" t="s">
        <v>1192</v>
      </c>
      <c r="H568" s="70" t="s">
        <v>1183</v>
      </c>
      <c r="I568" s="32">
        <v>1</v>
      </c>
      <c r="J568" s="32"/>
      <c r="K568" s="32"/>
      <c r="L568" s="32" t="s">
        <v>513</v>
      </c>
      <c r="M568" s="32">
        <v>1</v>
      </c>
    </row>
    <row r="569" spans="1:13" ht="24" x14ac:dyDescent="0.15">
      <c r="A569" s="32">
        <v>1503</v>
      </c>
      <c r="B569" s="15">
        <f t="shared" si="9"/>
        <v>4</v>
      </c>
      <c r="C569" s="32">
        <v>1</v>
      </c>
      <c r="D569" s="32" t="s">
        <v>636</v>
      </c>
      <c r="E569" s="32">
        <f>VLOOKUP(D569,武将id!A:C,3,FALSE)</f>
        <v>217</v>
      </c>
      <c r="F569" s="32">
        <v>0</v>
      </c>
      <c r="G569" s="122" t="s">
        <v>1194</v>
      </c>
      <c r="H569" s="70" t="s">
        <v>1194</v>
      </c>
      <c r="I569" s="32">
        <v>1</v>
      </c>
      <c r="J569" s="32"/>
      <c r="K569" s="32"/>
      <c r="L569" s="32" t="s">
        <v>645</v>
      </c>
      <c r="M569" s="32">
        <v>216</v>
      </c>
    </row>
    <row r="570" spans="1:13" ht="24" x14ac:dyDescent="0.15">
      <c r="A570" s="32">
        <v>1503</v>
      </c>
      <c r="B570" s="15">
        <f t="shared" si="9"/>
        <v>5</v>
      </c>
      <c r="C570" s="32">
        <v>2</v>
      </c>
      <c r="D570" s="32" t="s">
        <v>645</v>
      </c>
      <c r="E570" s="32">
        <f>VLOOKUP(D570,武将id!A:C,3,FALSE)</f>
        <v>216</v>
      </c>
      <c r="F570" s="32">
        <v>0</v>
      </c>
      <c r="G570" s="122" t="s">
        <v>1193</v>
      </c>
      <c r="H570" s="70" t="s">
        <v>1193</v>
      </c>
      <c r="I570" s="32">
        <v>1</v>
      </c>
      <c r="J570" s="32"/>
      <c r="K570" s="32"/>
      <c r="L570" s="32" t="s">
        <v>636</v>
      </c>
      <c r="M570" s="32">
        <v>217</v>
      </c>
    </row>
    <row r="571" spans="1:13" ht="24" x14ac:dyDescent="0.15">
      <c r="A571" s="32">
        <v>1503</v>
      </c>
      <c r="B571" s="15">
        <f t="shared" si="9"/>
        <v>6</v>
      </c>
      <c r="C571" s="32">
        <v>1</v>
      </c>
      <c r="D571" s="32" t="s">
        <v>1198</v>
      </c>
      <c r="E571" s="32">
        <f>VLOOKUP(D571,武将id!A:C,3,FALSE)</f>
        <v>1</v>
      </c>
      <c r="F571" s="32">
        <v>0</v>
      </c>
      <c r="G571" s="122" t="s">
        <v>1199</v>
      </c>
      <c r="H571" s="70" t="s">
        <v>1199</v>
      </c>
      <c r="I571" s="32">
        <v>1</v>
      </c>
      <c r="J571" s="32"/>
      <c r="K571" s="32"/>
      <c r="L571" s="32" t="s">
        <v>56</v>
      </c>
      <c r="M571" s="32">
        <v>216</v>
      </c>
    </row>
    <row r="572" spans="1:13" ht="24" x14ac:dyDescent="0.15">
      <c r="A572" s="32">
        <v>1503</v>
      </c>
      <c r="B572" s="15">
        <f t="shared" si="9"/>
        <v>7</v>
      </c>
      <c r="C572" s="32">
        <v>1</v>
      </c>
      <c r="D572" s="32" t="s">
        <v>636</v>
      </c>
      <c r="E572" s="32">
        <f>VLOOKUP(D572,武将id!A:C,3,FALSE)</f>
        <v>217</v>
      </c>
      <c r="F572" s="32">
        <v>0</v>
      </c>
      <c r="G572" s="122" t="s">
        <v>1195</v>
      </c>
      <c r="H572" s="70" t="s">
        <v>1195</v>
      </c>
      <c r="I572" s="32">
        <v>1</v>
      </c>
      <c r="J572" s="32"/>
      <c r="K572" s="32"/>
      <c r="L572" s="32" t="s">
        <v>645</v>
      </c>
      <c r="M572" s="32">
        <v>216</v>
      </c>
    </row>
    <row r="573" spans="1:13" x14ac:dyDescent="0.15">
      <c r="A573" s="32">
        <v>1503</v>
      </c>
      <c r="B573" s="15">
        <f t="shared" si="9"/>
        <v>8</v>
      </c>
      <c r="C573" s="32">
        <v>2</v>
      </c>
      <c r="D573" s="32" t="s">
        <v>1196</v>
      </c>
      <c r="E573" s="32">
        <f>VLOOKUP(D573,武将id!A:C,3,FALSE)</f>
        <v>216</v>
      </c>
      <c r="F573" s="32">
        <v>0</v>
      </c>
      <c r="G573" s="122" t="s">
        <v>1197</v>
      </c>
      <c r="H573" s="70" t="s">
        <v>1197</v>
      </c>
      <c r="I573" s="32">
        <v>1</v>
      </c>
      <c r="J573" s="32"/>
      <c r="K573" s="32"/>
      <c r="L573" s="32" t="s">
        <v>59</v>
      </c>
      <c r="M573" s="32">
        <v>217</v>
      </c>
    </row>
    <row r="574" spans="1:13" ht="24" x14ac:dyDescent="0.15">
      <c r="A574" s="32">
        <v>1503</v>
      </c>
      <c r="B574" s="15">
        <f t="shared" si="9"/>
        <v>9</v>
      </c>
      <c r="C574" s="32">
        <v>2</v>
      </c>
      <c r="D574" s="32" t="s">
        <v>645</v>
      </c>
      <c r="E574" s="32">
        <f>VLOOKUP(D574,武将id!A:C,3,FALSE)</f>
        <v>216</v>
      </c>
      <c r="F574" s="32">
        <v>0</v>
      </c>
      <c r="G574" s="122" t="s">
        <v>1200</v>
      </c>
      <c r="H574" s="70" t="s">
        <v>1200</v>
      </c>
      <c r="I574" s="32">
        <v>1</v>
      </c>
      <c r="J574" s="32"/>
      <c r="K574" s="32"/>
      <c r="L574" s="32" t="s">
        <v>61</v>
      </c>
      <c r="M574" s="32">
        <v>1</v>
      </c>
    </row>
    <row r="575" spans="1:13" x14ac:dyDescent="0.15">
      <c r="A575" s="32">
        <v>1503</v>
      </c>
      <c r="B575" s="15">
        <f t="shared" si="9"/>
        <v>10</v>
      </c>
      <c r="C575" s="32">
        <v>1</v>
      </c>
      <c r="D575" s="32" t="s">
        <v>648</v>
      </c>
      <c r="E575" s="32">
        <f>VLOOKUP(D575,武将id!A:C,3,FALSE)</f>
        <v>1</v>
      </c>
      <c r="F575" s="32">
        <v>0</v>
      </c>
      <c r="G575" s="122" t="s">
        <v>649</v>
      </c>
      <c r="H575" s="70" t="s">
        <v>649</v>
      </c>
      <c r="I575" s="32">
        <v>1</v>
      </c>
      <c r="J575" s="32"/>
      <c r="K575" s="32"/>
      <c r="L575" s="32" t="s">
        <v>645</v>
      </c>
      <c r="M575" s="32">
        <v>216</v>
      </c>
    </row>
    <row r="576" spans="1:13" x14ac:dyDescent="0.15">
      <c r="A576" s="16">
        <v>1504</v>
      </c>
      <c r="B576" s="15">
        <f t="shared" si="9"/>
        <v>1</v>
      </c>
      <c r="C576" s="16">
        <v>2</v>
      </c>
      <c r="D576" s="16" t="s">
        <v>665</v>
      </c>
      <c r="E576" s="16">
        <f>VLOOKUP(D576,武将id!A:C,3,FALSE)</f>
        <v>416</v>
      </c>
      <c r="F576" s="16">
        <v>0</v>
      </c>
      <c r="G576" s="95" t="s">
        <v>666</v>
      </c>
      <c r="H576" s="17" t="s">
        <v>666</v>
      </c>
      <c r="I576" s="16">
        <v>1</v>
      </c>
      <c r="J576" s="16"/>
      <c r="K576" s="16"/>
      <c r="L576" s="16" t="s">
        <v>513</v>
      </c>
      <c r="M576" s="16">
        <v>1</v>
      </c>
    </row>
    <row r="577" spans="1:13" ht="24" x14ac:dyDescent="0.15">
      <c r="A577" s="16">
        <v>1504</v>
      </c>
      <c r="B577" s="15">
        <f t="shared" si="9"/>
        <v>2</v>
      </c>
      <c r="C577" s="16">
        <v>1</v>
      </c>
      <c r="D577" s="16" t="s">
        <v>667</v>
      </c>
      <c r="E577" s="16">
        <f>VLOOKUP(D577,武将id!A:C,3,FALSE)</f>
        <v>1</v>
      </c>
      <c r="F577" s="16">
        <v>0</v>
      </c>
      <c r="G577" s="95" t="s">
        <v>1885</v>
      </c>
      <c r="H577" s="17" t="s">
        <v>1886</v>
      </c>
      <c r="I577" s="16">
        <v>1</v>
      </c>
      <c r="J577" s="16"/>
      <c r="K577" s="16"/>
      <c r="L577" s="16" t="s">
        <v>665</v>
      </c>
      <c r="M577" s="16">
        <v>416</v>
      </c>
    </row>
    <row r="578" spans="1:13" x14ac:dyDescent="0.15">
      <c r="A578" s="16">
        <v>1504</v>
      </c>
      <c r="B578" s="15">
        <f t="shared" si="9"/>
        <v>3</v>
      </c>
      <c r="C578" s="16">
        <v>2</v>
      </c>
      <c r="D578" s="16" t="s">
        <v>665</v>
      </c>
      <c r="E578" s="16">
        <f>VLOOKUP(D578,武将id!A:C,3,FALSE)</f>
        <v>416</v>
      </c>
      <c r="F578" s="16">
        <v>0</v>
      </c>
      <c r="G578" s="95" t="s">
        <v>1201</v>
      </c>
      <c r="H578" s="17" t="s">
        <v>1201</v>
      </c>
      <c r="I578" s="16">
        <v>1</v>
      </c>
      <c r="J578" s="16"/>
      <c r="K578" s="16"/>
      <c r="L578" s="16" t="s">
        <v>513</v>
      </c>
      <c r="M578" s="16">
        <v>1</v>
      </c>
    </row>
    <row r="579" spans="1:13" ht="24" x14ac:dyDescent="0.15">
      <c r="A579" s="16">
        <v>1504</v>
      </c>
      <c r="B579" s="15">
        <f t="shared" si="9"/>
        <v>4</v>
      </c>
      <c r="C579" s="16">
        <v>2</v>
      </c>
      <c r="D579" s="16" t="s">
        <v>73</v>
      </c>
      <c r="E579" s="16">
        <f>VLOOKUP(D579,武将id!A:C,3,FALSE)</f>
        <v>416</v>
      </c>
      <c r="F579" s="16">
        <v>0</v>
      </c>
      <c r="G579" s="95" t="s">
        <v>1202</v>
      </c>
      <c r="H579" s="17" t="s">
        <v>1202</v>
      </c>
      <c r="I579" s="16">
        <v>1</v>
      </c>
      <c r="J579" s="16"/>
      <c r="K579" s="16"/>
      <c r="L579" s="16" t="s">
        <v>61</v>
      </c>
      <c r="M579" s="16">
        <v>1</v>
      </c>
    </row>
    <row r="580" spans="1:13" x14ac:dyDescent="0.15">
      <c r="A580" s="16">
        <v>1504</v>
      </c>
      <c r="B580" s="15">
        <f t="shared" si="9"/>
        <v>5</v>
      </c>
      <c r="C580" s="16">
        <v>2</v>
      </c>
      <c r="D580" s="16" t="s">
        <v>73</v>
      </c>
      <c r="E580" s="16">
        <f>VLOOKUP(D580,武将id!A:C,3,FALSE)</f>
        <v>416</v>
      </c>
      <c r="F580" s="16">
        <v>0</v>
      </c>
      <c r="G580" s="95" t="s">
        <v>668</v>
      </c>
      <c r="H580" s="17" t="s">
        <v>668</v>
      </c>
      <c r="I580" s="16">
        <v>1</v>
      </c>
      <c r="J580" s="16"/>
      <c r="K580" s="16"/>
      <c r="L580" s="16" t="s">
        <v>513</v>
      </c>
      <c r="M580" s="16">
        <v>1</v>
      </c>
    </row>
    <row r="581" spans="1:13" x14ac:dyDescent="0.15">
      <c r="A581" s="16">
        <v>1504</v>
      </c>
      <c r="B581" s="15">
        <f t="shared" si="9"/>
        <v>6</v>
      </c>
      <c r="C581" s="16">
        <v>2</v>
      </c>
      <c r="D581" s="16" t="s">
        <v>73</v>
      </c>
      <c r="E581" s="16">
        <f>VLOOKUP(D581,武将id!A:C,3,FALSE)</f>
        <v>416</v>
      </c>
      <c r="F581" s="16">
        <v>0</v>
      </c>
      <c r="G581" s="95" t="s">
        <v>669</v>
      </c>
      <c r="H581" s="17" t="s">
        <v>669</v>
      </c>
      <c r="I581" s="16">
        <v>1</v>
      </c>
      <c r="J581" s="16"/>
      <c r="K581" s="16"/>
      <c r="L581" s="16" t="s">
        <v>513</v>
      </c>
      <c r="M581" s="16">
        <v>1</v>
      </c>
    </row>
    <row r="582" spans="1:13" x14ac:dyDescent="0.15">
      <c r="A582" s="16">
        <v>1504</v>
      </c>
      <c r="B582" s="15">
        <f t="shared" si="9"/>
        <v>7</v>
      </c>
      <c r="C582" s="16">
        <v>2</v>
      </c>
      <c r="D582" s="16" t="s">
        <v>56</v>
      </c>
      <c r="E582" s="16">
        <f>VLOOKUP(D582,武将id!A:C,3,FALSE)</f>
        <v>216</v>
      </c>
      <c r="F582" s="16">
        <v>0</v>
      </c>
      <c r="G582" s="95" t="s">
        <v>670</v>
      </c>
      <c r="H582" s="17" t="s">
        <v>670</v>
      </c>
      <c r="I582" s="16">
        <v>1</v>
      </c>
      <c r="J582" s="16"/>
      <c r="K582" s="16"/>
      <c r="L582" s="16" t="s">
        <v>513</v>
      </c>
      <c r="M582" s="16">
        <v>1</v>
      </c>
    </row>
    <row r="583" spans="1:13" x14ac:dyDescent="0.15">
      <c r="A583" s="16">
        <v>1504</v>
      </c>
      <c r="B583" s="15">
        <f t="shared" si="9"/>
        <v>8</v>
      </c>
      <c r="C583" s="16">
        <v>1</v>
      </c>
      <c r="D583" s="16" t="s">
        <v>61</v>
      </c>
      <c r="E583" s="16">
        <f>VLOOKUP(D583,武将id!A:C,3,FALSE)</f>
        <v>1</v>
      </c>
      <c r="F583" s="16">
        <v>0</v>
      </c>
      <c r="G583" s="95" t="s">
        <v>671</v>
      </c>
      <c r="H583" s="17" t="s">
        <v>671</v>
      </c>
      <c r="I583" s="16">
        <v>1</v>
      </c>
      <c r="J583" s="16"/>
      <c r="K583" s="16"/>
      <c r="L583" s="16" t="s">
        <v>56</v>
      </c>
      <c r="M583" s="16">
        <v>216</v>
      </c>
    </row>
    <row r="584" spans="1:13" x14ac:dyDescent="0.15">
      <c r="A584" s="32">
        <v>1505</v>
      </c>
      <c r="B584" s="15">
        <f t="shared" si="9"/>
        <v>1</v>
      </c>
      <c r="C584" s="32">
        <v>1</v>
      </c>
      <c r="D584" s="32" t="s">
        <v>650</v>
      </c>
      <c r="E584" s="32">
        <f>VLOOKUP(D584,武将id!A:C,3,FALSE)</f>
        <v>103</v>
      </c>
      <c r="F584" s="32">
        <v>0</v>
      </c>
      <c r="G584" s="122" t="s">
        <v>651</v>
      </c>
      <c r="H584" s="70" t="s">
        <v>651</v>
      </c>
      <c r="I584" s="32">
        <v>1</v>
      </c>
      <c r="J584" s="32"/>
      <c r="K584" s="32"/>
      <c r="L584" s="32" t="s">
        <v>653</v>
      </c>
      <c r="M584" s="32">
        <v>416</v>
      </c>
    </row>
    <row r="585" spans="1:13" ht="24" x14ac:dyDescent="0.15">
      <c r="A585" s="32">
        <v>1505</v>
      </c>
      <c r="B585" s="15">
        <f t="shared" si="9"/>
        <v>2</v>
      </c>
      <c r="C585" s="32">
        <v>1</v>
      </c>
      <c r="D585" s="32" t="s">
        <v>650</v>
      </c>
      <c r="E585" s="32">
        <f>VLOOKUP(D585,武将id!A:C,3,FALSE)</f>
        <v>103</v>
      </c>
      <c r="F585" s="32">
        <v>0</v>
      </c>
      <c r="G585" s="122" t="s">
        <v>652</v>
      </c>
      <c r="H585" s="70" t="s">
        <v>652</v>
      </c>
      <c r="I585" s="32">
        <v>1</v>
      </c>
      <c r="J585" s="32"/>
      <c r="K585" s="32"/>
      <c r="L585" s="32" t="s">
        <v>653</v>
      </c>
      <c r="M585" s="32">
        <v>416</v>
      </c>
    </row>
    <row r="586" spans="1:13" x14ac:dyDescent="0.15">
      <c r="A586" s="32">
        <v>1505</v>
      </c>
      <c r="B586" s="15">
        <f t="shared" si="9"/>
        <v>3</v>
      </c>
      <c r="C586" s="32">
        <v>2</v>
      </c>
      <c r="D586" s="32" t="s">
        <v>653</v>
      </c>
      <c r="E586" s="32">
        <f>VLOOKUP(D586,武将id!A:C,3,FALSE)</f>
        <v>416</v>
      </c>
      <c r="F586" s="32">
        <v>0</v>
      </c>
      <c r="G586" s="122" t="s">
        <v>654</v>
      </c>
      <c r="H586" s="70" t="s">
        <v>654</v>
      </c>
      <c r="I586" s="32">
        <v>1</v>
      </c>
      <c r="J586" s="32"/>
      <c r="K586" s="32"/>
      <c r="L586" s="32" t="s">
        <v>650</v>
      </c>
      <c r="M586" s="32">
        <v>103</v>
      </c>
    </row>
    <row r="587" spans="1:13" ht="24" x14ac:dyDescent="0.15">
      <c r="A587" s="32">
        <v>1505</v>
      </c>
      <c r="B587" s="15">
        <f t="shared" si="9"/>
        <v>4</v>
      </c>
      <c r="C587" s="32">
        <v>1</v>
      </c>
      <c r="D587" s="32" t="s">
        <v>650</v>
      </c>
      <c r="E587" s="32">
        <f>VLOOKUP(D587,武将id!A:C,3,FALSE)</f>
        <v>103</v>
      </c>
      <c r="F587" s="32">
        <v>0</v>
      </c>
      <c r="G587" s="122" t="s">
        <v>655</v>
      </c>
      <c r="H587" s="70" t="s">
        <v>655</v>
      </c>
      <c r="I587" s="32">
        <v>1</v>
      </c>
      <c r="J587" s="32"/>
      <c r="K587" s="32"/>
      <c r="L587" s="32" t="s">
        <v>653</v>
      </c>
      <c r="M587" s="32">
        <v>416</v>
      </c>
    </row>
    <row r="588" spans="1:13" ht="24" x14ac:dyDescent="0.15">
      <c r="A588" s="32">
        <v>1505</v>
      </c>
      <c r="B588" s="15">
        <f t="shared" si="9"/>
        <v>5</v>
      </c>
      <c r="C588" s="32">
        <v>1</v>
      </c>
      <c r="D588" s="32" t="s">
        <v>650</v>
      </c>
      <c r="E588" s="32">
        <f>VLOOKUP(D588,武将id!A:C,3,FALSE)</f>
        <v>103</v>
      </c>
      <c r="F588" s="32">
        <v>0</v>
      </c>
      <c r="G588" s="122" t="s">
        <v>656</v>
      </c>
      <c r="H588" s="70" t="s">
        <v>656</v>
      </c>
      <c r="I588" s="32">
        <v>1</v>
      </c>
      <c r="J588" s="32"/>
      <c r="K588" s="32"/>
      <c r="L588" s="32" t="s">
        <v>653</v>
      </c>
      <c r="M588" s="32">
        <v>416</v>
      </c>
    </row>
    <row r="589" spans="1:13" x14ac:dyDescent="0.15">
      <c r="A589" s="32">
        <v>1505</v>
      </c>
      <c r="B589" s="15">
        <f t="shared" si="9"/>
        <v>6</v>
      </c>
      <c r="C589" s="32">
        <v>2</v>
      </c>
      <c r="D589" s="32" t="s">
        <v>657</v>
      </c>
      <c r="E589" s="32">
        <f>VLOOKUP(D589,武将id!A:C,3,FALSE)</f>
        <v>106</v>
      </c>
      <c r="F589" s="32">
        <v>0</v>
      </c>
      <c r="G589" s="122" t="s">
        <v>658</v>
      </c>
      <c r="H589" s="70" t="s">
        <v>658</v>
      </c>
      <c r="I589" s="32">
        <v>1</v>
      </c>
      <c r="J589" s="32"/>
      <c r="K589" s="32"/>
      <c r="L589" s="32" t="s">
        <v>650</v>
      </c>
      <c r="M589" s="32">
        <v>103</v>
      </c>
    </row>
    <row r="590" spans="1:13" x14ac:dyDescent="0.15">
      <c r="A590" s="16">
        <v>1506</v>
      </c>
      <c r="B590" s="15">
        <f t="shared" si="9"/>
        <v>1</v>
      </c>
      <c r="C590" s="16">
        <v>2</v>
      </c>
      <c r="D590" s="16" t="s">
        <v>672</v>
      </c>
      <c r="E590" s="16">
        <f>VLOOKUP(D590,武将id!A:C,3,FALSE)</f>
        <v>106</v>
      </c>
      <c r="F590" s="16">
        <v>0</v>
      </c>
      <c r="G590" s="95" t="s">
        <v>673</v>
      </c>
      <c r="H590" s="17" t="s">
        <v>673</v>
      </c>
      <c r="I590" s="16">
        <v>1</v>
      </c>
      <c r="J590" s="16"/>
      <c r="K590" s="16"/>
      <c r="L590" s="16" t="s">
        <v>674</v>
      </c>
      <c r="M590" s="16">
        <v>1</v>
      </c>
    </row>
    <row r="591" spans="1:13" x14ac:dyDescent="0.15">
      <c r="A591" s="16">
        <v>1506</v>
      </c>
      <c r="B591" s="15">
        <f t="shared" si="9"/>
        <v>2</v>
      </c>
      <c r="C591" s="16">
        <v>1</v>
      </c>
      <c r="D591" s="16" t="s">
        <v>674</v>
      </c>
      <c r="E591" s="16">
        <f>VLOOKUP(D591,武将id!A:C,3,FALSE)</f>
        <v>1</v>
      </c>
      <c r="F591" s="16">
        <v>0</v>
      </c>
      <c r="G591" s="95" t="s">
        <v>675</v>
      </c>
      <c r="H591" s="17" t="s">
        <v>675</v>
      </c>
      <c r="I591" s="16">
        <v>1</v>
      </c>
      <c r="J591" s="16"/>
      <c r="K591" s="16"/>
      <c r="L591" s="16" t="s">
        <v>672</v>
      </c>
      <c r="M591" s="16">
        <v>106</v>
      </c>
    </row>
    <row r="592" spans="1:13" ht="24" x14ac:dyDescent="0.15">
      <c r="A592" s="16">
        <v>1506</v>
      </c>
      <c r="B592" s="15">
        <f t="shared" si="9"/>
        <v>3</v>
      </c>
      <c r="C592" s="16">
        <v>2</v>
      </c>
      <c r="D592" s="16" t="s">
        <v>672</v>
      </c>
      <c r="E592" s="16">
        <f>VLOOKUP(D592,武将id!A:C,3,FALSE)</f>
        <v>106</v>
      </c>
      <c r="F592" s="16">
        <v>0</v>
      </c>
      <c r="G592" s="95" t="s">
        <v>676</v>
      </c>
      <c r="H592" s="17" t="s">
        <v>676</v>
      </c>
      <c r="I592" s="16">
        <v>1</v>
      </c>
      <c r="J592" s="16"/>
      <c r="K592" s="16"/>
      <c r="L592" s="16" t="s">
        <v>674</v>
      </c>
      <c r="M592" s="16">
        <v>1</v>
      </c>
    </row>
    <row r="593" spans="1:13" x14ac:dyDescent="0.15">
      <c r="A593" s="16">
        <v>1506</v>
      </c>
      <c r="B593" s="15">
        <f t="shared" si="9"/>
        <v>4</v>
      </c>
      <c r="C593" s="16">
        <v>2</v>
      </c>
      <c r="D593" s="16" t="s">
        <v>59</v>
      </c>
      <c r="E593" s="16">
        <f>VLOOKUP(D593,武将id!A:C,3,FALSE)</f>
        <v>217</v>
      </c>
      <c r="F593" s="16">
        <v>0</v>
      </c>
      <c r="G593" s="95" t="s">
        <v>677</v>
      </c>
      <c r="H593" s="17" t="s">
        <v>677</v>
      </c>
      <c r="I593" s="16">
        <v>1</v>
      </c>
      <c r="J593" s="16"/>
      <c r="K593" s="16"/>
      <c r="L593" s="16" t="s">
        <v>674</v>
      </c>
      <c r="M593" s="16">
        <v>1</v>
      </c>
    </row>
    <row r="594" spans="1:13" x14ac:dyDescent="0.15">
      <c r="A594" s="16">
        <v>1506</v>
      </c>
      <c r="B594" s="15">
        <f t="shared" si="9"/>
        <v>5</v>
      </c>
      <c r="C594" s="16">
        <v>1</v>
      </c>
      <c r="D594" s="16" t="s">
        <v>56</v>
      </c>
      <c r="E594" s="16">
        <f>VLOOKUP(D594,武将id!A:C,3,FALSE)</f>
        <v>216</v>
      </c>
      <c r="F594" s="16">
        <v>0</v>
      </c>
      <c r="G594" s="95" t="s">
        <v>678</v>
      </c>
      <c r="H594" s="17" t="s">
        <v>678</v>
      </c>
      <c r="I594" s="16">
        <v>1</v>
      </c>
      <c r="J594" s="16"/>
      <c r="K594" s="16"/>
      <c r="L594" s="16" t="s">
        <v>59</v>
      </c>
      <c r="M594" s="16">
        <v>217</v>
      </c>
    </row>
    <row r="595" spans="1:13" ht="24" x14ac:dyDescent="0.15">
      <c r="A595" s="16">
        <v>1506</v>
      </c>
      <c r="B595" s="15">
        <f t="shared" si="9"/>
        <v>6</v>
      </c>
      <c r="C595" s="16">
        <v>2</v>
      </c>
      <c r="D595" s="16" t="s">
        <v>659</v>
      </c>
      <c r="E595" s="16">
        <f>VLOOKUP(D595,武将id!A:C,3,FALSE)</f>
        <v>217</v>
      </c>
      <c r="F595" s="16">
        <v>0</v>
      </c>
      <c r="G595" s="95" t="s">
        <v>660</v>
      </c>
      <c r="H595" s="17" t="s">
        <v>660</v>
      </c>
      <c r="I595" s="16">
        <v>1</v>
      </c>
      <c r="J595" s="16"/>
      <c r="K595" s="16"/>
      <c r="L595" s="16" t="s">
        <v>56</v>
      </c>
      <c r="M595" s="16">
        <v>216</v>
      </c>
    </row>
    <row r="596" spans="1:13" ht="24" x14ac:dyDescent="0.15">
      <c r="A596" s="16">
        <v>1506</v>
      </c>
      <c r="B596" s="15">
        <f t="shared" si="9"/>
        <v>7</v>
      </c>
      <c r="C596" s="16">
        <v>1</v>
      </c>
      <c r="D596" s="16" t="s">
        <v>61</v>
      </c>
      <c r="E596" s="16">
        <f>VLOOKUP(D596,武将id!A:C,3,FALSE)</f>
        <v>1</v>
      </c>
      <c r="F596" s="16">
        <v>0</v>
      </c>
      <c r="G596" s="95" t="s">
        <v>679</v>
      </c>
      <c r="H596" s="17" t="s">
        <v>679</v>
      </c>
      <c r="I596" s="16">
        <v>1</v>
      </c>
      <c r="J596" s="16"/>
      <c r="K596" s="16"/>
      <c r="L596" s="16" t="s">
        <v>659</v>
      </c>
      <c r="M596" s="16">
        <v>217</v>
      </c>
    </row>
    <row r="597" spans="1:13" ht="24" x14ac:dyDescent="0.15">
      <c r="A597" s="34">
        <v>1601</v>
      </c>
      <c r="B597" s="15">
        <f t="shared" si="9"/>
        <v>1</v>
      </c>
      <c r="C597" s="34">
        <v>2</v>
      </c>
      <c r="D597" s="34" t="s">
        <v>681</v>
      </c>
      <c r="E597" s="34">
        <f>VLOOKUP(D597,武将id!A:C,3,FALSE)</f>
        <v>434</v>
      </c>
      <c r="F597" s="34">
        <v>0</v>
      </c>
      <c r="G597" s="118" t="s">
        <v>682</v>
      </c>
      <c r="H597" s="90" t="s">
        <v>682</v>
      </c>
      <c r="I597" s="34">
        <v>1</v>
      </c>
      <c r="J597" s="34"/>
      <c r="K597" s="34"/>
      <c r="L597" s="34" t="s">
        <v>513</v>
      </c>
      <c r="M597" s="34">
        <v>1</v>
      </c>
    </row>
    <row r="598" spans="1:13" x14ac:dyDescent="0.15">
      <c r="A598" s="34">
        <v>1601</v>
      </c>
      <c r="B598" s="15">
        <f t="shared" si="9"/>
        <v>2</v>
      </c>
      <c r="C598" s="34">
        <v>1</v>
      </c>
      <c r="D598" s="34" t="s">
        <v>61</v>
      </c>
      <c r="E598" s="34">
        <f>VLOOKUP(D598,武将id!A:C,3,FALSE)</f>
        <v>1</v>
      </c>
      <c r="F598" s="34">
        <v>0</v>
      </c>
      <c r="G598" s="118" t="s">
        <v>683</v>
      </c>
      <c r="H598" s="90" t="s">
        <v>683</v>
      </c>
      <c r="I598" s="34">
        <v>1</v>
      </c>
      <c r="J598" s="34"/>
      <c r="K598" s="34"/>
      <c r="L598" s="34" t="s">
        <v>705</v>
      </c>
      <c r="M598" s="34">
        <v>434</v>
      </c>
    </row>
    <row r="599" spans="1:13" ht="24" x14ac:dyDescent="0.15">
      <c r="A599" s="34">
        <v>1601</v>
      </c>
      <c r="B599" s="15">
        <f t="shared" si="9"/>
        <v>3</v>
      </c>
      <c r="C599" s="34">
        <v>2</v>
      </c>
      <c r="D599" s="34" t="s">
        <v>681</v>
      </c>
      <c r="E599" s="34">
        <f>VLOOKUP(D599,武将id!A:C,3,FALSE)</f>
        <v>434</v>
      </c>
      <c r="F599" s="34">
        <v>0</v>
      </c>
      <c r="G599" s="118" t="s">
        <v>684</v>
      </c>
      <c r="H599" s="90" t="s">
        <v>684</v>
      </c>
      <c r="I599" s="34">
        <v>1</v>
      </c>
      <c r="J599" s="34"/>
      <c r="K599" s="34"/>
      <c r="L599" s="34" t="s">
        <v>513</v>
      </c>
      <c r="M599" s="34">
        <v>1</v>
      </c>
    </row>
    <row r="600" spans="1:13" x14ac:dyDescent="0.15">
      <c r="A600" s="34">
        <v>1601</v>
      </c>
      <c r="B600" s="15">
        <f t="shared" si="9"/>
        <v>4</v>
      </c>
      <c r="C600" s="34">
        <v>2</v>
      </c>
      <c r="D600" s="34" t="s">
        <v>56</v>
      </c>
      <c r="E600" s="34">
        <f>VLOOKUP(D600,武将id!A:C,3,FALSE)</f>
        <v>216</v>
      </c>
      <c r="F600" s="34">
        <v>0</v>
      </c>
      <c r="G600" s="118" t="s">
        <v>685</v>
      </c>
      <c r="H600" s="90" t="s">
        <v>685</v>
      </c>
      <c r="I600" s="34">
        <v>1</v>
      </c>
      <c r="J600" s="34"/>
      <c r="K600" s="34"/>
      <c r="L600" s="34" t="s">
        <v>513</v>
      </c>
      <c r="M600" s="34">
        <v>1</v>
      </c>
    </row>
    <row r="601" spans="1:13" x14ac:dyDescent="0.15">
      <c r="A601" s="34">
        <v>1601</v>
      </c>
      <c r="B601" s="15">
        <f t="shared" si="9"/>
        <v>5</v>
      </c>
      <c r="C601" s="34">
        <v>1</v>
      </c>
      <c r="D601" s="34" t="s">
        <v>61</v>
      </c>
      <c r="E601" s="34">
        <f>VLOOKUP(D601,武将id!A:C,3,FALSE)</f>
        <v>1</v>
      </c>
      <c r="F601" s="34">
        <v>0</v>
      </c>
      <c r="G601" s="118" t="s">
        <v>686</v>
      </c>
      <c r="H601" s="90" t="s">
        <v>686</v>
      </c>
      <c r="I601" s="34">
        <v>1</v>
      </c>
      <c r="J601" s="34"/>
      <c r="K601" s="34"/>
      <c r="L601" s="102" t="s">
        <v>56</v>
      </c>
      <c r="M601" s="102">
        <v>216</v>
      </c>
    </row>
    <row r="602" spans="1:13" x14ac:dyDescent="0.15">
      <c r="A602" s="33">
        <v>1602</v>
      </c>
      <c r="B602" s="15">
        <f t="shared" si="9"/>
        <v>1</v>
      </c>
      <c r="C602" s="33">
        <v>2</v>
      </c>
      <c r="D602" s="33" t="s">
        <v>687</v>
      </c>
      <c r="E602" s="33">
        <f>VLOOKUP(D602,武将id!A:C,3,FALSE)</f>
        <v>243</v>
      </c>
      <c r="F602" s="33">
        <v>0</v>
      </c>
      <c r="G602" s="117" t="s">
        <v>688</v>
      </c>
      <c r="H602" s="89" t="s">
        <v>688</v>
      </c>
      <c r="I602" s="33">
        <v>1</v>
      </c>
      <c r="J602" s="33"/>
      <c r="K602" s="33"/>
      <c r="L602" s="33" t="s">
        <v>681</v>
      </c>
      <c r="M602" s="33">
        <v>434</v>
      </c>
    </row>
    <row r="603" spans="1:13" x14ac:dyDescent="0.15">
      <c r="A603" s="33">
        <v>1602</v>
      </c>
      <c r="B603" s="15">
        <f t="shared" si="9"/>
        <v>2</v>
      </c>
      <c r="C603" s="33">
        <v>1</v>
      </c>
      <c r="D603" s="33" t="s">
        <v>681</v>
      </c>
      <c r="E603" s="33">
        <f>VLOOKUP(D603,武将id!A:C,3,FALSE)</f>
        <v>434</v>
      </c>
      <c r="F603" s="33">
        <v>0</v>
      </c>
      <c r="G603" s="117" t="s">
        <v>689</v>
      </c>
      <c r="H603" s="89" t="s">
        <v>689</v>
      </c>
      <c r="I603" s="33">
        <v>1</v>
      </c>
      <c r="J603" s="33"/>
      <c r="K603" s="33"/>
      <c r="L603" s="33" t="s">
        <v>687</v>
      </c>
      <c r="M603" s="33">
        <v>243</v>
      </c>
    </row>
    <row r="604" spans="1:13" ht="24" x14ac:dyDescent="0.15">
      <c r="A604" s="33">
        <v>1602</v>
      </c>
      <c r="B604" s="15">
        <f t="shared" si="9"/>
        <v>3</v>
      </c>
      <c r="C604" s="33">
        <v>2</v>
      </c>
      <c r="D604" s="33" t="s">
        <v>687</v>
      </c>
      <c r="E604" s="33">
        <f>VLOOKUP(D604,武将id!A:C,3,FALSE)</f>
        <v>243</v>
      </c>
      <c r="F604" s="33">
        <v>0</v>
      </c>
      <c r="G604" s="117" t="s">
        <v>1203</v>
      </c>
      <c r="H604" s="89" t="s">
        <v>1203</v>
      </c>
      <c r="I604" s="33">
        <v>1</v>
      </c>
      <c r="J604" s="33"/>
      <c r="K604" s="33"/>
      <c r="L604" s="33" t="s">
        <v>681</v>
      </c>
      <c r="M604" s="33">
        <v>434</v>
      </c>
    </row>
    <row r="605" spans="1:13" x14ac:dyDescent="0.15">
      <c r="A605" s="33">
        <v>1602</v>
      </c>
      <c r="B605" s="15">
        <f t="shared" si="9"/>
        <v>4</v>
      </c>
      <c r="C605" s="33">
        <v>1</v>
      </c>
      <c r="D605" s="33" t="s">
        <v>61</v>
      </c>
      <c r="E605" s="33">
        <f>VLOOKUP(D605,武将id!A:C,3,FALSE)</f>
        <v>1</v>
      </c>
      <c r="F605" s="33">
        <v>0</v>
      </c>
      <c r="G605" s="117" t="s">
        <v>1205</v>
      </c>
      <c r="H605" s="89" t="s">
        <v>1205</v>
      </c>
      <c r="I605" s="33">
        <v>1</v>
      </c>
      <c r="J605" s="33"/>
      <c r="K605" s="33"/>
      <c r="L605" s="33" t="s">
        <v>687</v>
      </c>
      <c r="M605" s="33">
        <v>243</v>
      </c>
    </row>
    <row r="606" spans="1:13" ht="24" x14ac:dyDescent="0.15">
      <c r="A606" s="33">
        <v>1602</v>
      </c>
      <c r="B606" s="15">
        <f t="shared" si="9"/>
        <v>5</v>
      </c>
      <c r="C606" s="33">
        <v>1</v>
      </c>
      <c r="D606" s="33" t="s">
        <v>61</v>
      </c>
      <c r="E606" s="33">
        <f>VLOOKUP(D606,武将id!A:C,3,FALSE)</f>
        <v>1</v>
      </c>
      <c r="F606" s="33">
        <v>0</v>
      </c>
      <c r="G606" s="117" t="s">
        <v>1204</v>
      </c>
      <c r="H606" s="89" t="s">
        <v>1204</v>
      </c>
      <c r="I606" s="33">
        <v>1</v>
      </c>
      <c r="J606" s="33"/>
      <c r="K606" s="33"/>
      <c r="L606" s="33" t="s">
        <v>687</v>
      </c>
      <c r="M606" s="33">
        <v>243</v>
      </c>
    </row>
    <row r="607" spans="1:13" x14ac:dyDescent="0.15">
      <c r="A607" s="34">
        <v>1603</v>
      </c>
      <c r="B607" s="15">
        <f t="shared" si="9"/>
        <v>1</v>
      </c>
      <c r="C607" s="34">
        <v>2</v>
      </c>
      <c r="D607" s="34" t="s">
        <v>690</v>
      </c>
      <c r="E607" s="34">
        <f>VLOOKUP(D607,武将id!A:C,3,FALSE)</f>
        <v>417</v>
      </c>
      <c r="F607" s="34">
        <v>0</v>
      </c>
      <c r="G607" s="118" t="s">
        <v>691</v>
      </c>
      <c r="H607" s="90" t="s">
        <v>691</v>
      </c>
      <c r="I607" s="34">
        <v>1</v>
      </c>
      <c r="J607" s="34"/>
      <c r="K607" s="34"/>
      <c r="L607" s="34" t="s">
        <v>56</v>
      </c>
      <c r="M607" s="34">
        <v>216</v>
      </c>
    </row>
    <row r="608" spans="1:13" ht="24" x14ac:dyDescent="0.15">
      <c r="A608" s="34">
        <v>1603</v>
      </c>
      <c r="B608" s="15">
        <f t="shared" si="9"/>
        <v>2</v>
      </c>
      <c r="C608" s="34">
        <v>1</v>
      </c>
      <c r="D608" s="34" t="s">
        <v>56</v>
      </c>
      <c r="E608" s="34">
        <f>VLOOKUP(D608,武将id!A:C,3,FALSE)</f>
        <v>216</v>
      </c>
      <c r="F608" s="34">
        <v>0</v>
      </c>
      <c r="G608" s="118" t="s">
        <v>692</v>
      </c>
      <c r="H608" s="90" t="s">
        <v>692</v>
      </c>
      <c r="I608" s="34">
        <v>1</v>
      </c>
      <c r="J608" s="34"/>
      <c r="K608" s="34"/>
      <c r="L608" s="34" t="s">
        <v>690</v>
      </c>
      <c r="M608" s="34">
        <v>417</v>
      </c>
    </row>
    <row r="609" spans="1:13" x14ac:dyDescent="0.15">
      <c r="A609" s="34">
        <v>1603</v>
      </c>
      <c r="B609" s="15">
        <f t="shared" si="9"/>
        <v>3</v>
      </c>
      <c r="C609" s="34">
        <v>2</v>
      </c>
      <c r="D609" s="34" t="s">
        <v>690</v>
      </c>
      <c r="E609" s="34">
        <f>VLOOKUP(D609,武将id!A:C,3,FALSE)</f>
        <v>417</v>
      </c>
      <c r="F609" s="34">
        <v>0</v>
      </c>
      <c r="G609" s="118" t="s">
        <v>1206</v>
      </c>
      <c r="H609" s="90" t="s">
        <v>1206</v>
      </c>
      <c r="I609" s="34">
        <v>1</v>
      </c>
      <c r="J609" s="34"/>
      <c r="K609" s="34"/>
      <c r="L609" s="34" t="s">
        <v>56</v>
      </c>
      <c r="M609" s="34">
        <v>216</v>
      </c>
    </row>
    <row r="610" spans="1:13" x14ac:dyDescent="0.15">
      <c r="A610" s="34">
        <v>1603</v>
      </c>
      <c r="B610" s="15">
        <f t="shared" si="9"/>
        <v>4</v>
      </c>
      <c r="C610" s="34">
        <v>1</v>
      </c>
      <c r="D610" s="34" t="s">
        <v>59</v>
      </c>
      <c r="E610" s="34">
        <f>VLOOKUP(D610,武将id!A:C,3,FALSE)</f>
        <v>217</v>
      </c>
      <c r="F610" s="34">
        <v>0</v>
      </c>
      <c r="G610" s="118" t="s">
        <v>693</v>
      </c>
      <c r="H610" s="90" t="s">
        <v>693</v>
      </c>
      <c r="I610" s="34">
        <v>1</v>
      </c>
      <c r="J610" s="34"/>
      <c r="K610" s="34"/>
      <c r="L610" s="34" t="s">
        <v>690</v>
      </c>
      <c r="M610" s="34">
        <v>417</v>
      </c>
    </row>
    <row r="611" spans="1:13" ht="24" x14ac:dyDescent="0.15">
      <c r="A611" s="33">
        <v>1604</v>
      </c>
      <c r="B611" s="15">
        <f t="shared" si="9"/>
        <v>1</v>
      </c>
      <c r="C611" s="33">
        <v>2</v>
      </c>
      <c r="D611" s="33" t="s">
        <v>690</v>
      </c>
      <c r="E611" s="33">
        <f>VLOOKUP(D611,武将id!A:C,3,FALSE)</f>
        <v>417</v>
      </c>
      <c r="F611" s="33">
        <v>0</v>
      </c>
      <c r="G611" s="117" t="s">
        <v>694</v>
      </c>
      <c r="H611" s="89" t="s">
        <v>694</v>
      </c>
      <c r="I611" s="33">
        <v>1</v>
      </c>
      <c r="J611" s="33"/>
      <c r="K611" s="33"/>
      <c r="L611" s="33" t="s">
        <v>513</v>
      </c>
      <c r="M611" s="33">
        <v>1</v>
      </c>
    </row>
    <row r="612" spans="1:13" ht="24" x14ac:dyDescent="0.15">
      <c r="A612" s="33">
        <v>1604</v>
      </c>
      <c r="B612" s="15">
        <f t="shared" si="9"/>
        <v>2</v>
      </c>
      <c r="C612" s="33">
        <v>1</v>
      </c>
      <c r="D612" s="33" t="s">
        <v>61</v>
      </c>
      <c r="E612" s="33">
        <f>VLOOKUP(D612,武将id!A:C,3,FALSE)</f>
        <v>1</v>
      </c>
      <c r="F612" s="33">
        <v>0</v>
      </c>
      <c r="G612" s="117" t="s">
        <v>695</v>
      </c>
      <c r="H612" s="89" t="s">
        <v>695</v>
      </c>
      <c r="I612" s="33">
        <v>1</v>
      </c>
      <c r="J612" s="33"/>
      <c r="K612" s="33"/>
      <c r="L612" s="33" t="s">
        <v>706</v>
      </c>
      <c r="M612" s="33">
        <v>417</v>
      </c>
    </row>
    <row r="613" spans="1:13" ht="24" x14ac:dyDescent="0.15">
      <c r="A613" s="33">
        <v>1604</v>
      </c>
      <c r="B613" s="15">
        <f t="shared" si="9"/>
        <v>3</v>
      </c>
      <c r="C613" s="33">
        <v>2</v>
      </c>
      <c r="D613" s="33" t="s">
        <v>690</v>
      </c>
      <c r="E613" s="33">
        <f>VLOOKUP(D613,武将id!A:C,3,FALSE)</f>
        <v>417</v>
      </c>
      <c r="F613" s="33">
        <v>0</v>
      </c>
      <c r="G613" s="117" t="s">
        <v>696</v>
      </c>
      <c r="H613" s="89" t="s">
        <v>696</v>
      </c>
      <c r="I613" s="33">
        <v>1</v>
      </c>
      <c r="J613" s="33"/>
      <c r="K613" s="33"/>
      <c r="L613" s="33" t="s">
        <v>513</v>
      </c>
      <c r="M613" s="33">
        <v>1</v>
      </c>
    </row>
    <row r="614" spans="1:13" x14ac:dyDescent="0.15">
      <c r="A614" s="33">
        <v>1604</v>
      </c>
      <c r="B614" s="15">
        <f t="shared" si="9"/>
        <v>4</v>
      </c>
      <c r="C614" s="33">
        <v>1</v>
      </c>
      <c r="D614" s="33" t="s">
        <v>61</v>
      </c>
      <c r="E614" s="33">
        <f>VLOOKUP(D614,武将id!A:C,3,FALSE)</f>
        <v>1</v>
      </c>
      <c r="F614" s="33">
        <v>0</v>
      </c>
      <c r="G614" s="117" t="s">
        <v>697</v>
      </c>
      <c r="H614" s="89" t="s">
        <v>697</v>
      </c>
      <c r="I614" s="33">
        <v>1</v>
      </c>
      <c r="J614" s="33"/>
      <c r="K614" s="33"/>
      <c r="L614" s="33" t="s">
        <v>706</v>
      </c>
      <c r="M614" s="33">
        <v>417</v>
      </c>
    </row>
    <row r="615" spans="1:13" ht="24" x14ac:dyDescent="0.15">
      <c r="A615" s="34">
        <v>1605</v>
      </c>
      <c r="B615" s="15">
        <f t="shared" si="9"/>
        <v>1</v>
      </c>
      <c r="C615" s="34">
        <v>2</v>
      </c>
      <c r="D615" s="34" t="s">
        <v>698</v>
      </c>
      <c r="E615" s="34">
        <f>VLOOKUP(D615,武将id!A:C,3,FALSE)</f>
        <v>305</v>
      </c>
      <c r="F615" s="34">
        <v>0</v>
      </c>
      <c r="G615" s="118" t="s">
        <v>699</v>
      </c>
      <c r="H615" s="90" t="s">
        <v>699</v>
      </c>
      <c r="I615" s="34">
        <v>1</v>
      </c>
      <c r="J615" s="34"/>
      <c r="K615" s="34"/>
      <c r="L615" s="34" t="s">
        <v>513</v>
      </c>
      <c r="M615" s="34">
        <v>1</v>
      </c>
    </row>
    <row r="616" spans="1:13" ht="24" x14ac:dyDescent="0.15">
      <c r="A616" s="34">
        <v>1605</v>
      </c>
      <c r="B616" s="15">
        <f t="shared" si="9"/>
        <v>2</v>
      </c>
      <c r="C616" s="34">
        <v>1</v>
      </c>
      <c r="D616" s="34" t="s">
        <v>61</v>
      </c>
      <c r="E616" s="34">
        <f>VLOOKUP(D616,武将id!A:C,3,FALSE)</f>
        <v>1</v>
      </c>
      <c r="F616" s="34">
        <v>0</v>
      </c>
      <c r="G616" s="118" t="s">
        <v>700</v>
      </c>
      <c r="H616" s="90" t="s">
        <v>700</v>
      </c>
      <c r="I616" s="34">
        <v>1</v>
      </c>
      <c r="J616" s="34"/>
      <c r="K616" s="34"/>
      <c r="L616" s="34" t="s">
        <v>707</v>
      </c>
      <c r="M616" s="34">
        <v>305</v>
      </c>
    </row>
    <row r="617" spans="1:13" ht="24" x14ac:dyDescent="0.15">
      <c r="A617" s="34">
        <v>1605</v>
      </c>
      <c r="B617" s="15">
        <f t="shared" si="9"/>
        <v>3</v>
      </c>
      <c r="C617" s="34">
        <v>2</v>
      </c>
      <c r="D617" s="34" t="s">
        <v>690</v>
      </c>
      <c r="E617" s="34">
        <f>VLOOKUP(D617,武将id!A:C,3,FALSE)</f>
        <v>417</v>
      </c>
      <c r="F617" s="34">
        <v>0</v>
      </c>
      <c r="G617" s="118" t="s">
        <v>701</v>
      </c>
      <c r="H617" s="90" t="s">
        <v>701</v>
      </c>
      <c r="I617" s="34">
        <v>1</v>
      </c>
      <c r="J617" s="34"/>
      <c r="K617" s="34"/>
      <c r="L617" s="34" t="s">
        <v>61</v>
      </c>
      <c r="M617" s="34">
        <v>1</v>
      </c>
    </row>
    <row r="618" spans="1:13" ht="24" x14ac:dyDescent="0.15">
      <c r="A618" s="34">
        <v>1605</v>
      </c>
      <c r="B618" s="15">
        <f t="shared" si="9"/>
        <v>4</v>
      </c>
      <c r="C618" s="34">
        <v>1</v>
      </c>
      <c r="D618" s="34" t="s">
        <v>61</v>
      </c>
      <c r="E618" s="34">
        <f>VLOOKUP(D618,武将id!A:C,3,FALSE)</f>
        <v>1</v>
      </c>
      <c r="F618" s="34">
        <v>0</v>
      </c>
      <c r="G618" s="118" t="s">
        <v>702</v>
      </c>
      <c r="H618" s="90" t="s">
        <v>702</v>
      </c>
      <c r="I618" s="34">
        <v>1</v>
      </c>
      <c r="J618" s="34"/>
      <c r="K618" s="34"/>
      <c r="L618" s="34" t="s">
        <v>690</v>
      </c>
      <c r="M618" s="34">
        <v>417</v>
      </c>
    </row>
    <row r="619" spans="1:13" x14ac:dyDescent="0.15">
      <c r="A619" s="34">
        <v>1605</v>
      </c>
      <c r="B619" s="15">
        <f t="shared" si="9"/>
        <v>5</v>
      </c>
      <c r="C619" s="34">
        <v>1</v>
      </c>
      <c r="D619" s="34" t="s">
        <v>61</v>
      </c>
      <c r="E619" s="34">
        <f>VLOOKUP(D619,武将id!A:C,3,FALSE)</f>
        <v>1</v>
      </c>
      <c r="F619" s="34">
        <v>0</v>
      </c>
      <c r="G619" s="118" t="s">
        <v>703</v>
      </c>
      <c r="H619" s="90" t="s">
        <v>703</v>
      </c>
      <c r="I619" s="34">
        <v>1</v>
      </c>
      <c r="J619" s="34"/>
      <c r="K619" s="34"/>
      <c r="L619" s="34" t="s">
        <v>690</v>
      </c>
      <c r="M619" s="34">
        <v>417</v>
      </c>
    </row>
    <row r="620" spans="1:13" ht="24" x14ac:dyDescent="0.15">
      <c r="A620" s="34">
        <v>1605</v>
      </c>
      <c r="B620" s="15">
        <f t="shared" si="9"/>
        <v>6</v>
      </c>
      <c r="C620" s="34">
        <v>2</v>
      </c>
      <c r="D620" s="34" t="s">
        <v>698</v>
      </c>
      <c r="E620" s="34">
        <f>VLOOKUP(D620,武将id!A:C,3,FALSE)</f>
        <v>305</v>
      </c>
      <c r="F620" s="34">
        <v>0</v>
      </c>
      <c r="G620" s="118" t="s">
        <v>704</v>
      </c>
      <c r="H620" s="90" t="s">
        <v>704</v>
      </c>
      <c r="I620" s="34">
        <v>1</v>
      </c>
      <c r="J620" s="34"/>
      <c r="K620" s="34"/>
      <c r="L620" s="34" t="s">
        <v>61</v>
      </c>
      <c r="M620" s="34">
        <v>1</v>
      </c>
    </row>
    <row r="621" spans="1:13" x14ac:dyDescent="0.15">
      <c r="A621" s="34">
        <v>1605</v>
      </c>
      <c r="B621" s="15">
        <f t="shared" si="9"/>
        <v>7</v>
      </c>
      <c r="C621" s="34">
        <v>1</v>
      </c>
      <c r="D621" s="34" t="s">
        <v>61</v>
      </c>
      <c r="E621" s="34">
        <f>VLOOKUP(D621,武将id!A:C,3,FALSE)</f>
        <v>1</v>
      </c>
      <c r="F621" s="34">
        <v>0</v>
      </c>
      <c r="G621" s="118" t="s">
        <v>1207</v>
      </c>
      <c r="H621" s="90" t="s">
        <v>1207</v>
      </c>
      <c r="I621" s="34">
        <v>1</v>
      </c>
      <c r="J621" s="34"/>
      <c r="K621" s="34"/>
      <c r="L621" s="34" t="s">
        <v>698</v>
      </c>
      <c r="M621" s="34">
        <v>305</v>
      </c>
    </row>
    <row r="622" spans="1:13" ht="24" x14ac:dyDescent="0.15">
      <c r="A622" s="192">
        <v>2018101</v>
      </c>
      <c r="B622" s="193">
        <f t="shared" si="9"/>
        <v>1</v>
      </c>
      <c r="C622" s="193">
        <v>1</v>
      </c>
      <c r="D622" s="193" t="s">
        <v>1250</v>
      </c>
      <c r="E622" s="193">
        <f>VLOOKUP(D622,武将id!A:C,3,FALSE)</f>
        <v>404</v>
      </c>
      <c r="F622" s="193">
        <v>0</v>
      </c>
      <c r="G622" s="194" t="s">
        <v>1266</v>
      </c>
      <c r="H622" s="195" t="s">
        <v>1266</v>
      </c>
      <c r="I622" s="193">
        <v>1</v>
      </c>
      <c r="J622" s="193"/>
      <c r="K622" s="193"/>
      <c r="L622" s="193"/>
      <c r="M622" s="196">
        <v>0</v>
      </c>
    </row>
    <row r="623" spans="1:13" ht="24" x14ac:dyDescent="0.15">
      <c r="A623" s="197">
        <v>2018101</v>
      </c>
      <c r="B623" s="198">
        <f t="shared" si="9"/>
        <v>2</v>
      </c>
      <c r="C623" s="198">
        <v>1</v>
      </c>
      <c r="D623" s="198" t="s">
        <v>1250</v>
      </c>
      <c r="E623" s="198">
        <f>VLOOKUP(D623,武将id!A:C,3,FALSE)</f>
        <v>404</v>
      </c>
      <c r="F623" s="198">
        <v>0</v>
      </c>
      <c r="G623" s="199" t="s">
        <v>1254</v>
      </c>
      <c r="H623" s="200" t="s">
        <v>1254</v>
      </c>
      <c r="I623" s="198">
        <v>1</v>
      </c>
      <c r="J623" s="198"/>
      <c r="K623" s="198"/>
      <c r="L623" s="198"/>
      <c r="M623" s="201">
        <v>0</v>
      </c>
    </row>
    <row r="624" spans="1:13" x14ac:dyDescent="0.15">
      <c r="A624" s="197">
        <v>2018101</v>
      </c>
      <c r="B624" s="198">
        <f t="shared" si="9"/>
        <v>3</v>
      </c>
      <c r="C624" s="198">
        <v>1</v>
      </c>
      <c r="D624" s="198" t="s">
        <v>1250</v>
      </c>
      <c r="E624" s="198">
        <f>VLOOKUP(D624,武将id!A:C,3,FALSE)</f>
        <v>404</v>
      </c>
      <c r="F624" s="198">
        <v>0</v>
      </c>
      <c r="G624" s="199" t="s">
        <v>1255</v>
      </c>
      <c r="H624" s="200" t="s">
        <v>1255</v>
      </c>
      <c r="I624" s="198">
        <v>1</v>
      </c>
      <c r="J624" s="198"/>
      <c r="K624" s="198"/>
      <c r="L624" s="198"/>
      <c r="M624" s="201">
        <v>0</v>
      </c>
    </row>
    <row r="625" spans="1:13" x14ac:dyDescent="0.15">
      <c r="A625" s="197">
        <v>2018101</v>
      </c>
      <c r="B625" s="198">
        <f t="shared" ref="B625:B688" si="10">IF(A625=A624,B624+1,1)</f>
        <v>4</v>
      </c>
      <c r="C625" s="198">
        <v>2</v>
      </c>
      <c r="D625" s="198" t="s">
        <v>1251</v>
      </c>
      <c r="E625" s="198">
        <f>VLOOKUP(D625,武将id!A:C,3,FALSE)</f>
        <v>420</v>
      </c>
      <c r="F625" s="198">
        <v>0</v>
      </c>
      <c r="G625" s="199" t="s">
        <v>1256</v>
      </c>
      <c r="H625" s="200" t="s">
        <v>1256</v>
      </c>
      <c r="I625" s="198">
        <v>1</v>
      </c>
      <c r="J625" s="198"/>
      <c r="K625" s="198"/>
      <c r="L625" s="198" t="s">
        <v>1262</v>
      </c>
      <c r="M625" s="201">
        <v>404</v>
      </c>
    </row>
    <row r="626" spans="1:13" x14ac:dyDescent="0.15">
      <c r="A626" s="197">
        <v>2018101</v>
      </c>
      <c r="B626" s="198">
        <f t="shared" si="10"/>
        <v>5</v>
      </c>
      <c r="C626" s="198">
        <v>1</v>
      </c>
      <c r="D626" s="198" t="s">
        <v>1239</v>
      </c>
      <c r="E626" s="198">
        <f>VLOOKUP(D626,武将id!A:C,3,FALSE)</f>
        <v>404</v>
      </c>
      <c r="F626" s="198">
        <v>0</v>
      </c>
      <c r="G626" s="199" t="s">
        <v>1257</v>
      </c>
      <c r="H626" s="200" t="s">
        <v>1257</v>
      </c>
      <c r="I626" s="198">
        <v>1</v>
      </c>
      <c r="J626" s="198"/>
      <c r="K626" s="198"/>
      <c r="L626" s="198"/>
      <c r="M626" s="201">
        <v>999</v>
      </c>
    </row>
    <row r="627" spans="1:13" ht="24" x14ac:dyDescent="0.15">
      <c r="A627" s="197">
        <v>2018101</v>
      </c>
      <c r="B627" s="198">
        <f t="shared" si="10"/>
        <v>6</v>
      </c>
      <c r="C627" s="198">
        <v>2</v>
      </c>
      <c r="D627" s="198" t="s">
        <v>1252</v>
      </c>
      <c r="E627" s="198">
        <f>VLOOKUP(D627,武将id!A:C,3,FALSE)</f>
        <v>420</v>
      </c>
      <c r="F627" s="198">
        <v>0</v>
      </c>
      <c r="G627" s="199" t="s">
        <v>1258</v>
      </c>
      <c r="H627" s="200" t="s">
        <v>1258</v>
      </c>
      <c r="I627" s="198">
        <v>1</v>
      </c>
      <c r="J627" s="198"/>
      <c r="K627" s="198"/>
      <c r="L627" s="198"/>
      <c r="M627" s="201">
        <v>999</v>
      </c>
    </row>
    <row r="628" spans="1:13" x14ac:dyDescent="0.15">
      <c r="A628" s="197">
        <v>2018101</v>
      </c>
      <c r="B628" s="198">
        <f t="shared" si="10"/>
        <v>7</v>
      </c>
      <c r="C628" s="198">
        <v>1</v>
      </c>
      <c r="D628" s="198" t="s">
        <v>1239</v>
      </c>
      <c r="E628" s="198">
        <f>VLOOKUP(D628,武将id!A:C,3,FALSE)</f>
        <v>404</v>
      </c>
      <c r="F628" s="198">
        <v>0</v>
      </c>
      <c r="G628" s="199" t="s">
        <v>1259</v>
      </c>
      <c r="H628" s="200" t="s">
        <v>1259</v>
      </c>
      <c r="I628" s="198">
        <v>1</v>
      </c>
      <c r="J628" s="198"/>
      <c r="K628" s="198"/>
      <c r="L628" s="198"/>
      <c r="M628" s="201">
        <v>999</v>
      </c>
    </row>
    <row r="629" spans="1:13" ht="24" x14ac:dyDescent="0.15">
      <c r="A629" s="197">
        <v>2018101</v>
      </c>
      <c r="B629" s="198">
        <f t="shared" si="10"/>
        <v>8</v>
      </c>
      <c r="C629" s="198">
        <v>2</v>
      </c>
      <c r="D629" s="198" t="s">
        <v>1252</v>
      </c>
      <c r="E629" s="198">
        <f>VLOOKUP(D629,武将id!A:C,3,FALSE)</f>
        <v>420</v>
      </c>
      <c r="F629" s="198">
        <v>0</v>
      </c>
      <c r="G629" s="199" t="s">
        <v>1260</v>
      </c>
      <c r="H629" s="200" t="s">
        <v>1260</v>
      </c>
      <c r="I629" s="198">
        <v>1</v>
      </c>
      <c r="J629" s="198"/>
      <c r="K629" s="198"/>
      <c r="L629" s="198"/>
      <c r="M629" s="201">
        <v>999</v>
      </c>
    </row>
    <row r="630" spans="1:13" x14ac:dyDescent="0.15">
      <c r="A630" s="197">
        <v>2018101</v>
      </c>
      <c r="B630" s="198">
        <f t="shared" si="10"/>
        <v>9</v>
      </c>
      <c r="C630" s="198">
        <v>1</v>
      </c>
      <c r="D630" s="198" t="s">
        <v>1253</v>
      </c>
      <c r="E630" s="198">
        <f>VLOOKUP(D630,武将id!A:C,3,FALSE)</f>
        <v>403</v>
      </c>
      <c r="F630" s="198">
        <v>0</v>
      </c>
      <c r="G630" s="199" t="s">
        <v>1261</v>
      </c>
      <c r="H630" s="200" t="s">
        <v>1261</v>
      </c>
      <c r="I630" s="198">
        <v>1</v>
      </c>
      <c r="J630" s="198"/>
      <c r="K630" s="198"/>
      <c r="L630" s="198"/>
      <c r="M630" s="201">
        <v>999</v>
      </c>
    </row>
    <row r="631" spans="1:13" ht="24" x14ac:dyDescent="0.15">
      <c r="A631" s="197">
        <v>2018102</v>
      </c>
      <c r="B631" s="198">
        <f t="shared" si="10"/>
        <v>1</v>
      </c>
      <c r="C631" s="198">
        <v>1</v>
      </c>
      <c r="D631" s="198" t="s">
        <v>1263</v>
      </c>
      <c r="E631" s="198">
        <f>VLOOKUP(D631,武将id!A:C,3,FALSE)</f>
        <v>404</v>
      </c>
      <c r="F631" s="198">
        <v>0</v>
      </c>
      <c r="G631" s="199" t="s">
        <v>1267</v>
      </c>
      <c r="H631" s="200" t="s">
        <v>1267</v>
      </c>
      <c r="I631" s="198">
        <v>1</v>
      </c>
      <c r="J631" s="198"/>
      <c r="K631" s="198"/>
      <c r="L631" s="198" t="s">
        <v>1264</v>
      </c>
      <c r="M631" s="201">
        <v>403</v>
      </c>
    </row>
    <row r="632" spans="1:13" ht="24" x14ac:dyDescent="0.15">
      <c r="A632" s="197">
        <v>2018102</v>
      </c>
      <c r="B632" s="198">
        <f t="shared" si="10"/>
        <v>2</v>
      </c>
      <c r="C632" s="198">
        <v>2</v>
      </c>
      <c r="D632" s="198" t="s">
        <v>1264</v>
      </c>
      <c r="E632" s="198">
        <f>VLOOKUP(D632,武将id!A:C,3,FALSE)</f>
        <v>403</v>
      </c>
      <c r="F632" s="198">
        <v>0</v>
      </c>
      <c r="G632" s="199" t="s">
        <v>1268</v>
      </c>
      <c r="H632" s="200" t="s">
        <v>1268</v>
      </c>
      <c r="I632" s="198">
        <v>1</v>
      </c>
      <c r="J632" s="198"/>
      <c r="K632" s="198"/>
      <c r="L632" s="198"/>
      <c r="M632" s="201">
        <v>999</v>
      </c>
    </row>
    <row r="633" spans="1:13" ht="24" x14ac:dyDescent="0.15">
      <c r="A633" s="197">
        <v>2018102</v>
      </c>
      <c r="B633" s="198">
        <f t="shared" si="10"/>
        <v>3</v>
      </c>
      <c r="C633" s="198">
        <v>1</v>
      </c>
      <c r="D633" s="198" t="s">
        <v>1265</v>
      </c>
      <c r="E633" s="198">
        <f>VLOOKUP(D633,武将id!A:C,3,FALSE)</f>
        <v>404</v>
      </c>
      <c r="F633" s="198">
        <v>0</v>
      </c>
      <c r="G633" s="199" t="s">
        <v>1269</v>
      </c>
      <c r="H633" s="200" t="s">
        <v>1269</v>
      </c>
      <c r="I633" s="198">
        <v>1</v>
      </c>
      <c r="J633" s="198"/>
      <c r="K633" s="198"/>
      <c r="L633" s="198"/>
      <c r="M633" s="201">
        <v>999</v>
      </c>
    </row>
    <row r="634" spans="1:13" ht="24" x14ac:dyDescent="0.15">
      <c r="A634" s="197">
        <v>2018102</v>
      </c>
      <c r="B634" s="198">
        <f t="shared" si="10"/>
        <v>4</v>
      </c>
      <c r="C634" s="198">
        <v>2</v>
      </c>
      <c r="D634" s="198" t="s">
        <v>1264</v>
      </c>
      <c r="E634" s="198">
        <f>VLOOKUP(D634,武将id!A:C,3,FALSE)</f>
        <v>403</v>
      </c>
      <c r="F634" s="198">
        <v>0</v>
      </c>
      <c r="G634" s="199" t="s">
        <v>1270</v>
      </c>
      <c r="H634" s="200" t="s">
        <v>1270</v>
      </c>
      <c r="I634" s="198">
        <v>1</v>
      </c>
      <c r="J634" s="198"/>
      <c r="K634" s="198"/>
      <c r="L634" s="198"/>
      <c r="M634" s="201">
        <v>999</v>
      </c>
    </row>
    <row r="635" spans="1:13" x14ac:dyDescent="0.15">
      <c r="A635" s="197">
        <v>2018102</v>
      </c>
      <c r="B635" s="198">
        <f t="shared" si="10"/>
        <v>5</v>
      </c>
      <c r="C635" s="198">
        <v>1</v>
      </c>
      <c r="D635" s="198" t="s">
        <v>1265</v>
      </c>
      <c r="E635" s="198">
        <f>VLOOKUP(D635,武将id!A:C,3,FALSE)</f>
        <v>404</v>
      </c>
      <c r="F635" s="198">
        <v>0</v>
      </c>
      <c r="G635" s="199" t="s">
        <v>1271</v>
      </c>
      <c r="H635" s="200" t="s">
        <v>1271</v>
      </c>
      <c r="I635" s="198">
        <v>1</v>
      </c>
      <c r="J635" s="198"/>
      <c r="K635" s="198"/>
      <c r="L635" s="198"/>
      <c r="M635" s="201">
        <v>999</v>
      </c>
    </row>
    <row r="636" spans="1:13" ht="24" x14ac:dyDescent="0.15">
      <c r="A636" s="197">
        <v>2018102</v>
      </c>
      <c r="B636" s="198">
        <f t="shared" si="10"/>
        <v>6</v>
      </c>
      <c r="C636" s="198">
        <v>2</v>
      </c>
      <c r="D636" s="198" t="s">
        <v>1264</v>
      </c>
      <c r="E636" s="198">
        <f>VLOOKUP(D636,武将id!A:C,3,FALSE)</f>
        <v>403</v>
      </c>
      <c r="F636" s="198">
        <v>0</v>
      </c>
      <c r="G636" s="199" t="s">
        <v>1272</v>
      </c>
      <c r="H636" s="200" t="s">
        <v>1272</v>
      </c>
      <c r="I636" s="198">
        <v>1</v>
      </c>
      <c r="J636" s="198"/>
      <c r="K636" s="198"/>
      <c r="L636" s="198"/>
      <c r="M636" s="201">
        <v>999</v>
      </c>
    </row>
    <row r="637" spans="1:13" x14ac:dyDescent="0.15">
      <c r="A637" s="197">
        <v>2018102</v>
      </c>
      <c r="B637" s="198">
        <f t="shared" si="10"/>
        <v>7</v>
      </c>
      <c r="C637" s="198">
        <v>1</v>
      </c>
      <c r="D637" s="198" t="s">
        <v>1265</v>
      </c>
      <c r="E637" s="198">
        <f>VLOOKUP(D637,武将id!A:C,3,FALSE)</f>
        <v>404</v>
      </c>
      <c r="F637" s="198">
        <v>0</v>
      </c>
      <c r="G637" s="199" t="s">
        <v>1273</v>
      </c>
      <c r="H637" s="200" t="s">
        <v>1273</v>
      </c>
      <c r="I637" s="198">
        <v>1</v>
      </c>
      <c r="J637" s="198"/>
      <c r="K637" s="198"/>
      <c r="L637" s="198"/>
      <c r="M637" s="201">
        <v>999</v>
      </c>
    </row>
    <row r="638" spans="1:13" ht="24" x14ac:dyDescent="0.15">
      <c r="A638" s="197">
        <v>2018102</v>
      </c>
      <c r="B638" s="198">
        <f t="shared" si="10"/>
        <v>8</v>
      </c>
      <c r="C638" s="198">
        <v>2</v>
      </c>
      <c r="D638" s="198" t="s">
        <v>1264</v>
      </c>
      <c r="E638" s="198">
        <f>VLOOKUP(D638,武将id!A:C,3,FALSE)</f>
        <v>403</v>
      </c>
      <c r="F638" s="198">
        <v>0</v>
      </c>
      <c r="G638" s="199" t="s">
        <v>1274</v>
      </c>
      <c r="H638" s="200" t="s">
        <v>1274</v>
      </c>
      <c r="I638" s="198">
        <v>1</v>
      </c>
      <c r="J638" s="198"/>
      <c r="K638" s="198"/>
      <c r="L638" s="198"/>
      <c r="M638" s="201">
        <v>999</v>
      </c>
    </row>
    <row r="639" spans="1:13" x14ac:dyDescent="0.15">
      <c r="A639" s="197">
        <v>2018102</v>
      </c>
      <c r="B639" s="198">
        <f t="shared" si="10"/>
        <v>9</v>
      </c>
      <c r="C639" s="198">
        <v>1</v>
      </c>
      <c r="D639" s="198" t="s">
        <v>1265</v>
      </c>
      <c r="E639" s="198">
        <f>VLOOKUP(D639,武将id!A:C,3,FALSE)</f>
        <v>404</v>
      </c>
      <c r="F639" s="198">
        <v>0</v>
      </c>
      <c r="G639" s="199" t="s">
        <v>1275</v>
      </c>
      <c r="H639" s="200" t="s">
        <v>1275</v>
      </c>
      <c r="I639" s="198">
        <v>1</v>
      </c>
      <c r="J639" s="198"/>
      <c r="K639" s="198"/>
      <c r="L639" s="198"/>
      <c r="M639" s="201">
        <v>999</v>
      </c>
    </row>
    <row r="640" spans="1:13" ht="24" x14ac:dyDescent="0.15">
      <c r="A640" s="197">
        <v>2018103</v>
      </c>
      <c r="B640" s="198">
        <f t="shared" si="10"/>
        <v>1</v>
      </c>
      <c r="C640" s="198">
        <v>1</v>
      </c>
      <c r="D640" s="198" t="s">
        <v>1265</v>
      </c>
      <c r="E640" s="198">
        <f>VLOOKUP(D640,武将id!A:C,3,FALSE)</f>
        <v>404</v>
      </c>
      <c r="F640" s="198">
        <v>0</v>
      </c>
      <c r="G640" s="199" t="s">
        <v>1277</v>
      </c>
      <c r="H640" s="200" t="s">
        <v>1277</v>
      </c>
      <c r="I640" s="198">
        <v>1</v>
      </c>
      <c r="J640" s="198"/>
      <c r="K640" s="198"/>
      <c r="L640" s="198" t="s">
        <v>1276</v>
      </c>
      <c r="M640" s="201">
        <v>403</v>
      </c>
    </row>
    <row r="641" spans="1:13" ht="24" x14ac:dyDescent="0.15">
      <c r="A641" s="197">
        <v>2018103</v>
      </c>
      <c r="B641" s="198">
        <f t="shared" si="10"/>
        <v>2</v>
      </c>
      <c r="C641" s="198">
        <v>2</v>
      </c>
      <c r="D641" s="198" t="s">
        <v>1276</v>
      </c>
      <c r="E641" s="198">
        <f>VLOOKUP(D641,武将id!A:C,3,FALSE)</f>
        <v>403</v>
      </c>
      <c r="F641" s="198">
        <v>0</v>
      </c>
      <c r="G641" s="199" t="s">
        <v>2200</v>
      </c>
      <c r="H641" s="200" t="s">
        <v>2196</v>
      </c>
      <c r="I641" s="198">
        <v>1</v>
      </c>
      <c r="J641" s="198"/>
      <c r="K641" s="198"/>
      <c r="L641" s="198"/>
      <c r="M641" s="201">
        <v>999</v>
      </c>
    </row>
    <row r="642" spans="1:13" ht="24" x14ac:dyDescent="0.15">
      <c r="A642" s="197">
        <v>2018103</v>
      </c>
      <c r="B642" s="198">
        <f t="shared" si="10"/>
        <v>3</v>
      </c>
      <c r="C642" s="198">
        <v>1</v>
      </c>
      <c r="D642" s="198" t="s">
        <v>1250</v>
      </c>
      <c r="E642" s="198">
        <f>VLOOKUP(D642,武将id!A:C,3,FALSE)</f>
        <v>404</v>
      </c>
      <c r="F642" s="198">
        <v>0</v>
      </c>
      <c r="G642" s="199" t="s">
        <v>1278</v>
      </c>
      <c r="H642" s="200" t="s">
        <v>1278</v>
      </c>
      <c r="I642" s="198">
        <v>1</v>
      </c>
      <c r="J642" s="198"/>
      <c r="K642" s="198"/>
      <c r="L642" s="198"/>
      <c r="M642" s="201">
        <v>999</v>
      </c>
    </row>
    <row r="643" spans="1:13" ht="24" x14ac:dyDescent="0.15">
      <c r="A643" s="197">
        <v>2018103</v>
      </c>
      <c r="B643" s="198">
        <f t="shared" si="10"/>
        <v>4</v>
      </c>
      <c r="C643" s="198">
        <v>2</v>
      </c>
      <c r="D643" s="198" t="s">
        <v>1276</v>
      </c>
      <c r="E643" s="198">
        <f>VLOOKUP(D643,武将id!A:C,3,FALSE)</f>
        <v>403</v>
      </c>
      <c r="F643" s="198">
        <v>0</v>
      </c>
      <c r="G643" s="199" t="s">
        <v>2197</v>
      </c>
      <c r="H643" s="200" t="s">
        <v>2197</v>
      </c>
      <c r="I643" s="198">
        <v>1</v>
      </c>
      <c r="J643" s="198"/>
      <c r="K643" s="198"/>
      <c r="L643" s="198"/>
      <c r="M643" s="201">
        <v>999</v>
      </c>
    </row>
    <row r="644" spans="1:13" ht="24" x14ac:dyDescent="0.15">
      <c r="A644" s="197">
        <v>2018103</v>
      </c>
      <c r="B644" s="198">
        <f t="shared" si="10"/>
        <v>5</v>
      </c>
      <c r="C644" s="198">
        <v>1</v>
      </c>
      <c r="D644" s="198" t="s">
        <v>1250</v>
      </c>
      <c r="E644" s="198">
        <f>VLOOKUP(D644,武将id!A:C,3,FALSE)</f>
        <v>404</v>
      </c>
      <c r="F644" s="198">
        <v>0</v>
      </c>
      <c r="G644" s="199" t="s">
        <v>1279</v>
      </c>
      <c r="H644" s="200" t="s">
        <v>1279</v>
      </c>
      <c r="I644" s="198">
        <v>1</v>
      </c>
      <c r="J644" s="198"/>
      <c r="K644" s="198"/>
      <c r="L644" s="198"/>
      <c r="M644" s="201">
        <v>999</v>
      </c>
    </row>
    <row r="645" spans="1:13" x14ac:dyDescent="0.15">
      <c r="A645" s="197">
        <v>2018103</v>
      </c>
      <c r="B645" s="198">
        <f t="shared" si="10"/>
        <v>6</v>
      </c>
      <c r="C645" s="198">
        <v>2</v>
      </c>
      <c r="D645" s="198" t="s">
        <v>1276</v>
      </c>
      <c r="E645" s="198">
        <f>VLOOKUP(D645,武将id!A:C,3,FALSE)</f>
        <v>403</v>
      </c>
      <c r="F645" s="198">
        <v>0</v>
      </c>
      <c r="G645" s="199" t="s">
        <v>1280</v>
      </c>
      <c r="H645" s="200" t="s">
        <v>1280</v>
      </c>
      <c r="I645" s="198">
        <v>1</v>
      </c>
      <c r="J645" s="198"/>
      <c r="K645" s="198"/>
      <c r="L645" s="198"/>
      <c r="M645" s="201">
        <v>999</v>
      </c>
    </row>
    <row r="646" spans="1:13" ht="24" x14ac:dyDescent="0.15">
      <c r="A646" s="197">
        <v>2018103</v>
      </c>
      <c r="B646" s="198">
        <f t="shared" si="10"/>
        <v>7</v>
      </c>
      <c r="C646" s="198">
        <v>2</v>
      </c>
      <c r="D646" s="198" t="s">
        <v>1276</v>
      </c>
      <c r="E646" s="198">
        <f>VLOOKUP(D646,武将id!A:C,3,FALSE)</f>
        <v>403</v>
      </c>
      <c r="F646" s="198">
        <v>0</v>
      </c>
      <c r="G646" s="199" t="s">
        <v>2198</v>
      </c>
      <c r="H646" s="200" t="s">
        <v>2198</v>
      </c>
      <c r="I646" s="198">
        <v>1</v>
      </c>
      <c r="J646" s="198"/>
      <c r="K646" s="198"/>
      <c r="L646" s="198"/>
      <c r="M646" s="201">
        <v>999</v>
      </c>
    </row>
    <row r="647" spans="1:13" ht="24" x14ac:dyDescent="0.15">
      <c r="A647" s="197">
        <v>2018104</v>
      </c>
      <c r="B647" s="198">
        <f t="shared" si="10"/>
        <v>1</v>
      </c>
      <c r="C647" s="198">
        <v>1</v>
      </c>
      <c r="D647" s="198" t="s">
        <v>1250</v>
      </c>
      <c r="E647" s="198">
        <f>VLOOKUP(D647,武将id!A:C,3,FALSE)</f>
        <v>404</v>
      </c>
      <c r="F647" s="198">
        <v>0</v>
      </c>
      <c r="G647" s="199" t="s">
        <v>1282</v>
      </c>
      <c r="H647" s="200" t="s">
        <v>1282</v>
      </c>
      <c r="I647" s="198">
        <v>1</v>
      </c>
      <c r="J647" s="198"/>
      <c r="K647" s="198"/>
      <c r="L647" s="198" t="s">
        <v>1281</v>
      </c>
      <c r="M647" s="201">
        <v>429</v>
      </c>
    </row>
    <row r="648" spans="1:13" x14ac:dyDescent="0.15">
      <c r="A648" s="197">
        <v>2018104</v>
      </c>
      <c r="B648" s="198">
        <f t="shared" si="10"/>
        <v>2</v>
      </c>
      <c r="C648" s="198">
        <v>2</v>
      </c>
      <c r="D648" s="198" t="s">
        <v>1281</v>
      </c>
      <c r="E648" s="198">
        <f>VLOOKUP(D648,武将id!A:C,3,FALSE)</f>
        <v>429</v>
      </c>
      <c r="F648" s="198">
        <v>0</v>
      </c>
      <c r="G648" s="199" t="s">
        <v>1283</v>
      </c>
      <c r="H648" s="200" t="s">
        <v>1283</v>
      </c>
      <c r="I648" s="198">
        <v>1</v>
      </c>
      <c r="J648" s="198"/>
      <c r="K648" s="198"/>
      <c r="L648" s="198"/>
      <c r="M648" s="201">
        <v>999</v>
      </c>
    </row>
    <row r="649" spans="1:13" ht="24" x14ac:dyDescent="0.15">
      <c r="A649" s="197">
        <v>2018104</v>
      </c>
      <c r="B649" s="198">
        <f t="shared" si="10"/>
        <v>3</v>
      </c>
      <c r="C649" s="198">
        <v>1</v>
      </c>
      <c r="D649" s="198" t="s">
        <v>1250</v>
      </c>
      <c r="E649" s="198">
        <f>VLOOKUP(D649,武将id!A:C,3,FALSE)</f>
        <v>404</v>
      </c>
      <c r="F649" s="198">
        <v>0</v>
      </c>
      <c r="G649" s="199" t="s">
        <v>1284</v>
      </c>
      <c r="H649" s="200" t="s">
        <v>1284</v>
      </c>
      <c r="I649" s="198">
        <v>1</v>
      </c>
      <c r="J649" s="198"/>
      <c r="K649" s="198"/>
      <c r="L649" s="198"/>
      <c r="M649" s="201">
        <v>999</v>
      </c>
    </row>
    <row r="650" spans="1:13" ht="24" x14ac:dyDescent="0.15">
      <c r="A650" s="197">
        <v>2018104</v>
      </c>
      <c r="B650" s="198">
        <f t="shared" si="10"/>
        <v>4</v>
      </c>
      <c r="C650" s="198">
        <v>2</v>
      </c>
      <c r="D650" s="198" t="s">
        <v>1281</v>
      </c>
      <c r="E650" s="198">
        <f>VLOOKUP(D650,武将id!A:C,3,FALSE)</f>
        <v>429</v>
      </c>
      <c r="F650" s="198">
        <v>0</v>
      </c>
      <c r="G650" s="199" t="s">
        <v>1285</v>
      </c>
      <c r="H650" s="200" t="s">
        <v>1285</v>
      </c>
      <c r="I650" s="198">
        <v>1</v>
      </c>
      <c r="J650" s="198"/>
      <c r="K650" s="198"/>
      <c r="L650" s="198"/>
      <c r="M650" s="201">
        <v>999</v>
      </c>
    </row>
    <row r="651" spans="1:13" x14ac:dyDescent="0.15">
      <c r="A651" s="197">
        <v>2018104</v>
      </c>
      <c r="B651" s="198">
        <f t="shared" si="10"/>
        <v>5</v>
      </c>
      <c r="C651" s="198">
        <v>1</v>
      </c>
      <c r="D651" s="198" t="s">
        <v>1250</v>
      </c>
      <c r="E651" s="198">
        <f>VLOOKUP(D651,武将id!A:C,3,FALSE)</f>
        <v>404</v>
      </c>
      <c r="F651" s="198">
        <v>0</v>
      </c>
      <c r="G651" s="199" t="s">
        <v>1286</v>
      </c>
      <c r="H651" s="200" t="s">
        <v>1286</v>
      </c>
      <c r="I651" s="198">
        <v>1</v>
      </c>
      <c r="J651" s="198"/>
      <c r="K651" s="198"/>
      <c r="L651" s="198"/>
      <c r="M651" s="201">
        <v>999</v>
      </c>
    </row>
    <row r="652" spans="1:13" ht="36" x14ac:dyDescent="0.15">
      <c r="A652" s="197">
        <v>2018104</v>
      </c>
      <c r="B652" s="198">
        <f t="shared" si="10"/>
        <v>6</v>
      </c>
      <c r="C652" s="198">
        <v>2</v>
      </c>
      <c r="D652" s="198" t="s">
        <v>1281</v>
      </c>
      <c r="E652" s="198">
        <f>VLOOKUP(D652,武将id!A:C,3,FALSE)</f>
        <v>429</v>
      </c>
      <c r="F652" s="198">
        <v>0</v>
      </c>
      <c r="G652" s="199" t="s">
        <v>1287</v>
      </c>
      <c r="H652" s="200" t="s">
        <v>1287</v>
      </c>
      <c r="I652" s="198">
        <v>1</v>
      </c>
      <c r="J652" s="198"/>
      <c r="K652" s="198"/>
      <c r="L652" s="198"/>
      <c r="M652" s="201">
        <v>999</v>
      </c>
    </row>
    <row r="653" spans="1:13" ht="24" x14ac:dyDescent="0.15">
      <c r="A653" s="197">
        <v>2018104</v>
      </c>
      <c r="B653" s="198">
        <f t="shared" si="10"/>
        <v>7</v>
      </c>
      <c r="C653" s="198">
        <v>1</v>
      </c>
      <c r="D653" s="198" t="s">
        <v>1250</v>
      </c>
      <c r="E653" s="198">
        <f>VLOOKUP(D653,武将id!A:C,3,FALSE)</f>
        <v>404</v>
      </c>
      <c r="F653" s="198">
        <v>0</v>
      </c>
      <c r="G653" s="199" t="s">
        <v>1288</v>
      </c>
      <c r="H653" s="200" t="s">
        <v>1288</v>
      </c>
      <c r="I653" s="198">
        <v>1</v>
      </c>
      <c r="J653" s="198"/>
      <c r="K653" s="198"/>
      <c r="L653" s="198"/>
      <c r="M653" s="201">
        <v>999</v>
      </c>
    </row>
    <row r="654" spans="1:13" ht="24" x14ac:dyDescent="0.15">
      <c r="A654" s="197">
        <v>2018105</v>
      </c>
      <c r="B654" s="198">
        <f t="shared" si="10"/>
        <v>1</v>
      </c>
      <c r="C654" s="198">
        <v>2</v>
      </c>
      <c r="D654" s="198" t="s">
        <v>1281</v>
      </c>
      <c r="E654" s="198">
        <f>VLOOKUP(D654,武将id!A:C,3,FALSE)</f>
        <v>429</v>
      </c>
      <c r="F654" s="198">
        <v>0</v>
      </c>
      <c r="G654" s="199" t="s">
        <v>1289</v>
      </c>
      <c r="H654" s="200" t="s">
        <v>1289</v>
      </c>
      <c r="I654" s="198">
        <v>1</v>
      </c>
      <c r="J654" s="198"/>
      <c r="K654" s="198"/>
      <c r="L654" s="198" t="s">
        <v>1250</v>
      </c>
      <c r="M654" s="201">
        <v>404</v>
      </c>
    </row>
    <row r="655" spans="1:13" ht="24" x14ac:dyDescent="0.15">
      <c r="A655" s="197">
        <v>2018105</v>
      </c>
      <c r="B655" s="198">
        <f t="shared" si="10"/>
        <v>2</v>
      </c>
      <c r="C655" s="198">
        <v>2</v>
      </c>
      <c r="D655" s="198" t="s">
        <v>1281</v>
      </c>
      <c r="E655" s="198">
        <f>VLOOKUP(D655,武将id!A:C,3,FALSE)</f>
        <v>429</v>
      </c>
      <c r="F655" s="198">
        <v>0</v>
      </c>
      <c r="G655" s="199" t="s">
        <v>1290</v>
      </c>
      <c r="H655" s="200" t="s">
        <v>1290</v>
      </c>
      <c r="I655" s="198">
        <v>1</v>
      </c>
      <c r="J655" s="198"/>
      <c r="K655" s="198"/>
      <c r="L655" s="198"/>
      <c r="M655" s="201">
        <v>999</v>
      </c>
    </row>
    <row r="656" spans="1:13" x14ac:dyDescent="0.15">
      <c r="A656" s="197">
        <v>2018105</v>
      </c>
      <c r="B656" s="198">
        <f t="shared" si="10"/>
        <v>3</v>
      </c>
      <c r="C656" s="198">
        <v>1</v>
      </c>
      <c r="D656" s="198" t="s">
        <v>1250</v>
      </c>
      <c r="E656" s="198">
        <f>VLOOKUP(D656,武将id!A:C,3,FALSE)</f>
        <v>404</v>
      </c>
      <c r="F656" s="198">
        <v>0</v>
      </c>
      <c r="G656" s="199" t="s">
        <v>1291</v>
      </c>
      <c r="H656" s="200" t="s">
        <v>1291</v>
      </c>
      <c r="I656" s="198">
        <v>1</v>
      </c>
      <c r="J656" s="198"/>
      <c r="K656" s="198"/>
      <c r="L656" s="198"/>
      <c r="M656" s="201">
        <v>999</v>
      </c>
    </row>
    <row r="657" spans="1:13" x14ac:dyDescent="0.15">
      <c r="A657" s="197">
        <v>2018105</v>
      </c>
      <c r="B657" s="198">
        <f t="shared" si="10"/>
        <v>4</v>
      </c>
      <c r="C657" s="198">
        <v>2</v>
      </c>
      <c r="D657" s="198" t="s">
        <v>1281</v>
      </c>
      <c r="E657" s="198">
        <f>VLOOKUP(D657,武将id!A:C,3,FALSE)</f>
        <v>429</v>
      </c>
      <c r="F657" s="198">
        <v>0</v>
      </c>
      <c r="G657" s="199" t="s">
        <v>1292</v>
      </c>
      <c r="H657" s="200" t="s">
        <v>1292</v>
      </c>
      <c r="I657" s="198">
        <v>1</v>
      </c>
      <c r="J657" s="198"/>
      <c r="K657" s="198"/>
      <c r="L657" s="198"/>
      <c r="M657" s="201">
        <v>999</v>
      </c>
    </row>
    <row r="658" spans="1:13" x14ac:dyDescent="0.15">
      <c r="A658" s="197">
        <v>2018105</v>
      </c>
      <c r="B658" s="198">
        <f t="shared" si="10"/>
        <v>5</v>
      </c>
      <c r="C658" s="198">
        <v>1</v>
      </c>
      <c r="D658" s="198" t="s">
        <v>1250</v>
      </c>
      <c r="E658" s="198">
        <f>VLOOKUP(D658,武将id!A:C,3,FALSE)</f>
        <v>404</v>
      </c>
      <c r="F658" s="198">
        <v>0</v>
      </c>
      <c r="G658" s="199" t="s">
        <v>1293</v>
      </c>
      <c r="H658" s="200" t="s">
        <v>1293</v>
      </c>
      <c r="I658" s="198">
        <v>1</v>
      </c>
      <c r="J658" s="198"/>
      <c r="K658" s="198"/>
      <c r="L658" s="198"/>
      <c r="M658" s="201">
        <v>999</v>
      </c>
    </row>
    <row r="659" spans="1:13" ht="24" x14ac:dyDescent="0.15">
      <c r="A659" s="197">
        <v>2018105</v>
      </c>
      <c r="B659" s="198">
        <f t="shared" si="10"/>
        <v>6</v>
      </c>
      <c r="C659" s="198">
        <v>2</v>
      </c>
      <c r="D659" s="198" t="s">
        <v>1281</v>
      </c>
      <c r="E659" s="198">
        <f>VLOOKUP(D659,武将id!A:C,3,FALSE)</f>
        <v>429</v>
      </c>
      <c r="F659" s="198">
        <v>0</v>
      </c>
      <c r="G659" s="199" t="s">
        <v>1294</v>
      </c>
      <c r="H659" s="200" t="s">
        <v>1294</v>
      </c>
      <c r="I659" s="198">
        <v>1</v>
      </c>
      <c r="J659" s="198"/>
      <c r="K659" s="198"/>
      <c r="L659" s="198"/>
      <c r="M659" s="201">
        <v>999</v>
      </c>
    </row>
    <row r="660" spans="1:13" x14ac:dyDescent="0.15">
      <c r="A660" s="197">
        <v>2018105</v>
      </c>
      <c r="B660" s="198">
        <f t="shared" si="10"/>
        <v>7</v>
      </c>
      <c r="C660" s="198">
        <v>1</v>
      </c>
      <c r="D660" s="198" t="s">
        <v>1250</v>
      </c>
      <c r="E660" s="198">
        <f>VLOOKUP(D660,武将id!A:C,3,FALSE)</f>
        <v>404</v>
      </c>
      <c r="F660" s="198">
        <v>0</v>
      </c>
      <c r="G660" s="199" t="s">
        <v>1295</v>
      </c>
      <c r="H660" s="200" t="s">
        <v>1295</v>
      </c>
      <c r="I660" s="198">
        <v>1</v>
      </c>
      <c r="J660" s="198"/>
      <c r="K660" s="198"/>
      <c r="L660" s="198"/>
      <c r="M660" s="201">
        <v>999</v>
      </c>
    </row>
    <row r="661" spans="1:13" x14ac:dyDescent="0.15">
      <c r="A661" s="197">
        <v>2018201</v>
      </c>
      <c r="B661" s="198">
        <f t="shared" si="10"/>
        <v>1</v>
      </c>
      <c r="C661" s="198">
        <v>1</v>
      </c>
      <c r="D661" s="198" t="s">
        <v>1296</v>
      </c>
      <c r="E661" s="198">
        <f>VLOOKUP(D661,武将id!A:C,3,FALSE)</f>
        <v>427</v>
      </c>
      <c r="F661" s="198">
        <v>0</v>
      </c>
      <c r="G661" s="199" t="s">
        <v>1298</v>
      </c>
      <c r="H661" s="200" t="s">
        <v>1298</v>
      </c>
      <c r="I661" s="198">
        <v>1</v>
      </c>
      <c r="J661" s="198"/>
      <c r="K661" s="198"/>
      <c r="L661" s="198" t="s">
        <v>1297</v>
      </c>
      <c r="M661" s="201">
        <v>401</v>
      </c>
    </row>
    <row r="662" spans="1:13" ht="24" x14ac:dyDescent="0.15">
      <c r="A662" s="197">
        <v>2018201</v>
      </c>
      <c r="B662" s="198">
        <f t="shared" si="10"/>
        <v>2</v>
      </c>
      <c r="C662" s="198">
        <v>2</v>
      </c>
      <c r="D662" s="198" t="s">
        <v>1297</v>
      </c>
      <c r="E662" s="198">
        <f>VLOOKUP(D662,武将id!A:C,3,FALSE)</f>
        <v>401</v>
      </c>
      <c r="F662" s="198">
        <v>0</v>
      </c>
      <c r="G662" s="199" t="s">
        <v>1299</v>
      </c>
      <c r="H662" s="200" t="s">
        <v>1299</v>
      </c>
      <c r="I662" s="198">
        <v>1</v>
      </c>
      <c r="J662" s="198"/>
      <c r="K662" s="198"/>
      <c r="L662" s="198"/>
      <c r="M662" s="201">
        <v>999</v>
      </c>
    </row>
    <row r="663" spans="1:13" x14ac:dyDescent="0.15">
      <c r="A663" s="197">
        <v>2018201</v>
      </c>
      <c r="B663" s="198">
        <f t="shared" si="10"/>
        <v>3</v>
      </c>
      <c r="C663" s="198">
        <v>1</v>
      </c>
      <c r="D663" s="198" t="s">
        <v>1296</v>
      </c>
      <c r="E663" s="198">
        <f>VLOOKUP(D663,武将id!A:C,3,FALSE)</f>
        <v>427</v>
      </c>
      <c r="F663" s="198">
        <v>0</v>
      </c>
      <c r="G663" s="199" t="s">
        <v>1300</v>
      </c>
      <c r="H663" s="200" t="s">
        <v>1300</v>
      </c>
      <c r="I663" s="198">
        <v>1</v>
      </c>
      <c r="J663" s="198"/>
      <c r="K663" s="198"/>
      <c r="L663" s="198"/>
      <c r="M663" s="201">
        <v>999</v>
      </c>
    </row>
    <row r="664" spans="1:13" ht="24" x14ac:dyDescent="0.15">
      <c r="A664" s="197">
        <v>2018201</v>
      </c>
      <c r="B664" s="198">
        <f t="shared" si="10"/>
        <v>4</v>
      </c>
      <c r="C664" s="198">
        <v>2</v>
      </c>
      <c r="D664" s="198" t="s">
        <v>1297</v>
      </c>
      <c r="E664" s="198">
        <f>VLOOKUP(D664,武将id!A:C,3,FALSE)</f>
        <v>401</v>
      </c>
      <c r="F664" s="198">
        <v>0</v>
      </c>
      <c r="G664" s="199" t="s">
        <v>1301</v>
      </c>
      <c r="H664" s="200" t="s">
        <v>1301</v>
      </c>
      <c r="I664" s="198">
        <v>1</v>
      </c>
      <c r="J664" s="198"/>
      <c r="K664" s="198"/>
      <c r="L664" s="198"/>
      <c r="M664" s="201">
        <v>999</v>
      </c>
    </row>
    <row r="665" spans="1:13" x14ac:dyDescent="0.15">
      <c r="A665" s="197">
        <v>2018201</v>
      </c>
      <c r="B665" s="198">
        <f t="shared" si="10"/>
        <v>5</v>
      </c>
      <c r="C665" s="198">
        <v>1</v>
      </c>
      <c r="D665" s="198" t="s">
        <v>1296</v>
      </c>
      <c r="E665" s="198">
        <f>VLOOKUP(D665,武将id!A:C,3,FALSE)</f>
        <v>427</v>
      </c>
      <c r="F665" s="198">
        <v>0</v>
      </c>
      <c r="G665" s="199" t="s">
        <v>1302</v>
      </c>
      <c r="H665" s="200" t="s">
        <v>1302</v>
      </c>
      <c r="I665" s="198">
        <v>1</v>
      </c>
      <c r="J665" s="198"/>
      <c r="K665" s="198"/>
      <c r="L665" s="198"/>
      <c r="M665" s="201">
        <v>999</v>
      </c>
    </row>
    <row r="666" spans="1:13" ht="36" x14ac:dyDescent="0.15">
      <c r="A666" s="197">
        <v>2018202</v>
      </c>
      <c r="B666" s="198">
        <f t="shared" si="10"/>
        <v>1</v>
      </c>
      <c r="C666" s="198">
        <v>2</v>
      </c>
      <c r="D666" s="198" t="s">
        <v>1303</v>
      </c>
      <c r="E666" s="198">
        <f>VLOOKUP(D666,武将id!A:C,3,FALSE)</f>
        <v>426</v>
      </c>
      <c r="F666" s="198">
        <v>0</v>
      </c>
      <c r="G666" s="199" t="s">
        <v>1305</v>
      </c>
      <c r="H666" s="200" t="s">
        <v>1305</v>
      </c>
      <c r="I666" s="198">
        <v>1</v>
      </c>
      <c r="J666" s="198"/>
      <c r="K666" s="198"/>
      <c r="L666" s="198" t="s">
        <v>1304</v>
      </c>
      <c r="M666" s="201">
        <v>427</v>
      </c>
    </row>
    <row r="667" spans="1:13" ht="24" x14ac:dyDescent="0.15">
      <c r="A667" s="197">
        <v>2018202</v>
      </c>
      <c r="B667" s="198">
        <f t="shared" si="10"/>
        <v>2</v>
      </c>
      <c r="C667" s="198">
        <v>1</v>
      </c>
      <c r="D667" s="198" t="s">
        <v>1304</v>
      </c>
      <c r="E667" s="198">
        <f>VLOOKUP(D667,武将id!A:C,3,FALSE)</f>
        <v>427</v>
      </c>
      <c r="F667" s="198">
        <v>0</v>
      </c>
      <c r="G667" s="199" t="s">
        <v>1351</v>
      </c>
      <c r="H667" s="200" t="s">
        <v>1352</v>
      </c>
      <c r="I667" s="198">
        <v>1</v>
      </c>
      <c r="J667" s="198"/>
      <c r="K667" s="198"/>
      <c r="L667" s="198"/>
      <c r="M667" s="201">
        <v>999</v>
      </c>
    </row>
    <row r="668" spans="1:13" ht="24" x14ac:dyDescent="0.15">
      <c r="A668" s="197">
        <v>2018202</v>
      </c>
      <c r="B668" s="198">
        <f t="shared" si="10"/>
        <v>3</v>
      </c>
      <c r="C668" s="198">
        <v>2</v>
      </c>
      <c r="D668" s="198" t="s">
        <v>1303</v>
      </c>
      <c r="E668" s="198">
        <f>VLOOKUP(D668,武将id!A:C,3,FALSE)</f>
        <v>426</v>
      </c>
      <c r="F668" s="198">
        <v>0</v>
      </c>
      <c r="G668" s="199" t="s">
        <v>1306</v>
      </c>
      <c r="H668" s="200" t="s">
        <v>1306</v>
      </c>
      <c r="I668" s="198">
        <v>1</v>
      </c>
      <c r="J668" s="198"/>
      <c r="K668" s="198"/>
      <c r="L668" s="198"/>
      <c r="M668" s="201">
        <v>999</v>
      </c>
    </row>
    <row r="669" spans="1:13" ht="24" x14ac:dyDescent="0.15">
      <c r="A669" s="197">
        <v>2018203</v>
      </c>
      <c r="B669" s="198">
        <f t="shared" si="10"/>
        <v>1</v>
      </c>
      <c r="C669" s="198">
        <v>2</v>
      </c>
      <c r="D669" s="198" t="s">
        <v>1303</v>
      </c>
      <c r="E669" s="198">
        <f>VLOOKUP(D669,武将id!A:C,3,FALSE)</f>
        <v>426</v>
      </c>
      <c r="F669" s="198">
        <v>0</v>
      </c>
      <c r="G669" s="199" t="s">
        <v>1307</v>
      </c>
      <c r="H669" s="200" t="s">
        <v>1307</v>
      </c>
      <c r="I669" s="198">
        <v>1</v>
      </c>
      <c r="J669" s="198"/>
      <c r="K669" s="198"/>
      <c r="L669" s="198"/>
      <c r="M669" s="201">
        <v>999</v>
      </c>
    </row>
    <row r="670" spans="1:13" x14ac:dyDescent="0.15">
      <c r="A670" s="197">
        <v>2018203</v>
      </c>
      <c r="B670" s="198">
        <f t="shared" si="10"/>
        <v>2</v>
      </c>
      <c r="C670" s="198">
        <v>1</v>
      </c>
      <c r="D670" s="198" t="s">
        <v>1296</v>
      </c>
      <c r="E670" s="198">
        <f>VLOOKUP(D670,武将id!A:C,3,FALSE)</f>
        <v>427</v>
      </c>
      <c r="F670" s="198">
        <v>0</v>
      </c>
      <c r="G670" s="199" t="s">
        <v>1308</v>
      </c>
      <c r="H670" s="200" t="s">
        <v>1308</v>
      </c>
      <c r="I670" s="198">
        <v>1</v>
      </c>
      <c r="J670" s="198"/>
      <c r="K670" s="198"/>
      <c r="L670" s="198" t="s">
        <v>1303</v>
      </c>
      <c r="M670" s="201">
        <v>426</v>
      </c>
    </row>
    <row r="671" spans="1:13" ht="24" x14ac:dyDescent="0.15">
      <c r="A671" s="197">
        <v>2018203</v>
      </c>
      <c r="B671" s="198">
        <f t="shared" si="10"/>
        <v>3</v>
      </c>
      <c r="C671" s="198">
        <v>2</v>
      </c>
      <c r="D671" s="198" t="s">
        <v>1303</v>
      </c>
      <c r="E671" s="198">
        <f>VLOOKUP(D671,武将id!A:C,3,FALSE)</f>
        <v>426</v>
      </c>
      <c r="F671" s="198">
        <v>0</v>
      </c>
      <c r="G671" s="199" t="s">
        <v>1309</v>
      </c>
      <c r="H671" s="200" t="s">
        <v>1309</v>
      </c>
      <c r="I671" s="198">
        <v>1</v>
      </c>
      <c r="J671" s="198"/>
      <c r="K671" s="198"/>
      <c r="L671" s="198"/>
      <c r="M671" s="201">
        <v>999</v>
      </c>
    </row>
    <row r="672" spans="1:13" x14ac:dyDescent="0.15">
      <c r="A672" s="197">
        <v>2018203</v>
      </c>
      <c r="B672" s="198">
        <f t="shared" si="10"/>
        <v>4</v>
      </c>
      <c r="C672" s="198">
        <v>1</v>
      </c>
      <c r="D672" s="198" t="s">
        <v>1296</v>
      </c>
      <c r="E672" s="198">
        <f>VLOOKUP(D672,武将id!A:C,3,FALSE)</f>
        <v>427</v>
      </c>
      <c r="F672" s="198">
        <v>0</v>
      </c>
      <c r="G672" s="199" t="s">
        <v>1310</v>
      </c>
      <c r="H672" s="200" t="s">
        <v>1310</v>
      </c>
      <c r="I672" s="198">
        <v>1</v>
      </c>
      <c r="J672" s="198"/>
      <c r="K672" s="198"/>
      <c r="L672" s="198"/>
      <c r="M672" s="201">
        <v>999</v>
      </c>
    </row>
    <row r="673" spans="1:13" ht="24" x14ac:dyDescent="0.15">
      <c r="A673" s="197">
        <v>2018203</v>
      </c>
      <c r="B673" s="198">
        <f t="shared" si="10"/>
        <v>5</v>
      </c>
      <c r="C673" s="198">
        <v>2</v>
      </c>
      <c r="D673" s="198" t="s">
        <v>1303</v>
      </c>
      <c r="E673" s="198">
        <f>VLOOKUP(D673,武将id!A:C,3,FALSE)</f>
        <v>426</v>
      </c>
      <c r="F673" s="198">
        <v>0</v>
      </c>
      <c r="G673" s="199" t="s">
        <v>1311</v>
      </c>
      <c r="H673" s="200" t="s">
        <v>1311</v>
      </c>
      <c r="I673" s="198">
        <v>1</v>
      </c>
      <c r="J673" s="198"/>
      <c r="K673" s="198"/>
      <c r="L673" s="198"/>
      <c r="M673" s="201">
        <v>999</v>
      </c>
    </row>
    <row r="674" spans="1:13" ht="24" x14ac:dyDescent="0.15">
      <c r="A674" s="197">
        <v>2018203</v>
      </c>
      <c r="B674" s="198">
        <f t="shared" si="10"/>
        <v>6</v>
      </c>
      <c r="C674" s="198">
        <v>1</v>
      </c>
      <c r="D674" s="198" t="s">
        <v>1296</v>
      </c>
      <c r="E674" s="198">
        <f>VLOOKUP(D674,武将id!A:C,3,FALSE)</f>
        <v>427</v>
      </c>
      <c r="F674" s="198">
        <v>0</v>
      </c>
      <c r="G674" s="199" t="s">
        <v>1312</v>
      </c>
      <c r="H674" s="200" t="s">
        <v>1312</v>
      </c>
      <c r="I674" s="198">
        <v>1</v>
      </c>
      <c r="J674" s="198"/>
      <c r="K674" s="198"/>
      <c r="L674" s="198"/>
      <c r="M674" s="201">
        <v>999</v>
      </c>
    </row>
    <row r="675" spans="1:13" ht="24" x14ac:dyDescent="0.15">
      <c r="A675" s="197">
        <v>2018204</v>
      </c>
      <c r="B675" s="198">
        <f t="shared" si="10"/>
        <v>1</v>
      </c>
      <c r="C675" s="198">
        <v>1</v>
      </c>
      <c r="D675" s="198" t="s">
        <v>1296</v>
      </c>
      <c r="E675" s="198">
        <f>VLOOKUP(D675,武将id!A:C,3,FALSE)</f>
        <v>427</v>
      </c>
      <c r="F675" s="198">
        <v>0</v>
      </c>
      <c r="G675" s="199" t="s">
        <v>1313</v>
      </c>
      <c r="H675" s="200" t="s">
        <v>1313</v>
      </c>
      <c r="I675" s="198">
        <v>1</v>
      </c>
      <c r="J675" s="198"/>
      <c r="K675" s="198"/>
      <c r="L675" s="198" t="s">
        <v>1303</v>
      </c>
      <c r="M675" s="201">
        <v>426</v>
      </c>
    </row>
    <row r="676" spans="1:13" ht="24" x14ac:dyDescent="0.15">
      <c r="A676" s="197">
        <v>2018204</v>
      </c>
      <c r="B676" s="198">
        <f t="shared" si="10"/>
        <v>2</v>
      </c>
      <c r="C676" s="198">
        <v>2</v>
      </c>
      <c r="D676" s="198" t="s">
        <v>1303</v>
      </c>
      <c r="E676" s="198">
        <f>VLOOKUP(D676,武将id!A:C,3,FALSE)</f>
        <v>426</v>
      </c>
      <c r="F676" s="198">
        <v>0</v>
      </c>
      <c r="G676" s="199" t="s">
        <v>1314</v>
      </c>
      <c r="H676" s="200" t="s">
        <v>1314</v>
      </c>
      <c r="I676" s="198">
        <v>1</v>
      </c>
      <c r="J676" s="198"/>
      <c r="K676" s="198"/>
      <c r="L676" s="198"/>
      <c r="M676" s="201">
        <v>999</v>
      </c>
    </row>
    <row r="677" spans="1:13" ht="24" x14ac:dyDescent="0.15">
      <c r="A677" s="197">
        <v>2018204</v>
      </c>
      <c r="B677" s="198">
        <f t="shared" si="10"/>
        <v>3</v>
      </c>
      <c r="C677" s="198">
        <v>1</v>
      </c>
      <c r="D677" s="198" t="s">
        <v>1296</v>
      </c>
      <c r="E677" s="198">
        <f>VLOOKUP(D677,武将id!A:C,3,FALSE)</f>
        <v>427</v>
      </c>
      <c r="F677" s="198">
        <v>0</v>
      </c>
      <c r="G677" s="199" t="s">
        <v>1315</v>
      </c>
      <c r="H677" s="200" t="s">
        <v>1315</v>
      </c>
      <c r="I677" s="198">
        <v>1</v>
      </c>
      <c r="J677" s="198"/>
      <c r="K677" s="198"/>
      <c r="L677" s="198"/>
      <c r="M677" s="201">
        <v>999</v>
      </c>
    </row>
    <row r="678" spans="1:13" x14ac:dyDescent="0.15">
      <c r="A678" s="197">
        <v>2018204</v>
      </c>
      <c r="B678" s="198">
        <f t="shared" si="10"/>
        <v>4</v>
      </c>
      <c r="C678" s="198">
        <v>2</v>
      </c>
      <c r="D678" s="198" t="s">
        <v>1303</v>
      </c>
      <c r="E678" s="198">
        <f>VLOOKUP(D678,武将id!A:C,3,FALSE)</f>
        <v>426</v>
      </c>
      <c r="F678" s="198">
        <v>0</v>
      </c>
      <c r="G678" s="199" t="s">
        <v>1316</v>
      </c>
      <c r="H678" s="200" t="s">
        <v>1316</v>
      </c>
      <c r="I678" s="198">
        <v>1</v>
      </c>
      <c r="J678" s="198"/>
      <c r="K678" s="198"/>
      <c r="L678" s="198"/>
      <c r="M678" s="201">
        <v>999</v>
      </c>
    </row>
    <row r="679" spans="1:13" x14ac:dyDescent="0.15">
      <c r="A679" s="197">
        <v>2018204</v>
      </c>
      <c r="B679" s="198">
        <f t="shared" si="10"/>
        <v>5</v>
      </c>
      <c r="C679" s="198">
        <v>1</v>
      </c>
      <c r="D679" s="198" t="s">
        <v>1296</v>
      </c>
      <c r="E679" s="198">
        <f>VLOOKUP(D679,武将id!A:C,3,FALSE)</f>
        <v>427</v>
      </c>
      <c r="F679" s="198">
        <v>0</v>
      </c>
      <c r="G679" s="199" t="s">
        <v>1317</v>
      </c>
      <c r="H679" s="200" t="s">
        <v>1317</v>
      </c>
      <c r="I679" s="198">
        <v>1</v>
      </c>
      <c r="J679" s="198"/>
      <c r="K679" s="198"/>
      <c r="L679" s="198"/>
      <c r="M679" s="201">
        <v>999</v>
      </c>
    </row>
    <row r="680" spans="1:13" ht="24" x14ac:dyDescent="0.15">
      <c r="A680" s="197">
        <v>2018205</v>
      </c>
      <c r="B680" s="198">
        <f t="shared" si="10"/>
        <v>1</v>
      </c>
      <c r="C680" s="198">
        <v>2</v>
      </c>
      <c r="D680" s="198" t="s">
        <v>1318</v>
      </c>
      <c r="E680" s="198">
        <f>VLOOKUP(D680,武将id!A:C,3,FALSE)</f>
        <v>419</v>
      </c>
      <c r="F680" s="198">
        <v>0</v>
      </c>
      <c r="G680" s="199" t="s">
        <v>1320</v>
      </c>
      <c r="H680" s="200" t="s">
        <v>1320</v>
      </c>
      <c r="I680" s="198">
        <v>1</v>
      </c>
      <c r="J680" s="198"/>
      <c r="K680" s="198"/>
      <c r="L680" s="198"/>
      <c r="M680" s="201">
        <v>0</v>
      </c>
    </row>
    <row r="681" spans="1:13" ht="24" x14ac:dyDescent="0.15">
      <c r="A681" s="197">
        <v>2018205</v>
      </c>
      <c r="B681" s="198">
        <f t="shared" si="10"/>
        <v>2</v>
      </c>
      <c r="C681" s="198">
        <v>2</v>
      </c>
      <c r="D681" s="198" t="s">
        <v>1319</v>
      </c>
      <c r="E681" s="198">
        <f>VLOOKUP(D681,武将id!A:C,3,FALSE)</f>
        <v>419</v>
      </c>
      <c r="F681" s="198">
        <v>0</v>
      </c>
      <c r="G681" s="199" t="s">
        <v>1350</v>
      </c>
      <c r="H681" s="200" t="s">
        <v>1321</v>
      </c>
      <c r="I681" s="198">
        <v>1</v>
      </c>
      <c r="J681" s="198"/>
      <c r="K681" s="198"/>
      <c r="L681" s="198"/>
      <c r="M681" s="201">
        <v>0</v>
      </c>
    </row>
    <row r="682" spans="1:13" x14ac:dyDescent="0.15">
      <c r="A682" s="197">
        <v>2018206</v>
      </c>
      <c r="B682" s="198">
        <f t="shared" si="10"/>
        <v>1</v>
      </c>
      <c r="C682" s="198">
        <v>2</v>
      </c>
      <c r="D682" s="198" t="s">
        <v>1322</v>
      </c>
      <c r="E682" s="198">
        <f>VLOOKUP(D682,武将id!A:C,3,FALSE)</f>
        <v>411</v>
      </c>
      <c r="F682" s="198">
        <v>0</v>
      </c>
      <c r="G682" s="199" t="s">
        <v>1323</v>
      </c>
      <c r="H682" s="200" t="s">
        <v>1323</v>
      </c>
      <c r="I682" s="198">
        <v>1</v>
      </c>
      <c r="J682" s="198"/>
      <c r="K682" s="198"/>
      <c r="L682" s="198" t="s">
        <v>1296</v>
      </c>
      <c r="M682" s="201">
        <v>427</v>
      </c>
    </row>
    <row r="683" spans="1:13" x14ac:dyDescent="0.15">
      <c r="A683" s="197">
        <v>2018206</v>
      </c>
      <c r="B683" s="198">
        <f t="shared" si="10"/>
        <v>2</v>
      </c>
      <c r="C683" s="198">
        <v>1</v>
      </c>
      <c r="D683" s="198" t="s">
        <v>1296</v>
      </c>
      <c r="E683" s="198">
        <f>VLOOKUP(D683,武将id!A:C,3,FALSE)</f>
        <v>427</v>
      </c>
      <c r="F683" s="198">
        <v>0</v>
      </c>
      <c r="G683" s="199" t="s">
        <v>1324</v>
      </c>
      <c r="H683" s="200" t="s">
        <v>1324</v>
      </c>
      <c r="I683" s="198">
        <v>1</v>
      </c>
      <c r="J683" s="198"/>
      <c r="K683" s="198"/>
      <c r="L683" s="198"/>
      <c r="M683" s="201">
        <v>999</v>
      </c>
    </row>
    <row r="684" spans="1:13" x14ac:dyDescent="0.15">
      <c r="A684" s="197">
        <v>2018206</v>
      </c>
      <c r="B684" s="198">
        <f t="shared" si="10"/>
        <v>3</v>
      </c>
      <c r="C684" s="198">
        <v>2</v>
      </c>
      <c r="D684" s="198" t="s">
        <v>1322</v>
      </c>
      <c r="E684" s="198">
        <f>VLOOKUP(D684,武将id!A:C,3,FALSE)</f>
        <v>411</v>
      </c>
      <c r="F684" s="198">
        <v>0</v>
      </c>
      <c r="G684" s="199" t="s">
        <v>1325</v>
      </c>
      <c r="H684" s="200" t="s">
        <v>1325</v>
      </c>
      <c r="I684" s="198">
        <v>1</v>
      </c>
      <c r="J684" s="198"/>
      <c r="K684" s="198"/>
      <c r="L684" s="198"/>
      <c r="M684" s="201">
        <v>999</v>
      </c>
    </row>
    <row r="685" spans="1:13" ht="24" x14ac:dyDescent="0.15">
      <c r="A685" s="197">
        <v>2018206</v>
      </c>
      <c r="B685" s="198">
        <f t="shared" si="10"/>
        <v>4</v>
      </c>
      <c r="C685" s="198">
        <v>1</v>
      </c>
      <c r="D685" s="198" t="s">
        <v>1296</v>
      </c>
      <c r="E685" s="198">
        <f>VLOOKUP(D685,武将id!A:C,3,FALSE)</f>
        <v>427</v>
      </c>
      <c r="F685" s="198">
        <v>0</v>
      </c>
      <c r="G685" s="199" t="s">
        <v>1326</v>
      </c>
      <c r="H685" s="200" t="s">
        <v>1326</v>
      </c>
      <c r="I685" s="198">
        <v>1</v>
      </c>
      <c r="J685" s="198"/>
      <c r="K685" s="198"/>
      <c r="L685" s="198"/>
      <c r="M685" s="201">
        <v>999</v>
      </c>
    </row>
    <row r="686" spans="1:13" x14ac:dyDescent="0.15">
      <c r="A686" s="197">
        <v>2018301</v>
      </c>
      <c r="B686" s="198">
        <f t="shared" si="10"/>
        <v>1</v>
      </c>
      <c r="C686" s="198">
        <v>1</v>
      </c>
      <c r="D686" s="198" t="s">
        <v>1327</v>
      </c>
      <c r="E686" s="198">
        <f>VLOOKUP(D686,武将id!A:C,3,FALSE)</f>
        <v>406</v>
      </c>
      <c r="F686" s="198">
        <v>0</v>
      </c>
      <c r="G686" s="202" t="s">
        <v>1329</v>
      </c>
      <c r="H686" s="203" t="s">
        <v>1329</v>
      </c>
      <c r="I686" s="198">
        <v>1</v>
      </c>
      <c r="J686" s="198"/>
      <c r="K686" s="198"/>
      <c r="L686" s="198" t="s">
        <v>1328</v>
      </c>
      <c r="M686" s="201">
        <v>431</v>
      </c>
    </row>
    <row r="687" spans="1:13" x14ac:dyDescent="0.15">
      <c r="A687" s="197">
        <v>2018301</v>
      </c>
      <c r="B687" s="198">
        <f t="shared" si="10"/>
        <v>2</v>
      </c>
      <c r="C687" s="198">
        <v>2</v>
      </c>
      <c r="D687" s="198" t="s">
        <v>1328</v>
      </c>
      <c r="E687" s="198">
        <f>VLOOKUP(D687,武将id!A:C,3,FALSE)</f>
        <v>431</v>
      </c>
      <c r="F687" s="198">
        <v>0</v>
      </c>
      <c r="G687" s="202" t="s">
        <v>1330</v>
      </c>
      <c r="H687" s="203" t="s">
        <v>1330</v>
      </c>
      <c r="I687" s="198">
        <v>1</v>
      </c>
      <c r="J687" s="198"/>
      <c r="K687" s="198"/>
      <c r="L687" s="198"/>
      <c r="M687" s="201">
        <v>999</v>
      </c>
    </row>
    <row r="688" spans="1:13" x14ac:dyDescent="0.15">
      <c r="A688" s="197">
        <v>2018301</v>
      </c>
      <c r="B688" s="198">
        <f t="shared" si="10"/>
        <v>3</v>
      </c>
      <c r="C688" s="198">
        <v>1</v>
      </c>
      <c r="D688" s="198" t="s">
        <v>1327</v>
      </c>
      <c r="E688" s="198">
        <f>VLOOKUP(D688,武将id!A:C,3,FALSE)</f>
        <v>406</v>
      </c>
      <c r="F688" s="198">
        <v>0</v>
      </c>
      <c r="G688" s="202" t="s">
        <v>1331</v>
      </c>
      <c r="H688" s="203" t="s">
        <v>1331</v>
      </c>
      <c r="I688" s="198">
        <v>1</v>
      </c>
      <c r="J688" s="198"/>
      <c r="K688" s="198"/>
      <c r="L688" s="198"/>
      <c r="M688" s="201">
        <v>999</v>
      </c>
    </row>
    <row r="689" spans="1:13" x14ac:dyDescent="0.15">
      <c r="A689" s="197">
        <v>2018302</v>
      </c>
      <c r="B689" s="198">
        <f t="shared" ref="B689:B2147" si="11">IF(A689=A688,B688+1,1)</f>
        <v>1</v>
      </c>
      <c r="C689" s="198">
        <v>2</v>
      </c>
      <c r="D689" s="198" t="s">
        <v>1332</v>
      </c>
      <c r="E689" s="198">
        <f>VLOOKUP(D689,武将id!A:C,3,FALSE)</f>
        <v>405</v>
      </c>
      <c r="F689" s="198">
        <v>0</v>
      </c>
      <c r="G689" s="202" t="s">
        <v>1334</v>
      </c>
      <c r="H689" s="203" t="s">
        <v>1334</v>
      </c>
      <c r="I689" s="198">
        <v>1</v>
      </c>
      <c r="J689" s="198"/>
      <c r="K689" s="198"/>
      <c r="L689" s="198" t="s">
        <v>1333</v>
      </c>
      <c r="M689" s="201">
        <v>406</v>
      </c>
    </row>
    <row r="690" spans="1:13" ht="24" x14ac:dyDescent="0.15">
      <c r="A690" s="197">
        <v>2018302</v>
      </c>
      <c r="B690" s="198">
        <f t="shared" si="11"/>
        <v>2</v>
      </c>
      <c r="C690" s="198">
        <v>1</v>
      </c>
      <c r="D690" s="198" t="s">
        <v>1264</v>
      </c>
      <c r="E690" s="198">
        <f>VLOOKUP(D690,武将id!A:C,3,FALSE)</f>
        <v>403</v>
      </c>
      <c r="F690" s="198">
        <v>0</v>
      </c>
      <c r="G690" s="202" t="s">
        <v>1335</v>
      </c>
      <c r="H690" s="203" t="s">
        <v>1335</v>
      </c>
      <c r="I690" s="198">
        <v>1</v>
      </c>
      <c r="J690" s="198"/>
      <c r="K690" s="198"/>
      <c r="L690" s="198"/>
      <c r="M690" s="201">
        <v>999</v>
      </c>
    </row>
    <row r="691" spans="1:13" ht="24" x14ac:dyDescent="0.15">
      <c r="A691" s="197">
        <v>2018302</v>
      </c>
      <c r="B691" s="198">
        <f t="shared" si="11"/>
        <v>3</v>
      </c>
      <c r="C691" s="198">
        <v>1</v>
      </c>
      <c r="D691" s="198" t="s">
        <v>1333</v>
      </c>
      <c r="E691" s="198">
        <f>VLOOKUP(D691,武将id!A:C,3,FALSE)</f>
        <v>406</v>
      </c>
      <c r="F691" s="198">
        <v>0</v>
      </c>
      <c r="G691" s="202" t="s">
        <v>1336</v>
      </c>
      <c r="H691" s="203" t="s">
        <v>1336</v>
      </c>
      <c r="I691" s="198">
        <v>1</v>
      </c>
      <c r="J691" s="198"/>
      <c r="K691" s="198"/>
      <c r="L691" s="198"/>
      <c r="M691" s="201">
        <v>999</v>
      </c>
    </row>
    <row r="692" spans="1:13" ht="24" x14ac:dyDescent="0.15">
      <c r="A692" s="197">
        <v>2018303</v>
      </c>
      <c r="B692" s="198">
        <f t="shared" si="11"/>
        <v>1</v>
      </c>
      <c r="C692" s="198">
        <v>2</v>
      </c>
      <c r="D692" s="198" t="s">
        <v>1337</v>
      </c>
      <c r="E692" s="198">
        <f>VLOOKUP(D692,武将id!A:C,3,FALSE)</f>
        <v>405</v>
      </c>
      <c r="F692" s="198">
        <v>0</v>
      </c>
      <c r="G692" s="202" t="s">
        <v>1338</v>
      </c>
      <c r="H692" s="203" t="s">
        <v>1338</v>
      </c>
      <c r="I692" s="198">
        <v>1</v>
      </c>
      <c r="J692" s="198"/>
      <c r="K692" s="198"/>
      <c r="L692" s="198"/>
      <c r="M692" s="201">
        <v>999</v>
      </c>
    </row>
    <row r="693" spans="1:13" x14ac:dyDescent="0.15">
      <c r="A693" s="197">
        <v>2018303</v>
      </c>
      <c r="B693" s="198">
        <f t="shared" si="11"/>
        <v>2</v>
      </c>
      <c r="C693" s="198">
        <v>1</v>
      </c>
      <c r="D693" s="198" t="s">
        <v>1327</v>
      </c>
      <c r="E693" s="198">
        <f>VLOOKUP(D693,武将id!A:C,3,FALSE)</f>
        <v>406</v>
      </c>
      <c r="F693" s="198">
        <v>0</v>
      </c>
      <c r="G693" s="202" t="s">
        <v>1339</v>
      </c>
      <c r="H693" s="203" t="s">
        <v>1339</v>
      </c>
      <c r="I693" s="198">
        <v>1</v>
      </c>
      <c r="J693" s="198"/>
      <c r="K693" s="198"/>
      <c r="L693" s="198"/>
      <c r="M693" s="201">
        <v>999</v>
      </c>
    </row>
    <row r="694" spans="1:13" x14ac:dyDescent="0.15">
      <c r="A694" s="197">
        <v>2018304</v>
      </c>
      <c r="B694" s="198">
        <f t="shared" si="11"/>
        <v>1</v>
      </c>
      <c r="C694" s="198">
        <v>1</v>
      </c>
      <c r="D694" s="198" t="s">
        <v>1340</v>
      </c>
      <c r="E694" s="198">
        <f>VLOOKUP(D694,武将id!A:C,3,FALSE)</f>
        <v>406</v>
      </c>
      <c r="F694" s="198">
        <v>0</v>
      </c>
      <c r="G694" s="202" t="s">
        <v>1343</v>
      </c>
      <c r="H694" s="203" t="s">
        <v>1343</v>
      </c>
      <c r="I694" s="198">
        <v>1</v>
      </c>
      <c r="J694" s="198"/>
      <c r="K694" s="198"/>
      <c r="L694" s="198" t="s">
        <v>1341</v>
      </c>
      <c r="M694" s="201">
        <v>411</v>
      </c>
    </row>
    <row r="695" spans="1:13" ht="24" x14ac:dyDescent="0.15">
      <c r="A695" s="197">
        <v>2018304</v>
      </c>
      <c r="B695" s="198">
        <f t="shared" si="11"/>
        <v>2</v>
      </c>
      <c r="C695" s="198">
        <v>2</v>
      </c>
      <c r="D695" s="198" t="s">
        <v>1341</v>
      </c>
      <c r="E695" s="198">
        <f>VLOOKUP(D695,武将id!A:C,3,FALSE)</f>
        <v>411</v>
      </c>
      <c r="F695" s="198">
        <v>0</v>
      </c>
      <c r="G695" s="202" t="s">
        <v>1353</v>
      </c>
      <c r="H695" s="203" t="s">
        <v>1353</v>
      </c>
      <c r="I695" s="198">
        <v>1</v>
      </c>
      <c r="J695" s="198"/>
      <c r="K695" s="198"/>
      <c r="L695" s="198"/>
      <c r="M695" s="201">
        <v>999</v>
      </c>
    </row>
    <row r="696" spans="1:13" x14ac:dyDescent="0.15">
      <c r="A696" s="197">
        <v>2018304</v>
      </c>
      <c r="B696" s="198">
        <f t="shared" si="11"/>
        <v>3</v>
      </c>
      <c r="C696" s="198">
        <v>2</v>
      </c>
      <c r="D696" s="198" t="s">
        <v>1342</v>
      </c>
      <c r="E696" s="198">
        <f>VLOOKUP(D696,武将id!A:C,3,FALSE)</f>
        <v>205</v>
      </c>
      <c r="F696" s="198">
        <v>0</v>
      </c>
      <c r="G696" s="202" t="s">
        <v>1344</v>
      </c>
      <c r="H696" s="203" t="s">
        <v>1344</v>
      </c>
      <c r="I696" s="198">
        <v>1</v>
      </c>
      <c r="J696" s="198"/>
      <c r="K696" s="198"/>
      <c r="L696" s="198"/>
      <c r="M696" s="201">
        <v>999</v>
      </c>
    </row>
    <row r="697" spans="1:13" x14ac:dyDescent="0.15">
      <c r="A697" s="197">
        <v>2018305</v>
      </c>
      <c r="B697" s="198">
        <f t="shared" si="11"/>
        <v>1</v>
      </c>
      <c r="C697" s="198">
        <v>1</v>
      </c>
      <c r="D697" s="198" t="s">
        <v>1333</v>
      </c>
      <c r="E697" s="198">
        <f>VLOOKUP(D697,武将id!A:C,3,FALSE)</f>
        <v>406</v>
      </c>
      <c r="F697" s="198">
        <v>0</v>
      </c>
      <c r="G697" s="202" t="s">
        <v>1346</v>
      </c>
      <c r="H697" s="203" t="s">
        <v>1346</v>
      </c>
      <c r="I697" s="198">
        <v>1</v>
      </c>
      <c r="J697" s="198"/>
      <c r="K697" s="198"/>
      <c r="L697" s="198"/>
      <c r="M697" s="201">
        <v>999</v>
      </c>
    </row>
    <row r="698" spans="1:13" x14ac:dyDescent="0.15">
      <c r="A698" s="197">
        <v>2018305</v>
      </c>
      <c r="B698" s="198">
        <f t="shared" si="11"/>
        <v>2</v>
      </c>
      <c r="C698" s="198">
        <v>2</v>
      </c>
      <c r="D698" s="198" t="s">
        <v>1345</v>
      </c>
      <c r="E698" s="198">
        <f>VLOOKUP(D698,武将id!A:C,3,FALSE)</f>
        <v>205</v>
      </c>
      <c r="F698" s="198">
        <v>0</v>
      </c>
      <c r="G698" s="202" t="s">
        <v>1347</v>
      </c>
      <c r="H698" s="203" t="s">
        <v>1347</v>
      </c>
      <c r="I698" s="198">
        <v>1</v>
      </c>
      <c r="J698" s="198"/>
      <c r="K698" s="198"/>
      <c r="L698" s="198"/>
      <c r="M698" s="201">
        <v>999</v>
      </c>
    </row>
    <row r="699" spans="1:13" x14ac:dyDescent="0.15">
      <c r="A699" s="197">
        <v>2018305</v>
      </c>
      <c r="B699" s="198">
        <f t="shared" si="11"/>
        <v>3</v>
      </c>
      <c r="C699" s="198">
        <v>1</v>
      </c>
      <c r="D699" s="198" t="s">
        <v>1333</v>
      </c>
      <c r="E699" s="198">
        <f>VLOOKUP(D699,武将id!A:C,3,FALSE)</f>
        <v>406</v>
      </c>
      <c r="F699" s="198">
        <v>0</v>
      </c>
      <c r="G699" s="202" t="s">
        <v>1348</v>
      </c>
      <c r="H699" s="203" t="s">
        <v>1348</v>
      </c>
      <c r="I699" s="198">
        <v>1</v>
      </c>
      <c r="J699" s="198"/>
      <c r="K699" s="198"/>
      <c r="L699" s="198"/>
      <c r="M699" s="201">
        <v>999</v>
      </c>
    </row>
    <row r="700" spans="1:13" ht="24" x14ac:dyDescent="0.15">
      <c r="A700" s="204">
        <v>2018305</v>
      </c>
      <c r="B700" s="205">
        <f t="shared" si="11"/>
        <v>4</v>
      </c>
      <c r="C700" s="205">
        <v>1</v>
      </c>
      <c r="D700" s="205" t="s">
        <v>1333</v>
      </c>
      <c r="E700" s="205">
        <f>VLOOKUP(D700,武将id!A:C,3,FALSE)</f>
        <v>406</v>
      </c>
      <c r="F700" s="205">
        <v>0</v>
      </c>
      <c r="G700" s="206" t="s">
        <v>1349</v>
      </c>
      <c r="H700" s="207" t="s">
        <v>1349</v>
      </c>
      <c r="I700" s="205">
        <v>1</v>
      </c>
      <c r="J700" s="205"/>
      <c r="K700" s="205"/>
      <c r="L700" s="205"/>
      <c r="M700" s="208">
        <v>999</v>
      </c>
    </row>
    <row r="701" spans="1:13" x14ac:dyDescent="0.15">
      <c r="A701" s="153">
        <v>2018401</v>
      </c>
      <c r="B701" s="154">
        <v>1</v>
      </c>
      <c r="C701" s="154">
        <v>1</v>
      </c>
      <c r="D701" s="154" t="s">
        <v>2521</v>
      </c>
      <c r="E701" s="154">
        <f>VLOOKUP(D701,武将id!A:C,3,FALSE)</f>
        <v>120</v>
      </c>
      <c r="F701" s="154">
        <v>0</v>
      </c>
      <c r="G701" s="155" t="s">
        <v>2686</v>
      </c>
      <c r="H701" s="156" t="s">
        <v>2686</v>
      </c>
      <c r="I701" s="154">
        <v>1</v>
      </c>
      <c r="J701" s="154"/>
      <c r="K701" s="154"/>
      <c r="L701" s="154" t="s">
        <v>2693</v>
      </c>
      <c r="M701" s="166">
        <f>IF(L701="",999,VLOOKUP(L701,武将id!A:C,3,0))</f>
        <v>102</v>
      </c>
    </row>
    <row r="702" spans="1:13" x14ac:dyDescent="0.15">
      <c r="A702" s="157">
        <v>2018401</v>
      </c>
      <c r="B702" s="158">
        <v>2</v>
      </c>
      <c r="C702" s="158">
        <v>2</v>
      </c>
      <c r="D702" s="158" t="s">
        <v>92</v>
      </c>
      <c r="E702" s="158">
        <f>VLOOKUP(D702,武将id!A:C,3,FALSE)</f>
        <v>102</v>
      </c>
      <c r="F702" s="158">
        <v>0</v>
      </c>
      <c r="G702" s="159" t="s">
        <v>2687</v>
      </c>
      <c r="H702" s="160" t="s">
        <v>2687</v>
      </c>
      <c r="I702" s="158">
        <v>1</v>
      </c>
      <c r="J702" s="158"/>
      <c r="K702" s="158"/>
      <c r="L702" s="158" t="s">
        <v>2694</v>
      </c>
      <c r="M702" s="167">
        <f>IF(L702="",999,VLOOKUP(L702,武将id!A:C,3,0))</f>
        <v>120</v>
      </c>
    </row>
    <row r="703" spans="1:13" ht="24" x14ac:dyDescent="0.15">
      <c r="A703" s="157">
        <v>2018401</v>
      </c>
      <c r="B703" s="158">
        <v>3</v>
      </c>
      <c r="C703" s="158">
        <v>1</v>
      </c>
      <c r="D703" s="158" t="s">
        <v>2694</v>
      </c>
      <c r="E703" s="158">
        <f>VLOOKUP(D703,武将id!A:C,3,FALSE)</f>
        <v>120</v>
      </c>
      <c r="F703" s="158">
        <v>0</v>
      </c>
      <c r="G703" s="159" t="s">
        <v>2688</v>
      </c>
      <c r="H703" s="160" t="s">
        <v>2688</v>
      </c>
      <c r="I703" s="158">
        <v>1</v>
      </c>
      <c r="J703" s="158"/>
      <c r="K703" s="158"/>
      <c r="L703" s="158" t="s">
        <v>92</v>
      </c>
      <c r="M703" s="167">
        <f>IF(L703="",999,VLOOKUP(L703,武将id!A:C,3,0))</f>
        <v>102</v>
      </c>
    </row>
    <row r="704" spans="1:13" ht="36" x14ac:dyDescent="0.15">
      <c r="A704" s="157">
        <v>2018401</v>
      </c>
      <c r="B704" s="158">
        <v>4</v>
      </c>
      <c r="C704" s="158">
        <v>1</v>
      </c>
      <c r="D704" s="158" t="s">
        <v>2521</v>
      </c>
      <c r="E704" s="158">
        <f>VLOOKUP(D704,武将id!A:C,3,FALSE)</f>
        <v>120</v>
      </c>
      <c r="F704" s="158">
        <v>0</v>
      </c>
      <c r="G704" s="159" t="s">
        <v>2689</v>
      </c>
      <c r="H704" s="160" t="s">
        <v>2689</v>
      </c>
      <c r="I704" s="158">
        <v>1</v>
      </c>
      <c r="J704" s="158"/>
      <c r="K704" s="158"/>
      <c r="L704" s="158" t="s">
        <v>92</v>
      </c>
      <c r="M704" s="167">
        <f>IF(L704="",999,VLOOKUP(L704,武将id!A:C,3,0))</f>
        <v>102</v>
      </c>
    </row>
    <row r="705" spans="1:13" x14ac:dyDescent="0.15">
      <c r="A705" s="157">
        <v>2018401</v>
      </c>
      <c r="B705" s="158">
        <v>5</v>
      </c>
      <c r="C705" s="158">
        <v>2</v>
      </c>
      <c r="D705" s="158" t="s">
        <v>92</v>
      </c>
      <c r="E705" s="158">
        <f>VLOOKUP(D705,武将id!A:C,3,FALSE)</f>
        <v>102</v>
      </c>
      <c r="F705" s="158">
        <v>0</v>
      </c>
      <c r="G705" s="159" t="s">
        <v>2690</v>
      </c>
      <c r="H705" s="160" t="s">
        <v>2690</v>
      </c>
      <c r="I705" s="158">
        <v>1</v>
      </c>
      <c r="J705" s="158"/>
      <c r="K705" s="158"/>
      <c r="L705" s="158" t="s">
        <v>2521</v>
      </c>
      <c r="M705" s="167">
        <f>IF(L705="",999,VLOOKUP(L705,武将id!A:C,3,0))</f>
        <v>120</v>
      </c>
    </row>
    <row r="706" spans="1:13" ht="24" x14ac:dyDescent="0.15">
      <c r="A706" s="157">
        <v>2018401</v>
      </c>
      <c r="B706" s="158">
        <v>6</v>
      </c>
      <c r="C706" s="158">
        <v>2</v>
      </c>
      <c r="D706" s="158" t="s">
        <v>92</v>
      </c>
      <c r="E706" s="158">
        <f>VLOOKUP(D706,武将id!A:C,3,FALSE)</f>
        <v>102</v>
      </c>
      <c r="F706" s="158">
        <v>0</v>
      </c>
      <c r="G706" s="159" t="s">
        <v>2691</v>
      </c>
      <c r="H706" s="160" t="s">
        <v>2691</v>
      </c>
      <c r="I706" s="158">
        <v>1</v>
      </c>
      <c r="J706" s="158"/>
      <c r="K706" s="158"/>
      <c r="L706" s="158" t="s">
        <v>2521</v>
      </c>
      <c r="M706" s="167">
        <f>IF(L706="",999,VLOOKUP(L706,武将id!A:C,3,0))</f>
        <v>120</v>
      </c>
    </row>
    <row r="707" spans="1:13" x14ac:dyDescent="0.15">
      <c r="A707" s="161">
        <v>2018401</v>
      </c>
      <c r="B707" s="162">
        <v>7</v>
      </c>
      <c r="C707" s="162">
        <v>1</v>
      </c>
      <c r="D707" s="162" t="s">
        <v>2521</v>
      </c>
      <c r="E707" s="162">
        <f>VLOOKUP(D707,武将id!A:C,3,FALSE)</f>
        <v>120</v>
      </c>
      <c r="F707" s="162">
        <v>0</v>
      </c>
      <c r="G707" s="163" t="s">
        <v>2692</v>
      </c>
      <c r="H707" s="164" t="s">
        <v>2692</v>
      </c>
      <c r="I707" s="162">
        <v>1</v>
      </c>
      <c r="J707" s="162"/>
      <c r="K707" s="162"/>
      <c r="L707" s="162" t="s">
        <v>92</v>
      </c>
      <c r="M707" s="165">
        <f>IF(L707="",999,VLOOKUP(L707,武将id!A:C,3,0))</f>
        <v>102</v>
      </c>
    </row>
    <row r="708" spans="1:13" x14ac:dyDescent="0.15">
      <c r="A708" s="158">
        <v>2018402</v>
      </c>
      <c r="B708" s="158">
        <v>1</v>
      </c>
      <c r="C708" s="158">
        <v>2</v>
      </c>
      <c r="D708" s="158" t="s">
        <v>2237</v>
      </c>
      <c r="E708" s="158">
        <f>VLOOKUP(D708,武将id!A:C,3,FALSE)</f>
        <v>103</v>
      </c>
      <c r="F708" s="158">
        <v>0</v>
      </c>
      <c r="G708" s="159" t="s">
        <v>2695</v>
      </c>
      <c r="H708" s="160" t="s">
        <v>2695</v>
      </c>
      <c r="I708" s="158">
        <v>1</v>
      </c>
      <c r="J708" s="158"/>
      <c r="K708" s="158"/>
      <c r="L708" s="158" t="s">
        <v>2699</v>
      </c>
      <c r="M708" s="167">
        <f>IF(L708="",999,VLOOKUP(L708,武将id!A:C,3,0))</f>
        <v>102</v>
      </c>
    </row>
    <row r="709" spans="1:13" ht="24" x14ac:dyDescent="0.15">
      <c r="A709" s="158">
        <v>2018402</v>
      </c>
      <c r="B709" s="158">
        <v>2</v>
      </c>
      <c r="C709" s="158">
        <v>1</v>
      </c>
      <c r="D709" s="158" t="s">
        <v>92</v>
      </c>
      <c r="E709" s="158">
        <f>VLOOKUP(D709,武将id!A:C,3,FALSE)</f>
        <v>102</v>
      </c>
      <c r="F709" s="158">
        <v>0</v>
      </c>
      <c r="G709" s="159" t="s">
        <v>2696</v>
      </c>
      <c r="H709" s="160" t="s">
        <v>2696</v>
      </c>
      <c r="I709" s="158">
        <v>1</v>
      </c>
      <c r="J709" s="158"/>
      <c r="K709" s="158"/>
      <c r="L709" s="158" t="s">
        <v>2700</v>
      </c>
      <c r="M709" s="167">
        <f>IF(L709="",999,VLOOKUP(L709,武将id!A:C,3,0))</f>
        <v>103</v>
      </c>
    </row>
    <row r="710" spans="1:13" ht="24" x14ac:dyDescent="0.15">
      <c r="A710" s="158">
        <v>2018402</v>
      </c>
      <c r="B710" s="158">
        <v>3</v>
      </c>
      <c r="C710" s="158">
        <v>1</v>
      </c>
      <c r="D710" s="158" t="s">
        <v>92</v>
      </c>
      <c r="E710" s="158">
        <f>VLOOKUP(D710,武将id!A:C,3,FALSE)</f>
        <v>102</v>
      </c>
      <c r="F710" s="158">
        <v>0</v>
      </c>
      <c r="G710" s="159" t="s">
        <v>2697</v>
      </c>
      <c r="H710" s="160" t="s">
        <v>2697</v>
      </c>
      <c r="I710" s="158">
        <v>1</v>
      </c>
      <c r="J710" s="158"/>
      <c r="K710" s="158"/>
      <c r="L710" s="158" t="s">
        <v>2700</v>
      </c>
      <c r="M710" s="167">
        <f>IF(L710="",999,VLOOKUP(L710,武将id!A:C,3,0))</f>
        <v>103</v>
      </c>
    </row>
    <row r="711" spans="1:13" ht="24" x14ac:dyDescent="0.15">
      <c r="A711" s="158">
        <v>2018402</v>
      </c>
      <c r="B711" s="158">
        <v>4</v>
      </c>
      <c r="C711" s="158">
        <v>2</v>
      </c>
      <c r="D711" s="158" t="s">
        <v>2237</v>
      </c>
      <c r="E711" s="158">
        <f>VLOOKUP(D711,武将id!A:C,3,FALSE)</f>
        <v>103</v>
      </c>
      <c r="F711" s="158">
        <v>0</v>
      </c>
      <c r="G711" s="159" t="s">
        <v>2698</v>
      </c>
      <c r="H711" s="160" t="s">
        <v>2698</v>
      </c>
      <c r="I711" s="158">
        <v>1</v>
      </c>
      <c r="J711" s="158"/>
      <c r="K711" s="158"/>
      <c r="L711" s="158" t="s">
        <v>2693</v>
      </c>
      <c r="M711" s="167">
        <f>IF(L711="",999,VLOOKUP(L711,武将id!A:C,3,0))</f>
        <v>102</v>
      </c>
    </row>
    <row r="712" spans="1:13" ht="24" x14ac:dyDescent="0.15">
      <c r="A712" s="153">
        <v>2018403</v>
      </c>
      <c r="B712" s="154">
        <v>1</v>
      </c>
      <c r="C712" s="154">
        <v>2</v>
      </c>
      <c r="D712" s="154" t="s">
        <v>2237</v>
      </c>
      <c r="E712" s="154">
        <f>VLOOKUP(D712,武将id!A:C,3,FALSE)</f>
        <v>103</v>
      </c>
      <c r="F712" s="154">
        <v>0</v>
      </c>
      <c r="G712" s="155" t="s">
        <v>2702</v>
      </c>
      <c r="H712" s="156" t="s">
        <v>2702</v>
      </c>
      <c r="I712" s="154">
        <v>1</v>
      </c>
      <c r="J712" s="154"/>
      <c r="K712" s="154"/>
      <c r="L712" s="154" t="s">
        <v>2694</v>
      </c>
      <c r="M712" s="166">
        <f>IF(L712="",999,VLOOKUP(L712,武将id!A:C,3,0))</f>
        <v>120</v>
      </c>
    </row>
    <row r="713" spans="1:13" x14ac:dyDescent="0.15">
      <c r="A713" s="157">
        <v>2018403</v>
      </c>
      <c r="B713" s="158">
        <v>2</v>
      </c>
      <c r="C713" s="158">
        <v>1</v>
      </c>
      <c r="D713" s="158" t="s">
        <v>2701</v>
      </c>
      <c r="E713" s="158">
        <f>VLOOKUP(D713,武将id!A:C,3,FALSE)</f>
        <v>120</v>
      </c>
      <c r="F713" s="158">
        <v>0</v>
      </c>
      <c r="G713" s="159" t="s">
        <v>2703</v>
      </c>
      <c r="H713" s="160" t="s">
        <v>2703</v>
      </c>
      <c r="I713" s="158">
        <v>1</v>
      </c>
      <c r="J713" s="158"/>
      <c r="K713" s="158"/>
      <c r="L713" s="158" t="s">
        <v>2700</v>
      </c>
      <c r="M713" s="167">
        <f>IF(L713="",999,VLOOKUP(L713,武将id!A:C,3,0))</f>
        <v>103</v>
      </c>
    </row>
    <row r="714" spans="1:13" x14ac:dyDescent="0.15">
      <c r="A714" s="157">
        <v>2018403</v>
      </c>
      <c r="B714" s="158">
        <v>3</v>
      </c>
      <c r="C714" s="158">
        <v>2</v>
      </c>
      <c r="D714" s="158" t="s">
        <v>2237</v>
      </c>
      <c r="E714" s="158">
        <f>VLOOKUP(D714,武将id!A:C,3,FALSE)</f>
        <v>103</v>
      </c>
      <c r="F714" s="158">
        <v>0</v>
      </c>
      <c r="G714" s="159" t="s">
        <v>2704</v>
      </c>
      <c r="H714" s="160" t="s">
        <v>2704</v>
      </c>
      <c r="I714" s="158">
        <v>1</v>
      </c>
      <c r="J714" s="158"/>
      <c r="K714" s="158"/>
      <c r="L714" s="158" t="s">
        <v>2694</v>
      </c>
      <c r="M714" s="167">
        <f>IF(L714="",999,VLOOKUP(L714,武将id!A:C,3,0))</f>
        <v>120</v>
      </c>
    </row>
    <row r="715" spans="1:13" x14ac:dyDescent="0.15">
      <c r="A715" s="157">
        <v>2018403</v>
      </c>
      <c r="B715" s="158">
        <v>4</v>
      </c>
      <c r="C715" s="158">
        <v>1</v>
      </c>
      <c r="D715" s="158" t="s">
        <v>2521</v>
      </c>
      <c r="E715" s="158">
        <f>VLOOKUP(D715,武将id!A:C,3,FALSE)</f>
        <v>120</v>
      </c>
      <c r="F715" s="158">
        <v>0</v>
      </c>
      <c r="G715" s="159" t="s">
        <v>2705</v>
      </c>
      <c r="H715" s="160" t="s">
        <v>2705</v>
      </c>
      <c r="I715" s="158">
        <v>1</v>
      </c>
      <c r="J715" s="158"/>
      <c r="K715" s="158"/>
      <c r="L715" s="158" t="s">
        <v>2700</v>
      </c>
      <c r="M715" s="167">
        <f>IF(L715="",999,VLOOKUP(L715,武将id!A:C,3,0))</f>
        <v>103</v>
      </c>
    </row>
    <row r="716" spans="1:13" ht="24" x14ac:dyDescent="0.15">
      <c r="A716" s="157">
        <v>2018403</v>
      </c>
      <c r="B716" s="158">
        <v>5</v>
      </c>
      <c r="C716" s="158">
        <v>2</v>
      </c>
      <c r="D716" s="158" t="s">
        <v>2237</v>
      </c>
      <c r="E716" s="158">
        <f>VLOOKUP(D716,武将id!A:C,3,FALSE)</f>
        <v>103</v>
      </c>
      <c r="F716" s="158">
        <v>0</v>
      </c>
      <c r="G716" s="159" t="s">
        <v>2706</v>
      </c>
      <c r="H716" s="160" t="s">
        <v>2706</v>
      </c>
      <c r="I716" s="158">
        <v>1</v>
      </c>
      <c r="J716" s="158"/>
      <c r="K716" s="158"/>
      <c r="L716" s="158" t="s">
        <v>2694</v>
      </c>
      <c r="M716" s="167">
        <f>IF(L716="",999,VLOOKUP(L716,武将id!A:C,3,0))</f>
        <v>120</v>
      </c>
    </row>
    <row r="717" spans="1:13" ht="24" x14ac:dyDescent="0.15">
      <c r="A717" s="157">
        <v>2018403</v>
      </c>
      <c r="B717" s="158">
        <v>6</v>
      </c>
      <c r="C717" s="158">
        <v>2</v>
      </c>
      <c r="D717" s="158" t="s">
        <v>2237</v>
      </c>
      <c r="E717" s="158">
        <f>VLOOKUP(D717,武将id!A:C,3,FALSE)</f>
        <v>103</v>
      </c>
      <c r="F717" s="158">
        <v>0</v>
      </c>
      <c r="G717" s="159" t="s">
        <v>2707</v>
      </c>
      <c r="H717" s="160" t="s">
        <v>2707</v>
      </c>
      <c r="I717" s="158">
        <v>1</v>
      </c>
      <c r="J717" s="158"/>
      <c r="K717" s="158"/>
      <c r="L717" s="158" t="s">
        <v>2694</v>
      </c>
      <c r="M717" s="167">
        <f>IF(L717="",999,VLOOKUP(L717,武将id!A:C,3,0))</f>
        <v>120</v>
      </c>
    </row>
    <row r="718" spans="1:13" x14ac:dyDescent="0.15">
      <c r="A718" s="157">
        <v>2018403</v>
      </c>
      <c r="B718" s="158">
        <v>7</v>
      </c>
      <c r="C718" s="158">
        <v>2</v>
      </c>
      <c r="D718" s="158" t="s">
        <v>2237</v>
      </c>
      <c r="E718" s="158">
        <f>VLOOKUP(D718,武将id!A:C,3,FALSE)</f>
        <v>103</v>
      </c>
      <c r="F718" s="158">
        <v>0</v>
      </c>
      <c r="G718" s="159" t="s">
        <v>2708</v>
      </c>
      <c r="H718" s="160" t="s">
        <v>2708</v>
      </c>
      <c r="I718" s="158">
        <v>1</v>
      </c>
      <c r="J718" s="158"/>
      <c r="K718" s="158"/>
      <c r="L718" s="158" t="s">
        <v>2694</v>
      </c>
      <c r="M718" s="167">
        <f>IF(L718="",999,VLOOKUP(L718,武将id!A:C,3,0))</f>
        <v>120</v>
      </c>
    </row>
    <row r="719" spans="1:13" ht="36" x14ac:dyDescent="0.15">
      <c r="A719" s="153">
        <v>2018404</v>
      </c>
      <c r="B719" s="154">
        <v>1</v>
      </c>
      <c r="C719" s="154">
        <v>2</v>
      </c>
      <c r="D719" s="154" t="s">
        <v>2710</v>
      </c>
      <c r="E719" s="154">
        <f>VLOOKUP(D719,武将id!A:C,3,FALSE)</f>
        <v>133</v>
      </c>
      <c r="F719" s="154">
        <v>0</v>
      </c>
      <c r="G719" s="169" t="s">
        <v>3277</v>
      </c>
      <c r="H719" s="156" t="s">
        <v>3276</v>
      </c>
      <c r="I719" s="154">
        <v>1</v>
      </c>
      <c r="J719" s="154"/>
      <c r="K719" s="154"/>
      <c r="L719" s="154" t="s">
        <v>2693</v>
      </c>
      <c r="M719" s="166">
        <f>IF(L719="",999,VLOOKUP(L719,武将id!A:C,3,0))</f>
        <v>102</v>
      </c>
    </row>
    <row r="720" spans="1:13" ht="24" x14ac:dyDescent="0.15">
      <c r="A720" s="157">
        <v>2018404</v>
      </c>
      <c r="B720" s="158">
        <v>2</v>
      </c>
      <c r="C720" s="158">
        <v>1</v>
      </c>
      <c r="D720" s="158" t="s">
        <v>92</v>
      </c>
      <c r="E720" s="158">
        <f>VLOOKUP(D720,武将id!A:C,3,FALSE)</f>
        <v>102</v>
      </c>
      <c r="F720" s="158">
        <v>0</v>
      </c>
      <c r="G720" s="159" t="s">
        <v>2711</v>
      </c>
      <c r="H720" s="160" t="s">
        <v>2711</v>
      </c>
      <c r="I720" s="158">
        <v>1</v>
      </c>
      <c r="J720" s="158"/>
      <c r="K720" s="158"/>
      <c r="L720" s="158" t="s">
        <v>2710</v>
      </c>
      <c r="M720" s="167">
        <f>IF(L720="",999,VLOOKUP(L720,武将id!A:C,3,0))</f>
        <v>133</v>
      </c>
    </row>
    <row r="721" spans="1:13" x14ac:dyDescent="0.15">
      <c r="A721" s="157">
        <v>2018404</v>
      </c>
      <c r="B721" s="158">
        <v>3</v>
      </c>
      <c r="C721" s="158">
        <v>2</v>
      </c>
      <c r="D721" s="158" t="s">
        <v>2709</v>
      </c>
      <c r="E721" s="158">
        <f>VLOOKUP(D721,武将id!A:C,3,FALSE)</f>
        <v>133</v>
      </c>
      <c r="F721" s="158">
        <v>0</v>
      </c>
      <c r="G721" s="159" t="s">
        <v>2712</v>
      </c>
      <c r="H721" s="160" t="s">
        <v>2712</v>
      </c>
      <c r="I721" s="158">
        <v>1</v>
      </c>
      <c r="J721" s="158"/>
      <c r="K721" s="158"/>
      <c r="L721" s="158" t="s">
        <v>2715</v>
      </c>
      <c r="M721" s="167">
        <f>IF(L721="",999,VLOOKUP(L721,武将id!A:C,3,0))</f>
        <v>102</v>
      </c>
    </row>
    <row r="722" spans="1:13" x14ac:dyDescent="0.15">
      <c r="A722" s="157">
        <v>2018404</v>
      </c>
      <c r="B722" s="158">
        <v>4</v>
      </c>
      <c r="C722" s="158">
        <v>1</v>
      </c>
      <c r="D722" s="158" t="s">
        <v>92</v>
      </c>
      <c r="E722" s="158">
        <f>VLOOKUP(D722,武将id!A:C,3,FALSE)</f>
        <v>102</v>
      </c>
      <c r="F722" s="158">
        <v>0</v>
      </c>
      <c r="G722" s="159" t="s">
        <v>2713</v>
      </c>
      <c r="H722" s="160" t="s">
        <v>2713</v>
      </c>
      <c r="I722" s="158">
        <v>1</v>
      </c>
      <c r="J722" s="158"/>
      <c r="K722" s="158"/>
      <c r="L722" s="158" t="s">
        <v>2710</v>
      </c>
      <c r="M722" s="167">
        <f>IF(L722="",999,VLOOKUP(L722,武将id!A:C,3,0))</f>
        <v>133</v>
      </c>
    </row>
    <row r="723" spans="1:13" x14ac:dyDescent="0.15">
      <c r="A723" s="161">
        <v>2018404</v>
      </c>
      <c r="B723" s="162">
        <v>5</v>
      </c>
      <c r="C723" s="162">
        <v>2</v>
      </c>
      <c r="D723" s="162" t="s">
        <v>2237</v>
      </c>
      <c r="E723" s="162">
        <f>VLOOKUP(D723,武将id!A:C,3,FALSE)</f>
        <v>103</v>
      </c>
      <c r="F723" s="162">
        <v>0</v>
      </c>
      <c r="G723" s="163" t="s">
        <v>2714</v>
      </c>
      <c r="H723" s="164" t="s">
        <v>2714</v>
      </c>
      <c r="I723" s="162">
        <v>1</v>
      </c>
      <c r="J723" s="162"/>
      <c r="K723" s="162"/>
      <c r="L723" s="162" t="s">
        <v>2699</v>
      </c>
      <c r="M723" s="165">
        <f>IF(L723="",999,VLOOKUP(L723,武将id!A:C,3,0))</f>
        <v>102</v>
      </c>
    </row>
    <row r="724" spans="1:13" x14ac:dyDescent="0.15">
      <c r="A724" s="153">
        <v>2018405</v>
      </c>
      <c r="B724" s="154">
        <v>1</v>
      </c>
      <c r="C724" s="154">
        <v>2</v>
      </c>
      <c r="D724" s="154" t="s">
        <v>2237</v>
      </c>
      <c r="E724" s="154">
        <f>VLOOKUP(D724,武将id!A:C,3,FALSE)</f>
        <v>103</v>
      </c>
      <c r="F724" s="154">
        <v>0</v>
      </c>
      <c r="G724" s="155" t="s">
        <v>2722</v>
      </c>
      <c r="H724" s="156" t="s">
        <v>2716</v>
      </c>
      <c r="I724" s="154">
        <v>1</v>
      </c>
      <c r="J724" s="154"/>
      <c r="K724" s="154"/>
      <c r="L724" s="154"/>
      <c r="M724" s="166">
        <v>0</v>
      </c>
    </row>
    <row r="725" spans="1:13" x14ac:dyDescent="0.15">
      <c r="A725" s="157">
        <v>2018405</v>
      </c>
      <c r="B725" s="158">
        <v>2</v>
      </c>
      <c r="C725" s="158">
        <v>2</v>
      </c>
      <c r="D725" s="158" t="s">
        <v>2723</v>
      </c>
      <c r="E725" s="158">
        <f>VLOOKUP(D725,武将id!A:C,3,FALSE)</f>
        <v>120</v>
      </c>
      <c r="F725" s="158">
        <v>0</v>
      </c>
      <c r="G725" s="159" t="s">
        <v>2717</v>
      </c>
      <c r="H725" s="160" t="s">
        <v>2717</v>
      </c>
      <c r="I725" s="158">
        <v>1</v>
      </c>
      <c r="J725" s="158"/>
      <c r="K725" s="158"/>
      <c r="L725" s="158"/>
      <c r="M725" s="167">
        <v>0</v>
      </c>
    </row>
    <row r="726" spans="1:13" ht="24" x14ac:dyDescent="0.15">
      <c r="A726" s="157">
        <v>2018405</v>
      </c>
      <c r="B726" s="158">
        <v>3</v>
      </c>
      <c r="C726" s="158">
        <v>1</v>
      </c>
      <c r="D726" s="158" t="s">
        <v>92</v>
      </c>
      <c r="E726" s="158">
        <f>VLOOKUP(D726,武将id!A:C,3,FALSE)</f>
        <v>102</v>
      </c>
      <c r="F726" s="158">
        <v>0</v>
      </c>
      <c r="G726" s="159" t="s">
        <v>2718</v>
      </c>
      <c r="H726" s="160" t="s">
        <v>2718</v>
      </c>
      <c r="I726" s="158">
        <v>1</v>
      </c>
      <c r="J726" s="158"/>
      <c r="K726" s="158"/>
      <c r="L726" s="158" t="s">
        <v>2724</v>
      </c>
      <c r="M726" s="167">
        <f>IF(L726="",999,VLOOKUP(L726,武将id!A:C,3,0))</f>
        <v>120</v>
      </c>
    </row>
    <row r="727" spans="1:13" x14ac:dyDescent="0.15">
      <c r="A727" s="157">
        <v>2018405</v>
      </c>
      <c r="B727" s="158">
        <v>4</v>
      </c>
      <c r="C727" s="158">
        <v>2</v>
      </c>
      <c r="D727" s="158" t="s">
        <v>2521</v>
      </c>
      <c r="E727" s="158">
        <f>VLOOKUP(D727,武将id!A:C,3,FALSE)</f>
        <v>120</v>
      </c>
      <c r="F727" s="158">
        <v>0</v>
      </c>
      <c r="G727" s="159" t="s">
        <v>2719</v>
      </c>
      <c r="H727" s="160" t="s">
        <v>2719</v>
      </c>
      <c r="I727" s="158">
        <v>1</v>
      </c>
      <c r="J727" s="158"/>
      <c r="K727" s="158"/>
      <c r="L727" s="158" t="s">
        <v>2693</v>
      </c>
      <c r="M727" s="167">
        <f>IF(L727="",999,VLOOKUP(L727,武将id!A:C,3,0))</f>
        <v>102</v>
      </c>
    </row>
    <row r="728" spans="1:13" ht="24" x14ac:dyDescent="0.15">
      <c r="A728" s="161">
        <v>2018405</v>
      </c>
      <c r="B728" s="162">
        <v>5</v>
      </c>
      <c r="C728" s="162">
        <v>1</v>
      </c>
      <c r="D728" s="162" t="s">
        <v>92</v>
      </c>
      <c r="E728" s="162">
        <f>VLOOKUP(D728,武将id!A:C,3,FALSE)</f>
        <v>102</v>
      </c>
      <c r="F728" s="162">
        <v>0</v>
      </c>
      <c r="G728" s="163" t="s">
        <v>2720</v>
      </c>
      <c r="H728" s="164" t="s">
        <v>2720</v>
      </c>
      <c r="I728" s="162">
        <v>1</v>
      </c>
      <c r="J728" s="162"/>
      <c r="K728" s="162"/>
      <c r="L728" s="162" t="s">
        <v>2724</v>
      </c>
      <c r="M728" s="165">
        <f>IF(L728="",999,VLOOKUP(L728,武将id!A:C,3,0))</f>
        <v>120</v>
      </c>
    </row>
    <row r="729" spans="1:13" ht="24" x14ac:dyDescent="0.15">
      <c r="A729" s="153">
        <v>2018501</v>
      </c>
      <c r="B729" s="154">
        <v>1</v>
      </c>
      <c r="C729" s="154">
        <v>2</v>
      </c>
      <c r="D729" s="154" t="s">
        <v>2725</v>
      </c>
      <c r="E729" s="154">
        <f>VLOOKUP(D729,武将id!A:C,3,FALSE)</f>
        <v>231</v>
      </c>
      <c r="F729" s="154">
        <v>0</v>
      </c>
      <c r="G729" s="155" t="s">
        <v>2729</v>
      </c>
      <c r="H729" s="156" t="s">
        <v>2729</v>
      </c>
      <c r="I729" s="154">
        <v>1</v>
      </c>
      <c r="J729" s="154"/>
      <c r="K729" s="154"/>
      <c r="L729" s="154" t="s">
        <v>2726</v>
      </c>
      <c r="M729" s="166">
        <f>IF(L729="",999,VLOOKUP(L729,武将id!A:C,3,0))</f>
        <v>130</v>
      </c>
    </row>
    <row r="730" spans="1:13" ht="24" x14ac:dyDescent="0.15">
      <c r="A730" s="157">
        <v>2018501</v>
      </c>
      <c r="B730" s="158">
        <v>2</v>
      </c>
      <c r="C730" s="158">
        <v>1</v>
      </c>
      <c r="D730" s="158" t="s">
        <v>2726</v>
      </c>
      <c r="E730" s="158">
        <f>VLOOKUP(D730,武将id!A:C,3,FALSE)</f>
        <v>130</v>
      </c>
      <c r="F730" s="158">
        <v>0</v>
      </c>
      <c r="G730" s="159" t="s">
        <v>2730</v>
      </c>
      <c r="H730" s="160" t="s">
        <v>2730</v>
      </c>
      <c r="I730" s="158">
        <v>1</v>
      </c>
      <c r="J730" s="158"/>
      <c r="K730" s="158"/>
      <c r="L730" s="158" t="s">
        <v>2735</v>
      </c>
      <c r="M730" s="167">
        <f>IF(L730="",999,VLOOKUP(L730,武将id!A:C,3,0))</f>
        <v>231</v>
      </c>
    </row>
    <row r="731" spans="1:13" x14ac:dyDescent="0.15">
      <c r="A731" s="157">
        <v>2018501</v>
      </c>
      <c r="B731" s="158">
        <v>3</v>
      </c>
      <c r="C731" s="158">
        <v>2</v>
      </c>
      <c r="D731" s="158" t="s">
        <v>2735</v>
      </c>
      <c r="E731" s="158">
        <f>VLOOKUP(D731,武将id!A:C,3,FALSE)</f>
        <v>231</v>
      </c>
      <c r="F731" s="158">
        <v>0</v>
      </c>
      <c r="G731" s="159" t="s">
        <v>2731</v>
      </c>
      <c r="H731" s="160" t="s">
        <v>2731</v>
      </c>
      <c r="I731" s="158">
        <v>1</v>
      </c>
      <c r="J731" s="158"/>
      <c r="K731" s="158"/>
      <c r="L731" s="158" t="s">
        <v>2726</v>
      </c>
      <c r="M731" s="167">
        <f>IF(L731="",999,VLOOKUP(L731,武将id!A:C,3,0))</f>
        <v>130</v>
      </c>
    </row>
    <row r="732" spans="1:13" ht="24" x14ac:dyDescent="0.15">
      <c r="A732" s="157">
        <v>2018501</v>
      </c>
      <c r="B732" s="158">
        <v>4</v>
      </c>
      <c r="C732" s="158">
        <v>1</v>
      </c>
      <c r="D732" s="158" t="s">
        <v>104</v>
      </c>
      <c r="E732" s="158">
        <f>VLOOKUP(D732,武将id!A:C,3,FALSE)</f>
        <v>409</v>
      </c>
      <c r="F732" s="158">
        <v>0</v>
      </c>
      <c r="G732" s="159" t="s">
        <v>2732</v>
      </c>
      <c r="H732" s="160" t="s">
        <v>2732</v>
      </c>
      <c r="I732" s="158">
        <v>1</v>
      </c>
      <c r="J732" s="158"/>
      <c r="K732" s="158"/>
      <c r="L732" s="158" t="s">
        <v>2735</v>
      </c>
      <c r="M732" s="167">
        <f>IF(L732="",999,VLOOKUP(L732,武将id!A:C,3,0))</f>
        <v>231</v>
      </c>
    </row>
    <row r="733" spans="1:13" x14ac:dyDescent="0.15">
      <c r="A733" s="157">
        <v>2018501</v>
      </c>
      <c r="B733" s="158">
        <v>5</v>
      </c>
      <c r="C733" s="158">
        <v>1</v>
      </c>
      <c r="D733" s="158" t="s">
        <v>104</v>
      </c>
      <c r="E733" s="158">
        <f>VLOOKUP(D733,武将id!A:C,3,FALSE)</f>
        <v>409</v>
      </c>
      <c r="F733" s="158">
        <v>0</v>
      </c>
      <c r="G733" s="159" t="s">
        <v>2733</v>
      </c>
      <c r="H733" s="160" t="s">
        <v>2733</v>
      </c>
      <c r="I733" s="158">
        <v>1</v>
      </c>
      <c r="J733" s="158"/>
      <c r="K733" s="158"/>
      <c r="L733" s="158" t="s">
        <v>2735</v>
      </c>
      <c r="M733" s="167">
        <f>IF(L733="",999,VLOOKUP(L733,武将id!A:C,3,0))</f>
        <v>231</v>
      </c>
    </row>
    <row r="734" spans="1:13" x14ac:dyDescent="0.15">
      <c r="A734" s="161">
        <v>2018501</v>
      </c>
      <c r="B734" s="162">
        <v>6</v>
      </c>
      <c r="C734" s="162">
        <v>2</v>
      </c>
      <c r="D734" s="162" t="s">
        <v>2725</v>
      </c>
      <c r="E734" s="162">
        <f>VLOOKUP(D734,武将id!A:C,3,FALSE)</f>
        <v>231</v>
      </c>
      <c r="F734" s="162">
        <v>0</v>
      </c>
      <c r="G734" s="163" t="s">
        <v>2734</v>
      </c>
      <c r="H734" s="164" t="s">
        <v>2734</v>
      </c>
      <c r="I734" s="162">
        <v>1</v>
      </c>
      <c r="J734" s="162"/>
      <c r="K734" s="162"/>
      <c r="L734" s="162" t="s">
        <v>2736</v>
      </c>
      <c r="M734" s="165">
        <f>IF(L734="",999,VLOOKUP(L734,武将id!A:C,3,0))</f>
        <v>409</v>
      </c>
    </row>
    <row r="735" spans="1:13" ht="24" x14ac:dyDescent="0.15">
      <c r="A735" s="158">
        <v>2018502</v>
      </c>
      <c r="B735" s="158">
        <v>1</v>
      </c>
      <c r="C735" s="158">
        <v>1</v>
      </c>
      <c r="D735" s="158" t="s">
        <v>104</v>
      </c>
      <c r="E735" s="158">
        <f>VLOOKUP(D735,武将id!A:C,3,FALSE)</f>
        <v>409</v>
      </c>
      <c r="F735" s="158">
        <v>0</v>
      </c>
      <c r="G735" s="159" t="s">
        <v>2737</v>
      </c>
      <c r="H735" s="160" t="s">
        <v>2737</v>
      </c>
      <c r="I735" s="158">
        <v>1</v>
      </c>
      <c r="J735" s="158"/>
      <c r="K735" s="158"/>
      <c r="L735" s="158"/>
      <c r="M735" s="167">
        <v>0</v>
      </c>
    </row>
    <row r="736" spans="1:13" x14ac:dyDescent="0.15">
      <c r="A736" s="158">
        <v>2018502</v>
      </c>
      <c r="B736" s="158">
        <v>2</v>
      </c>
      <c r="C736" s="158">
        <v>2</v>
      </c>
      <c r="D736" s="158" t="s">
        <v>1859</v>
      </c>
      <c r="E736" s="158">
        <f>VLOOKUP(D736,武将id!A:C,3,FALSE)</f>
        <v>421</v>
      </c>
      <c r="F736" s="158">
        <v>0</v>
      </c>
      <c r="G736" s="159" t="s">
        <v>2738</v>
      </c>
      <c r="H736" s="160" t="s">
        <v>2738</v>
      </c>
      <c r="I736" s="158">
        <v>1</v>
      </c>
      <c r="J736" s="158"/>
      <c r="K736" s="158"/>
      <c r="L736" s="158" t="s">
        <v>2743</v>
      </c>
      <c r="M736" s="167">
        <f>IF(L736="",999,VLOOKUP(L736,武将id!A:C,3,0))</f>
        <v>409</v>
      </c>
    </row>
    <row r="737" spans="1:13" x14ac:dyDescent="0.15">
      <c r="A737" s="158">
        <v>2018502</v>
      </c>
      <c r="B737" s="158">
        <v>3</v>
      </c>
      <c r="C737" s="158">
        <v>1</v>
      </c>
      <c r="D737" s="158" t="s">
        <v>104</v>
      </c>
      <c r="E737" s="158">
        <f>VLOOKUP(D737,武将id!A:C,3,FALSE)</f>
        <v>409</v>
      </c>
      <c r="F737" s="158">
        <v>0</v>
      </c>
      <c r="G737" s="159" t="s">
        <v>2739</v>
      </c>
      <c r="H737" s="160" t="s">
        <v>2739</v>
      </c>
      <c r="I737" s="158">
        <v>1</v>
      </c>
      <c r="J737" s="158"/>
      <c r="K737" s="158"/>
      <c r="L737" s="158" t="s">
        <v>2744</v>
      </c>
      <c r="M737" s="167">
        <f>IF(L737="",999,VLOOKUP(L737,武将id!A:C,3,0))</f>
        <v>421</v>
      </c>
    </row>
    <row r="738" spans="1:13" x14ac:dyDescent="0.15">
      <c r="A738" s="158">
        <v>2018502</v>
      </c>
      <c r="B738" s="158">
        <v>4</v>
      </c>
      <c r="C738" s="158">
        <v>2</v>
      </c>
      <c r="D738" s="158" t="s">
        <v>1858</v>
      </c>
      <c r="E738" s="158">
        <f>VLOOKUP(D738,武将id!A:C,3,FALSE)</f>
        <v>420</v>
      </c>
      <c r="F738" s="158">
        <v>0</v>
      </c>
      <c r="G738" s="159" t="s">
        <v>2738</v>
      </c>
      <c r="H738" s="160" t="s">
        <v>2738</v>
      </c>
      <c r="I738" s="158">
        <v>1</v>
      </c>
      <c r="J738" s="158"/>
      <c r="K738" s="158"/>
      <c r="L738" s="158" t="s">
        <v>2745</v>
      </c>
      <c r="M738" s="167">
        <f>IF(L738="",999,VLOOKUP(L738,武将id!A:C,3,0))</f>
        <v>409</v>
      </c>
    </row>
    <row r="739" spans="1:13" x14ac:dyDescent="0.15">
      <c r="A739" s="158">
        <v>2018502</v>
      </c>
      <c r="B739" s="158">
        <v>5</v>
      </c>
      <c r="C739" s="158">
        <v>1</v>
      </c>
      <c r="D739" s="158" t="s">
        <v>2743</v>
      </c>
      <c r="E739" s="158">
        <f>VLOOKUP(D739,武将id!A:C,3,FALSE)</f>
        <v>409</v>
      </c>
      <c r="F739" s="158">
        <v>0</v>
      </c>
      <c r="G739" s="159" t="s">
        <v>2740</v>
      </c>
      <c r="H739" s="160" t="s">
        <v>2740</v>
      </c>
      <c r="I739" s="158">
        <v>1</v>
      </c>
      <c r="J739" s="158"/>
      <c r="K739" s="158"/>
      <c r="L739" s="158" t="s">
        <v>2748</v>
      </c>
      <c r="M739" s="167">
        <f>IF(L739="",999,VLOOKUP(L739,武将id!A:C,3,0))</f>
        <v>420</v>
      </c>
    </row>
    <row r="740" spans="1:13" x14ac:dyDescent="0.15">
      <c r="A740" s="158">
        <v>2018502</v>
      </c>
      <c r="B740" s="158">
        <v>6</v>
      </c>
      <c r="C740" s="158">
        <v>1</v>
      </c>
      <c r="D740" s="158" t="s">
        <v>104</v>
      </c>
      <c r="E740" s="158">
        <f>VLOOKUP(D740,武将id!A:C,3,FALSE)</f>
        <v>409</v>
      </c>
      <c r="F740" s="158">
        <v>0</v>
      </c>
      <c r="G740" s="159" t="s">
        <v>2741</v>
      </c>
      <c r="H740" s="160" t="s">
        <v>2741</v>
      </c>
      <c r="I740" s="158">
        <v>1</v>
      </c>
      <c r="J740" s="158"/>
      <c r="K740" s="158"/>
      <c r="L740" s="158" t="s">
        <v>2746</v>
      </c>
      <c r="M740" s="167">
        <f>IF(L740="",999,VLOOKUP(L740,武将id!A:C,3,0))</f>
        <v>420</v>
      </c>
    </row>
    <row r="741" spans="1:13" ht="24" x14ac:dyDescent="0.15">
      <c r="A741" s="158">
        <v>2018502</v>
      </c>
      <c r="B741" s="158">
        <v>7</v>
      </c>
      <c r="C741" s="158">
        <v>1</v>
      </c>
      <c r="D741" s="158" t="s">
        <v>104</v>
      </c>
      <c r="E741" s="158">
        <f>VLOOKUP(D741,武将id!A:C,3,FALSE)</f>
        <v>409</v>
      </c>
      <c r="F741" s="158">
        <v>0</v>
      </c>
      <c r="G741" s="159" t="s">
        <v>2742</v>
      </c>
      <c r="H741" s="160" t="s">
        <v>2742</v>
      </c>
      <c r="I741" s="158">
        <v>1</v>
      </c>
      <c r="J741" s="158"/>
      <c r="K741" s="158"/>
      <c r="L741" s="158" t="s">
        <v>2747</v>
      </c>
      <c r="M741" s="167">
        <f>IF(L741="",999,VLOOKUP(L741,武将id!A:C,3,0))</f>
        <v>420</v>
      </c>
    </row>
    <row r="742" spans="1:13" x14ac:dyDescent="0.15">
      <c r="A742" s="153">
        <v>2018503</v>
      </c>
      <c r="B742" s="154">
        <v>1</v>
      </c>
      <c r="C742" s="154">
        <v>1</v>
      </c>
      <c r="D742" s="154" t="s">
        <v>184</v>
      </c>
      <c r="E742" s="154">
        <f>VLOOKUP(D742,武将id!A:C,3,FALSE)</f>
        <v>1</v>
      </c>
      <c r="F742" s="154">
        <v>0</v>
      </c>
      <c r="G742" s="155" t="s">
        <v>2749</v>
      </c>
      <c r="H742" s="156" t="s">
        <v>2749</v>
      </c>
      <c r="I742" s="154">
        <v>1</v>
      </c>
      <c r="J742" s="154"/>
      <c r="K742" s="154"/>
      <c r="L742" s="154" t="s">
        <v>2743</v>
      </c>
      <c r="M742" s="166">
        <f>IF(L742="",999,VLOOKUP(L742,武将id!A:C,3,0))</f>
        <v>409</v>
      </c>
    </row>
    <row r="743" spans="1:13" x14ac:dyDescent="0.15">
      <c r="A743" s="161">
        <v>2018503</v>
      </c>
      <c r="B743" s="162">
        <v>2</v>
      </c>
      <c r="C743" s="162">
        <v>2</v>
      </c>
      <c r="D743" s="162" t="s">
        <v>104</v>
      </c>
      <c r="E743" s="162">
        <f>VLOOKUP(D743,武将id!A:C,3,FALSE)</f>
        <v>409</v>
      </c>
      <c r="F743" s="162">
        <v>0</v>
      </c>
      <c r="G743" s="163" t="s">
        <v>2750</v>
      </c>
      <c r="H743" s="164" t="s">
        <v>2750</v>
      </c>
      <c r="I743" s="162">
        <v>1</v>
      </c>
      <c r="J743" s="162"/>
      <c r="K743" s="162"/>
      <c r="L743" s="162" t="s">
        <v>2751</v>
      </c>
      <c r="M743" s="165">
        <f>IF(L743="",999,VLOOKUP(L743,武将id!A:C,3,0))</f>
        <v>1</v>
      </c>
    </row>
    <row r="744" spans="1:13" x14ac:dyDescent="0.15">
      <c r="A744" s="153">
        <v>2018601</v>
      </c>
      <c r="B744" s="154">
        <v>1</v>
      </c>
      <c r="C744" s="154">
        <v>1</v>
      </c>
      <c r="D744" s="154" t="s">
        <v>2356</v>
      </c>
      <c r="E744" s="154">
        <f>VLOOKUP(D744,武将id!A:C,3,FALSE)</f>
        <v>412</v>
      </c>
      <c r="F744" s="154">
        <v>0</v>
      </c>
      <c r="G744" s="155" t="s">
        <v>2753</v>
      </c>
      <c r="H744" s="156" t="s">
        <v>2753</v>
      </c>
      <c r="I744" s="154">
        <v>1</v>
      </c>
      <c r="J744" s="154"/>
      <c r="K744" s="154"/>
      <c r="L744" s="154" t="s">
        <v>2763</v>
      </c>
      <c r="M744" s="166">
        <f>IF(L744="",999,VLOOKUP(L744,武将id!A:C,3,0))</f>
        <v>123</v>
      </c>
    </row>
    <row r="745" spans="1:13" ht="24" x14ac:dyDescent="0.15">
      <c r="A745" s="157">
        <v>2018601</v>
      </c>
      <c r="B745" s="158">
        <v>2</v>
      </c>
      <c r="C745" s="158">
        <v>2</v>
      </c>
      <c r="D745" s="158" t="s">
        <v>2752</v>
      </c>
      <c r="E745" s="158">
        <f>VLOOKUP(D745,武将id!A:C,3,FALSE)</f>
        <v>123</v>
      </c>
      <c r="F745" s="158">
        <v>0</v>
      </c>
      <c r="G745" s="159" t="s">
        <v>2754</v>
      </c>
      <c r="H745" s="160" t="s">
        <v>2754</v>
      </c>
      <c r="I745" s="158">
        <v>1</v>
      </c>
      <c r="J745" s="158"/>
      <c r="K745" s="158"/>
      <c r="L745" s="158" t="s">
        <v>2764</v>
      </c>
      <c r="M745" s="167">
        <f>IF(L745="",999,VLOOKUP(L745,武将id!A:C,3,0))</f>
        <v>412</v>
      </c>
    </row>
    <row r="746" spans="1:13" x14ac:dyDescent="0.15">
      <c r="A746" s="157">
        <v>2018601</v>
      </c>
      <c r="B746" s="158">
        <v>3</v>
      </c>
      <c r="C746" s="158">
        <v>1</v>
      </c>
      <c r="D746" s="158" t="s">
        <v>2356</v>
      </c>
      <c r="E746" s="158">
        <f>VLOOKUP(D746,武将id!A:C,3,FALSE)</f>
        <v>412</v>
      </c>
      <c r="F746" s="158">
        <v>0</v>
      </c>
      <c r="G746" s="159" t="s">
        <v>2755</v>
      </c>
      <c r="H746" s="160" t="s">
        <v>2755</v>
      </c>
      <c r="I746" s="158">
        <v>1</v>
      </c>
      <c r="J746" s="158"/>
      <c r="K746" s="158"/>
      <c r="L746" s="158" t="s">
        <v>2752</v>
      </c>
      <c r="M746" s="167">
        <f>IF(L746="",999,VLOOKUP(L746,武将id!A:C,3,0))</f>
        <v>123</v>
      </c>
    </row>
    <row r="747" spans="1:13" ht="24" x14ac:dyDescent="0.15">
      <c r="A747" s="157">
        <v>2018601</v>
      </c>
      <c r="B747" s="158">
        <v>4</v>
      </c>
      <c r="C747" s="158">
        <v>2</v>
      </c>
      <c r="D747" s="158" t="s">
        <v>2752</v>
      </c>
      <c r="E747" s="158">
        <f>VLOOKUP(D747,武将id!A:C,3,FALSE)</f>
        <v>123</v>
      </c>
      <c r="F747" s="158">
        <v>0</v>
      </c>
      <c r="G747" s="159" t="s">
        <v>2756</v>
      </c>
      <c r="H747" s="160" t="s">
        <v>2756</v>
      </c>
      <c r="I747" s="158">
        <v>1</v>
      </c>
      <c r="J747" s="158"/>
      <c r="K747" s="158"/>
      <c r="L747" s="158" t="s">
        <v>2765</v>
      </c>
      <c r="M747" s="167">
        <f>IF(L747="",999,VLOOKUP(L747,武将id!A:C,3,0))</f>
        <v>412</v>
      </c>
    </row>
    <row r="748" spans="1:13" ht="24" x14ac:dyDescent="0.15">
      <c r="A748" s="157">
        <v>2018601</v>
      </c>
      <c r="B748" s="158">
        <v>5</v>
      </c>
      <c r="C748" s="158">
        <v>2</v>
      </c>
      <c r="D748" s="158" t="s">
        <v>2752</v>
      </c>
      <c r="E748" s="158">
        <f>VLOOKUP(D748,武将id!A:C,3,FALSE)</f>
        <v>123</v>
      </c>
      <c r="F748" s="158">
        <v>0</v>
      </c>
      <c r="G748" s="159" t="s">
        <v>2757</v>
      </c>
      <c r="H748" s="160" t="s">
        <v>2757</v>
      </c>
      <c r="I748" s="158">
        <v>1</v>
      </c>
      <c r="J748" s="158"/>
      <c r="K748" s="158"/>
      <c r="L748" s="158" t="s">
        <v>2764</v>
      </c>
      <c r="M748" s="167">
        <f>IF(L748="",999,VLOOKUP(L748,武将id!A:C,3,0))</f>
        <v>412</v>
      </c>
    </row>
    <row r="749" spans="1:13" x14ac:dyDescent="0.15">
      <c r="A749" s="157">
        <v>2018601</v>
      </c>
      <c r="B749" s="158">
        <v>6</v>
      </c>
      <c r="C749" s="158">
        <v>1</v>
      </c>
      <c r="D749" s="158" t="s">
        <v>2356</v>
      </c>
      <c r="E749" s="158">
        <f>VLOOKUP(D749,武将id!A:C,3,FALSE)</f>
        <v>412</v>
      </c>
      <c r="F749" s="158">
        <v>0</v>
      </c>
      <c r="G749" s="159" t="s">
        <v>2758</v>
      </c>
      <c r="H749" s="160" t="s">
        <v>2758</v>
      </c>
      <c r="I749" s="158">
        <v>1</v>
      </c>
      <c r="J749" s="158"/>
      <c r="K749" s="158"/>
      <c r="L749" s="158" t="s">
        <v>2752</v>
      </c>
      <c r="M749" s="167">
        <f>IF(L749="",999,VLOOKUP(L749,武将id!A:C,3,0))</f>
        <v>123</v>
      </c>
    </row>
    <row r="750" spans="1:13" x14ac:dyDescent="0.15">
      <c r="A750" s="157">
        <v>2018601</v>
      </c>
      <c r="B750" s="158">
        <v>7</v>
      </c>
      <c r="C750" s="158">
        <v>2</v>
      </c>
      <c r="D750" s="158" t="s">
        <v>2752</v>
      </c>
      <c r="E750" s="158">
        <f>VLOOKUP(D750,武将id!A:C,3,FALSE)</f>
        <v>123</v>
      </c>
      <c r="F750" s="158">
        <v>0</v>
      </c>
      <c r="G750" s="159" t="s">
        <v>2759</v>
      </c>
      <c r="H750" s="160" t="s">
        <v>2759</v>
      </c>
      <c r="I750" s="158">
        <v>1</v>
      </c>
      <c r="J750" s="158"/>
      <c r="K750" s="158"/>
      <c r="L750" s="158" t="s">
        <v>2764</v>
      </c>
      <c r="M750" s="167">
        <f>IF(L750="",999,VLOOKUP(L750,武将id!A:C,3,0))</f>
        <v>412</v>
      </c>
    </row>
    <row r="751" spans="1:13" x14ac:dyDescent="0.15">
      <c r="A751" s="161">
        <v>2018601</v>
      </c>
      <c r="B751" s="162">
        <v>8</v>
      </c>
      <c r="C751" s="162">
        <v>1</v>
      </c>
      <c r="D751" s="162" t="s">
        <v>2356</v>
      </c>
      <c r="E751" s="162">
        <f>VLOOKUP(D751,武将id!A:C,3,FALSE)</f>
        <v>412</v>
      </c>
      <c r="F751" s="162">
        <v>0</v>
      </c>
      <c r="G751" s="163" t="s">
        <v>2760</v>
      </c>
      <c r="H751" s="164" t="s">
        <v>2760</v>
      </c>
      <c r="I751" s="162">
        <v>1</v>
      </c>
      <c r="J751" s="162"/>
      <c r="K751" s="162"/>
      <c r="L751" s="162" t="s">
        <v>2752</v>
      </c>
      <c r="M751" s="165">
        <f>IF(L751="",999,VLOOKUP(L751,武将id!A:C,3,0))</f>
        <v>123</v>
      </c>
    </row>
    <row r="752" spans="1:13" x14ac:dyDescent="0.15">
      <c r="A752" s="158">
        <v>2018602</v>
      </c>
      <c r="B752" s="158">
        <v>1</v>
      </c>
      <c r="C752" s="158">
        <v>2</v>
      </c>
      <c r="D752" s="158" t="s">
        <v>1857</v>
      </c>
      <c r="E752" s="158">
        <f>VLOOKUP(D752,武将id!A:C,3,FALSE)</f>
        <v>423</v>
      </c>
      <c r="F752" s="158">
        <v>0</v>
      </c>
      <c r="G752" s="159" t="s">
        <v>2767</v>
      </c>
      <c r="H752" s="160" t="s">
        <v>2767</v>
      </c>
      <c r="I752" s="158">
        <v>1</v>
      </c>
      <c r="J752" s="158"/>
      <c r="K752" s="158"/>
      <c r="L752" s="158" t="s">
        <v>2772</v>
      </c>
      <c r="M752" s="167">
        <f>IF(L752="",999,VLOOKUP(L752,武将id!A:C,3,0))</f>
        <v>309</v>
      </c>
    </row>
    <row r="753" spans="1:13" x14ac:dyDescent="0.15">
      <c r="A753" s="158">
        <v>2018602</v>
      </c>
      <c r="B753" s="158">
        <v>2</v>
      </c>
      <c r="C753" s="158">
        <v>1</v>
      </c>
      <c r="D753" s="158" t="s">
        <v>2766</v>
      </c>
      <c r="E753" s="158">
        <f>VLOOKUP(D753,武将id!A:C,3,FALSE)</f>
        <v>309</v>
      </c>
      <c r="F753" s="158">
        <v>0</v>
      </c>
      <c r="G753" s="159" t="s">
        <v>2768</v>
      </c>
      <c r="H753" s="160" t="s">
        <v>2768</v>
      </c>
      <c r="I753" s="158">
        <v>1</v>
      </c>
      <c r="J753" s="158"/>
      <c r="K753" s="158"/>
      <c r="L753" s="158" t="s">
        <v>2773</v>
      </c>
      <c r="M753" s="167">
        <f>IF(L753="",999,VLOOKUP(L753,武将id!A:C,3,0))</f>
        <v>423</v>
      </c>
    </row>
    <row r="754" spans="1:13" ht="24" x14ac:dyDescent="0.15">
      <c r="A754" s="158">
        <v>2018602</v>
      </c>
      <c r="B754" s="158">
        <v>3</v>
      </c>
      <c r="C754" s="158">
        <v>1</v>
      </c>
      <c r="D754" s="158" t="s">
        <v>2766</v>
      </c>
      <c r="E754" s="158">
        <f>VLOOKUP(D754,武将id!A:C,3,FALSE)</f>
        <v>309</v>
      </c>
      <c r="F754" s="158">
        <v>0</v>
      </c>
      <c r="G754" s="159" t="s">
        <v>2769</v>
      </c>
      <c r="H754" s="160" t="s">
        <v>2769</v>
      </c>
      <c r="I754" s="158">
        <v>1</v>
      </c>
      <c r="J754" s="158"/>
      <c r="K754" s="158"/>
      <c r="L754" s="158" t="s">
        <v>2774</v>
      </c>
      <c r="M754" s="167">
        <f>IF(L754="",999,VLOOKUP(L754,武将id!A:C,3,0))</f>
        <v>423</v>
      </c>
    </row>
    <row r="755" spans="1:13" ht="24" x14ac:dyDescent="0.15">
      <c r="A755" s="158">
        <v>2018602</v>
      </c>
      <c r="B755" s="158">
        <v>4</v>
      </c>
      <c r="C755" s="158">
        <v>2</v>
      </c>
      <c r="D755" s="158" t="s">
        <v>1857</v>
      </c>
      <c r="E755" s="158">
        <f>VLOOKUP(D755,武将id!A:C,3,FALSE)</f>
        <v>423</v>
      </c>
      <c r="F755" s="158">
        <v>0</v>
      </c>
      <c r="G755" s="159" t="s">
        <v>2770</v>
      </c>
      <c r="H755" s="160" t="s">
        <v>2770</v>
      </c>
      <c r="I755" s="158">
        <v>1</v>
      </c>
      <c r="J755" s="158"/>
      <c r="K755" s="158"/>
      <c r="L755" s="158" t="s">
        <v>2775</v>
      </c>
      <c r="M755" s="167">
        <f>IF(L755="",999,VLOOKUP(L755,武将id!A:C,3,0))</f>
        <v>309</v>
      </c>
    </row>
    <row r="756" spans="1:13" x14ac:dyDescent="0.15">
      <c r="A756" s="158">
        <v>2018602</v>
      </c>
      <c r="B756" s="158">
        <v>5</v>
      </c>
      <c r="C756" s="158">
        <v>1</v>
      </c>
      <c r="D756" s="158" t="s">
        <v>2766</v>
      </c>
      <c r="E756" s="158">
        <f>VLOOKUP(D756,武将id!A:C,3,FALSE)</f>
        <v>309</v>
      </c>
      <c r="F756" s="158">
        <v>0</v>
      </c>
      <c r="G756" s="159" t="s">
        <v>2771</v>
      </c>
      <c r="H756" s="160" t="s">
        <v>2771</v>
      </c>
      <c r="I756" s="158">
        <v>1</v>
      </c>
      <c r="J756" s="158"/>
      <c r="K756" s="158"/>
      <c r="L756" s="158" t="s">
        <v>2773</v>
      </c>
      <c r="M756" s="167">
        <f>IF(L756="",999,VLOOKUP(L756,武将id!A:C,3,0))</f>
        <v>423</v>
      </c>
    </row>
    <row r="757" spans="1:13" ht="24" x14ac:dyDescent="0.15">
      <c r="A757" s="153">
        <v>2018603</v>
      </c>
      <c r="B757" s="154">
        <v>1</v>
      </c>
      <c r="C757" s="154">
        <v>2</v>
      </c>
      <c r="D757" s="154" t="s">
        <v>2784</v>
      </c>
      <c r="E757" s="154">
        <f>VLOOKUP(D757,武将id!A:C,3,FALSE)</f>
        <v>318</v>
      </c>
      <c r="F757" s="154">
        <v>0</v>
      </c>
      <c r="G757" s="155" t="s">
        <v>2776</v>
      </c>
      <c r="H757" s="156" t="s">
        <v>2776</v>
      </c>
      <c r="I757" s="154">
        <v>1</v>
      </c>
      <c r="J757" s="154"/>
      <c r="K757" s="154"/>
      <c r="L757" s="154" t="s">
        <v>2772</v>
      </c>
      <c r="M757" s="166">
        <f>IF(L757="",999,VLOOKUP(L757,武将id!A:C,3,0))</f>
        <v>309</v>
      </c>
    </row>
    <row r="758" spans="1:13" x14ac:dyDescent="0.15">
      <c r="A758" s="157">
        <v>2018603</v>
      </c>
      <c r="B758" s="158">
        <v>2</v>
      </c>
      <c r="C758" s="158">
        <v>1</v>
      </c>
      <c r="D758" s="158" t="s">
        <v>2766</v>
      </c>
      <c r="E758" s="158">
        <f>VLOOKUP(D758,武将id!A:C,3,FALSE)</f>
        <v>309</v>
      </c>
      <c r="F758" s="158">
        <v>0</v>
      </c>
      <c r="G758" s="159" t="s">
        <v>2777</v>
      </c>
      <c r="H758" s="160" t="s">
        <v>2777</v>
      </c>
      <c r="I758" s="158">
        <v>1</v>
      </c>
      <c r="J758" s="158"/>
      <c r="K758" s="158"/>
      <c r="L758" s="158" t="s">
        <v>2805</v>
      </c>
      <c r="M758" s="167">
        <f>IF(L758="",999,VLOOKUP(L758,武将id!A:C,3,0))</f>
        <v>318</v>
      </c>
    </row>
    <row r="759" spans="1:13" ht="24" x14ac:dyDescent="0.15">
      <c r="A759" s="157">
        <v>2018603</v>
      </c>
      <c r="B759" s="158">
        <v>3</v>
      </c>
      <c r="C759" s="158">
        <v>2</v>
      </c>
      <c r="D759" s="158" t="s">
        <v>2787</v>
      </c>
      <c r="E759" s="158">
        <f>VLOOKUP(D759,武将id!A:C,3,FALSE)</f>
        <v>140</v>
      </c>
      <c r="F759" s="158">
        <v>0</v>
      </c>
      <c r="G759" s="159" t="s">
        <v>2783</v>
      </c>
      <c r="H759" s="160" t="s">
        <v>2783</v>
      </c>
      <c r="I759" s="158">
        <v>1</v>
      </c>
      <c r="J759" s="158"/>
      <c r="K759" s="158"/>
      <c r="L759" s="158" t="s">
        <v>2772</v>
      </c>
      <c r="M759" s="167">
        <f>IF(L759="",999,VLOOKUP(L759,武将id!A:C,3,0))</f>
        <v>309</v>
      </c>
    </row>
    <row r="760" spans="1:13" x14ac:dyDescent="0.15">
      <c r="A760" s="157">
        <v>2018603</v>
      </c>
      <c r="B760" s="158">
        <v>4</v>
      </c>
      <c r="C760" s="158">
        <v>2</v>
      </c>
      <c r="D760" s="158" t="s">
        <v>1857</v>
      </c>
      <c r="E760" s="158">
        <f>VLOOKUP(D760,武将id!A:C,3,FALSE)</f>
        <v>423</v>
      </c>
      <c r="F760" s="158">
        <v>0</v>
      </c>
      <c r="G760" s="159" t="s">
        <v>2778</v>
      </c>
      <c r="H760" s="160" t="s">
        <v>2778</v>
      </c>
      <c r="I760" s="158">
        <v>1</v>
      </c>
      <c r="J760" s="158"/>
      <c r="K760" s="158"/>
      <c r="L760" s="158" t="s">
        <v>2772</v>
      </c>
      <c r="M760" s="167">
        <f>IF(L760="",999,VLOOKUP(L760,武将id!A:C,3,0))</f>
        <v>309</v>
      </c>
    </row>
    <row r="761" spans="1:13" x14ac:dyDescent="0.15">
      <c r="A761" s="157">
        <v>2018603</v>
      </c>
      <c r="B761" s="158">
        <v>5</v>
      </c>
      <c r="C761" s="158">
        <v>1</v>
      </c>
      <c r="D761" s="158" t="s">
        <v>2788</v>
      </c>
      <c r="E761" s="158">
        <f>VLOOKUP(D761,武将id!A:C,3,FALSE)</f>
        <v>129</v>
      </c>
      <c r="F761" s="158">
        <v>0</v>
      </c>
      <c r="G761" s="159" t="s">
        <v>2779</v>
      </c>
      <c r="H761" s="160" t="s">
        <v>2779</v>
      </c>
      <c r="I761" s="158">
        <v>1</v>
      </c>
      <c r="J761" s="158"/>
      <c r="K761" s="158"/>
      <c r="L761" s="158" t="s">
        <v>2773</v>
      </c>
      <c r="M761" s="167">
        <f>IF(L761="",999,VLOOKUP(L761,武将id!A:C,3,0))</f>
        <v>423</v>
      </c>
    </row>
    <row r="762" spans="1:13" ht="24" x14ac:dyDescent="0.15">
      <c r="A762" s="157">
        <v>2018603</v>
      </c>
      <c r="B762" s="158">
        <v>6</v>
      </c>
      <c r="C762" s="158">
        <v>2</v>
      </c>
      <c r="D762" s="158" t="s">
        <v>2787</v>
      </c>
      <c r="E762" s="158">
        <f>VLOOKUP(D762,武将id!A:C,3,FALSE)</f>
        <v>140</v>
      </c>
      <c r="F762" s="158">
        <v>0</v>
      </c>
      <c r="G762" s="159" t="s">
        <v>2780</v>
      </c>
      <c r="H762" s="160" t="s">
        <v>2780</v>
      </c>
      <c r="I762" s="158">
        <v>1</v>
      </c>
      <c r="J762" s="158"/>
      <c r="K762" s="158"/>
      <c r="L762" s="158" t="s">
        <v>2788</v>
      </c>
      <c r="M762" s="167">
        <f>IF(L762="",999,VLOOKUP(L762,武将id!A:C,3,0))</f>
        <v>129</v>
      </c>
    </row>
    <row r="763" spans="1:13" ht="24" x14ac:dyDescent="0.15">
      <c r="A763" s="157">
        <v>2018603</v>
      </c>
      <c r="B763" s="158">
        <v>7</v>
      </c>
      <c r="C763" s="158">
        <v>2</v>
      </c>
      <c r="D763" s="158" t="s">
        <v>2787</v>
      </c>
      <c r="E763" s="158">
        <f>VLOOKUP(D763,武将id!A:C,3,FALSE)</f>
        <v>140</v>
      </c>
      <c r="F763" s="158">
        <v>0</v>
      </c>
      <c r="G763" s="159" t="s">
        <v>2781</v>
      </c>
      <c r="H763" s="160" t="s">
        <v>2781</v>
      </c>
      <c r="I763" s="158">
        <v>1</v>
      </c>
      <c r="J763" s="158"/>
      <c r="K763" s="158"/>
      <c r="L763" s="158" t="s">
        <v>2788</v>
      </c>
      <c r="M763" s="167">
        <f>IF(L763="",999,VLOOKUP(L763,武将id!A:C,3,0))</f>
        <v>129</v>
      </c>
    </row>
    <row r="764" spans="1:13" x14ac:dyDescent="0.15">
      <c r="A764" s="161">
        <v>2018603</v>
      </c>
      <c r="B764" s="162">
        <v>8</v>
      </c>
      <c r="C764" s="162">
        <v>1</v>
      </c>
      <c r="D764" s="162" t="s">
        <v>2791</v>
      </c>
      <c r="E764" s="162">
        <f>VLOOKUP(D764,武将id!A:C,3,FALSE)</f>
        <v>129</v>
      </c>
      <c r="F764" s="162">
        <v>0</v>
      </c>
      <c r="G764" s="163" t="s">
        <v>2782</v>
      </c>
      <c r="H764" s="164" t="s">
        <v>2782</v>
      </c>
      <c r="I764" s="162">
        <v>1</v>
      </c>
      <c r="J764" s="162"/>
      <c r="K764" s="162"/>
      <c r="L764" s="162" t="s">
        <v>2787</v>
      </c>
      <c r="M764" s="165">
        <f>IF(L764="",999,VLOOKUP(L764,武将id!A:C,3,0))</f>
        <v>140</v>
      </c>
    </row>
    <row r="765" spans="1:13" x14ac:dyDescent="0.15">
      <c r="A765" s="153">
        <v>2018604</v>
      </c>
      <c r="B765" s="154">
        <v>1</v>
      </c>
      <c r="C765" s="154">
        <v>2</v>
      </c>
      <c r="D765" s="154" t="s">
        <v>2792</v>
      </c>
      <c r="E765" s="154">
        <f>VLOOKUP(D765,武将id!A:C,3,FALSE)</f>
        <v>125</v>
      </c>
      <c r="F765" s="154">
        <v>0</v>
      </c>
      <c r="G765" s="155" t="s">
        <v>2796</v>
      </c>
      <c r="H765" s="156" t="s">
        <v>2796</v>
      </c>
      <c r="I765" s="154">
        <v>1</v>
      </c>
      <c r="J765" s="154"/>
      <c r="K765" s="154"/>
      <c r="L765" s="154" t="s">
        <v>2801</v>
      </c>
      <c r="M765" s="166">
        <f>IF(L765="",999,VLOOKUP(L765,武将id!A:C,3,0))</f>
        <v>309</v>
      </c>
    </row>
    <row r="766" spans="1:13" x14ac:dyDescent="0.15">
      <c r="A766" s="157">
        <v>2018604</v>
      </c>
      <c r="B766" s="158">
        <v>2</v>
      </c>
      <c r="C766" s="158">
        <v>1</v>
      </c>
      <c r="D766" s="158" t="s">
        <v>2766</v>
      </c>
      <c r="E766" s="158">
        <f>VLOOKUP(D766,武将id!A:C,3,FALSE)</f>
        <v>309</v>
      </c>
      <c r="F766" s="158">
        <v>0</v>
      </c>
      <c r="G766" s="159" t="s">
        <v>2797</v>
      </c>
      <c r="H766" s="160" t="s">
        <v>2797</v>
      </c>
      <c r="I766" s="158">
        <v>1</v>
      </c>
      <c r="J766" s="158"/>
      <c r="K766" s="158"/>
      <c r="L766" s="158" t="s">
        <v>2802</v>
      </c>
      <c r="M766" s="167">
        <f>IF(L766="",999,VLOOKUP(L766,武将id!A:C,3,0))</f>
        <v>125</v>
      </c>
    </row>
    <row r="767" spans="1:13" x14ac:dyDescent="0.15">
      <c r="A767" s="157">
        <v>2018604</v>
      </c>
      <c r="B767" s="158">
        <v>3</v>
      </c>
      <c r="C767" s="158">
        <v>2</v>
      </c>
      <c r="D767" s="158" t="s">
        <v>2793</v>
      </c>
      <c r="E767" s="158">
        <f>VLOOKUP(D767,武将id!A:C,3,FALSE)</f>
        <v>125</v>
      </c>
      <c r="F767" s="158">
        <v>0</v>
      </c>
      <c r="G767" s="159" t="s">
        <v>2798</v>
      </c>
      <c r="H767" s="160" t="s">
        <v>2798</v>
      </c>
      <c r="I767" s="158">
        <v>1</v>
      </c>
      <c r="J767" s="158"/>
      <c r="K767" s="158"/>
      <c r="L767" s="158" t="s">
        <v>2803</v>
      </c>
      <c r="M767" s="167">
        <f>IF(L767="",999,VLOOKUP(L767,武将id!A:C,3,0))</f>
        <v>309</v>
      </c>
    </row>
    <row r="768" spans="1:13" x14ac:dyDescent="0.15">
      <c r="A768" s="157">
        <v>2018604</v>
      </c>
      <c r="B768" s="158">
        <v>4</v>
      </c>
      <c r="C768" s="158">
        <v>1</v>
      </c>
      <c r="D768" s="158" t="s">
        <v>2766</v>
      </c>
      <c r="E768" s="158">
        <f>VLOOKUP(D768,武将id!A:C,3,FALSE)</f>
        <v>309</v>
      </c>
      <c r="F768" s="158">
        <v>0</v>
      </c>
      <c r="G768" s="159" t="s">
        <v>2799</v>
      </c>
      <c r="H768" s="160" t="s">
        <v>2799</v>
      </c>
      <c r="I768" s="158">
        <v>1</v>
      </c>
      <c r="J768" s="158"/>
      <c r="K768" s="158"/>
      <c r="L768" s="158" t="s">
        <v>2804</v>
      </c>
      <c r="M768" s="167">
        <f>IF(L768="",999,VLOOKUP(L768,武将id!A:C,3,0))</f>
        <v>125</v>
      </c>
    </row>
    <row r="769" spans="1:13" ht="24" x14ac:dyDescent="0.15">
      <c r="A769" s="161">
        <v>2018604</v>
      </c>
      <c r="B769" s="162">
        <v>5</v>
      </c>
      <c r="C769" s="162">
        <v>2</v>
      </c>
      <c r="D769" s="162" t="s">
        <v>2794</v>
      </c>
      <c r="E769" s="162">
        <f>VLOOKUP(D769,武将id!A:C,3,FALSE)</f>
        <v>125</v>
      </c>
      <c r="F769" s="162">
        <v>0</v>
      </c>
      <c r="G769" s="163" t="s">
        <v>2800</v>
      </c>
      <c r="H769" s="164" t="s">
        <v>2800</v>
      </c>
      <c r="I769" s="162">
        <v>1</v>
      </c>
      <c r="J769" s="162"/>
      <c r="K769" s="162"/>
      <c r="L769" s="162" t="s">
        <v>2772</v>
      </c>
      <c r="M769" s="165">
        <f>IF(L769="",999,VLOOKUP(L769,武将id!A:C,3,0))</f>
        <v>309</v>
      </c>
    </row>
    <row r="770" spans="1:13" ht="24" x14ac:dyDescent="0.15">
      <c r="A770" s="153">
        <v>2018701</v>
      </c>
      <c r="B770" s="154">
        <v>1</v>
      </c>
      <c r="C770" s="154">
        <v>1</v>
      </c>
      <c r="D770" s="154" t="s">
        <v>2807</v>
      </c>
      <c r="E770" s="154">
        <f>VLOOKUP(D770,武将id!A:C,3,FALSE)</f>
        <v>133</v>
      </c>
      <c r="F770" s="154">
        <v>0</v>
      </c>
      <c r="G770" s="155" t="s">
        <v>2813</v>
      </c>
      <c r="H770" s="156" t="s">
        <v>2813</v>
      </c>
      <c r="I770" s="154">
        <v>1</v>
      </c>
      <c r="J770" s="154"/>
      <c r="K770" s="154"/>
      <c r="L770" s="154" t="s">
        <v>2810</v>
      </c>
      <c r="M770" s="166">
        <f>IF(L770="",999,VLOOKUP(L770,武将id!A:C,3,0))</f>
        <v>130</v>
      </c>
    </row>
    <row r="771" spans="1:13" x14ac:dyDescent="0.15">
      <c r="A771" s="157">
        <v>2018701</v>
      </c>
      <c r="B771" s="158">
        <v>2</v>
      </c>
      <c r="C771" s="158">
        <v>2</v>
      </c>
      <c r="D771" s="158" t="s">
        <v>2811</v>
      </c>
      <c r="E771" s="158">
        <f>VLOOKUP(D771,武将id!A:C,3,FALSE)</f>
        <v>130</v>
      </c>
      <c r="F771" s="158">
        <v>0</v>
      </c>
      <c r="G771" s="159" t="s">
        <v>2814</v>
      </c>
      <c r="H771" s="160" t="s">
        <v>2814</v>
      </c>
      <c r="I771" s="158">
        <v>1</v>
      </c>
      <c r="J771" s="158"/>
      <c r="K771" s="158"/>
      <c r="L771" s="158" t="s">
        <v>2806</v>
      </c>
      <c r="M771" s="167">
        <f>IF(L771="",999,VLOOKUP(L771,武将id!A:C,3,0))</f>
        <v>133</v>
      </c>
    </row>
    <row r="772" spans="1:13" x14ac:dyDescent="0.15">
      <c r="A772" s="157">
        <v>2018701</v>
      </c>
      <c r="B772" s="158">
        <v>3</v>
      </c>
      <c r="C772" s="158">
        <v>1</v>
      </c>
      <c r="D772" s="158" t="s">
        <v>2807</v>
      </c>
      <c r="E772" s="158">
        <f>VLOOKUP(D772,武将id!A:C,3,FALSE)</f>
        <v>133</v>
      </c>
      <c r="F772" s="158">
        <v>0</v>
      </c>
      <c r="G772" s="159" t="s">
        <v>2815</v>
      </c>
      <c r="H772" s="160" t="s">
        <v>2815</v>
      </c>
      <c r="I772" s="158">
        <v>1</v>
      </c>
      <c r="J772" s="158"/>
      <c r="K772" s="158"/>
      <c r="L772" s="158" t="s">
        <v>2810</v>
      </c>
      <c r="M772" s="167">
        <f>IF(L772="",999,VLOOKUP(L772,武将id!A:C,3,0))</f>
        <v>130</v>
      </c>
    </row>
    <row r="773" spans="1:13" ht="24" x14ac:dyDescent="0.15">
      <c r="A773" s="157">
        <v>2018701</v>
      </c>
      <c r="B773" s="158">
        <v>4</v>
      </c>
      <c r="C773" s="158">
        <v>2</v>
      </c>
      <c r="D773" s="158" t="s">
        <v>2811</v>
      </c>
      <c r="E773" s="158">
        <f>VLOOKUP(D773,武将id!A:C,3,FALSE)</f>
        <v>130</v>
      </c>
      <c r="F773" s="158">
        <v>0</v>
      </c>
      <c r="G773" s="159" t="s">
        <v>2816</v>
      </c>
      <c r="H773" s="160" t="s">
        <v>2816</v>
      </c>
      <c r="I773" s="158">
        <v>1</v>
      </c>
      <c r="J773" s="158"/>
      <c r="K773" s="158"/>
      <c r="L773" s="158" t="s">
        <v>2806</v>
      </c>
      <c r="M773" s="167">
        <f>IF(L773="",999,VLOOKUP(L773,武将id!A:C,3,0))</f>
        <v>133</v>
      </c>
    </row>
    <row r="774" spans="1:13" ht="24" x14ac:dyDescent="0.15">
      <c r="A774" s="161">
        <v>2018701</v>
      </c>
      <c r="B774" s="162">
        <v>5</v>
      </c>
      <c r="C774" s="162">
        <v>1</v>
      </c>
      <c r="D774" s="162" t="s">
        <v>2809</v>
      </c>
      <c r="E774" s="162">
        <f>VLOOKUP(D774,武将id!A:C,3,FALSE)</f>
        <v>133</v>
      </c>
      <c r="F774" s="162">
        <v>0</v>
      </c>
      <c r="G774" s="163" t="s">
        <v>2817</v>
      </c>
      <c r="H774" s="164" t="s">
        <v>2817</v>
      </c>
      <c r="I774" s="162">
        <v>1</v>
      </c>
      <c r="J774" s="162"/>
      <c r="K774" s="162"/>
      <c r="L774" s="162" t="s">
        <v>2810</v>
      </c>
      <c r="M774" s="165">
        <f>IF(L774="",999,VLOOKUP(L774,武将id!A:C,3,0))</f>
        <v>130</v>
      </c>
    </row>
    <row r="775" spans="1:13" x14ac:dyDescent="0.15">
      <c r="A775" s="153">
        <v>2018702</v>
      </c>
      <c r="B775" s="154">
        <v>1</v>
      </c>
      <c r="C775" s="154">
        <v>1</v>
      </c>
      <c r="D775" s="154" t="s">
        <v>101</v>
      </c>
      <c r="E775" s="154">
        <f>VLOOKUP(D775,武将id!A:C,3,FALSE)</f>
        <v>305</v>
      </c>
      <c r="F775" s="154">
        <v>0</v>
      </c>
      <c r="G775" s="155" t="s">
        <v>2821</v>
      </c>
      <c r="H775" s="156" t="s">
        <v>2821</v>
      </c>
      <c r="I775" s="154">
        <v>1</v>
      </c>
      <c r="J775" s="154"/>
      <c r="K775" s="154"/>
      <c r="L775" s="154" t="s">
        <v>2819</v>
      </c>
      <c r="M775" s="166">
        <f>IF(L775="",999,VLOOKUP(L775,武将id!A:C,3,0))</f>
        <v>138</v>
      </c>
    </row>
    <row r="776" spans="1:13" x14ac:dyDescent="0.15">
      <c r="A776" s="157">
        <v>2018702</v>
      </c>
      <c r="B776" s="158">
        <v>2</v>
      </c>
      <c r="C776" s="158">
        <v>2</v>
      </c>
      <c r="D776" s="158" t="s">
        <v>2819</v>
      </c>
      <c r="E776" s="158">
        <f>VLOOKUP(D776,武将id!A:C,3,FALSE)</f>
        <v>138</v>
      </c>
      <c r="F776" s="158">
        <v>0</v>
      </c>
      <c r="G776" s="159" t="s">
        <v>2822</v>
      </c>
      <c r="H776" s="160" t="s">
        <v>2822</v>
      </c>
      <c r="I776" s="158">
        <v>1</v>
      </c>
      <c r="J776" s="158"/>
      <c r="K776" s="158"/>
      <c r="L776" s="158" t="s">
        <v>101</v>
      </c>
      <c r="M776" s="167">
        <f>IF(L776="",999,VLOOKUP(L776,武将id!A:C,3,0))</f>
        <v>305</v>
      </c>
    </row>
    <row r="777" spans="1:13" ht="24" x14ac:dyDescent="0.15">
      <c r="A777" s="157">
        <v>2018702</v>
      </c>
      <c r="B777" s="158">
        <v>3</v>
      </c>
      <c r="C777" s="158">
        <v>1</v>
      </c>
      <c r="D777" s="158" t="s">
        <v>101</v>
      </c>
      <c r="E777" s="158">
        <f>VLOOKUP(D777,武将id!A:C,3,FALSE)</f>
        <v>305</v>
      </c>
      <c r="F777" s="158">
        <v>0</v>
      </c>
      <c r="G777" s="159" t="s">
        <v>2823</v>
      </c>
      <c r="H777" s="160" t="s">
        <v>2823</v>
      </c>
      <c r="I777" s="158">
        <v>1</v>
      </c>
      <c r="J777" s="158"/>
      <c r="K777" s="158"/>
      <c r="L777" s="158" t="s">
        <v>2819</v>
      </c>
      <c r="M777" s="167">
        <f>IF(L777="",999,VLOOKUP(L777,武将id!A:C,3,0))</f>
        <v>138</v>
      </c>
    </row>
    <row r="778" spans="1:13" x14ac:dyDescent="0.15">
      <c r="A778" s="157">
        <v>2018702</v>
      </c>
      <c r="B778" s="158">
        <v>4</v>
      </c>
      <c r="C778" s="158">
        <v>2</v>
      </c>
      <c r="D778" s="158" t="s">
        <v>2818</v>
      </c>
      <c r="E778" s="158">
        <f>VLOOKUP(D778,武将id!A:C,3,FALSE)</f>
        <v>138</v>
      </c>
      <c r="F778" s="158">
        <v>0</v>
      </c>
      <c r="G778" s="159" t="s">
        <v>2824</v>
      </c>
      <c r="H778" s="160" t="s">
        <v>2824</v>
      </c>
      <c r="I778" s="158">
        <v>1</v>
      </c>
      <c r="J778" s="158"/>
      <c r="K778" s="158"/>
      <c r="L778" s="158" t="s">
        <v>101</v>
      </c>
      <c r="M778" s="167">
        <f>IF(L778="",999,VLOOKUP(L778,武将id!A:C,3,0))</f>
        <v>305</v>
      </c>
    </row>
    <row r="779" spans="1:13" ht="36" x14ac:dyDescent="0.15">
      <c r="A779" s="157">
        <v>2018702</v>
      </c>
      <c r="B779" s="158">
        <v>5</v>
      </c>
      <c r="C779" s="158">
        <v>1</v>
      </c>
      <c r="D779" s="158" t="s">
        <v>101</v>
      </c>
      <c r="E779" s="158">
        <f>VLOOKUP(D779,武将id!A:C,3,FALSE)</f>
        <v>305</v>
      </c>
      <c r="F779" s="158">
        <v>0</v>
      </c>
      <c r="G779" s="159" t="s">
        <v>2825</v>
      </c>
      <c r="H779" s="160" t="s">
        <v>2825</v>
      </c>
      <c r="I779" s="158">
        <v>1</v>
      </c>
      <c r="J779" s="158"/>
      <c r="K779" s="158"/>
      <c r="L779" s="158" t="s">
        <v>2819</v>
      </c>
      <c r="M779" s="167">
        <f>IF(L779="",999,VLOOKUP(L779,武将id!A:C,3,0))</f>
        <v>138</v>
      </c>
    </row>
    <row r="780" spans="1:13" x14ac:dyDescent="0.15">
      <c r="A780" s="157">
        <v>2018702</v>
      </c>
      <c r="B780" s="158">
        <v>6</v>
      </c>
      <c r="C780" s="158">
        <v>2</v>
      </c>
      <c r="D780" s="158" t="s">
        <v>2818</v>
      </c>
      <c r="E780" s="158">
        <f>VLOOKUP(D780,武将id!A:C,3,FALSE)</f>
        <v>138</v>
      </c>
      <c r="F780" s="158">
        <v>0</v>
      </c>
      <c r="G780" s="159" t="s">
        <v>2826</v>
      </c>
      <c r="H780" s="160" t="s">
        <v>2826</v>
      </c>
      <c r="I780" s="158">
        <v>1</v>
      </c>
      <c r="J780" s="158"/>
      <c r="K780" s="158"/>
      <c r="L780" s="158" t="s">
        <v>101</v>
      </c>
      <c r="M780" s="167">
        <f>IF(L780="",999,VLOOKUP(L780,武将id!A:C,3,0))</f>
        <v>305</v>
      </c>
    </row>
    <row r="781" spans="1:13" ht="24" x14ac:dyDescent="0.15">
      <c r="A781" s="161">
        <v>2018702</v>
      </c>
      <c r="B781" s="162">
        <v>7</v>
      </c>
      <c r="C781" s="162">
        <v>1</v>
      </c>
      <c r="D781" s="162" t="s">
        <v>101</v>
      </c>
      <c r="E781" s="162">
        <f>VLOOKUP(D781,武将id!A:C,3,FALSE)</f>
        <v>305</v>
      </c>
      <c r="F781" s="162">
        <v>0</v>
      </c>
      <c r="G781" s="163" t="s">
        <v>2827</v>
      </c>
      <c r="H781" s="164" t="s">
        <v>2827</v>
      </c>
      <c r="I781" s="162">
        <v>1</v>
      </c>
      <c r="J781" s="162"/>
      <c r="K781" s="162"/>
      <c r="L781" s="162" t="s">
        <v>2819</v>
      </c>
      <c r="M781" s="165">
        <f>IF(L781="",999,VLOOKUP(L781,武将id!A:C,3,0))</f>
        <v>138</v>
      </c>
    </row>
    <row r="782" spans="1:13" x14ac:dyDescent="0.15">
      <c r="A782" s="153">
        <v>2018703</v>
      </c>
      <c r="B782" s="154">
        <v>1</v>
      </c>
      <c r="C782" s="154">
        <v>2</v>
      </c>
      <c r="D782" s="154" t="s">
        <v>101</v>
      </c>
      <c r="E782" s="154">
        <f>VLOOKUP(D782,武将id!A:C,3,FALSE)</f>
        <v>305</v>
      </c>
      <c r="F782" s="154">
        <v>0</v>
      </c>
      <c r="G782" s="155" t="s">
        <v>2828</v>
      </c>
      <c r="H782" s="156" t="s">
        <v>2828</v>
      </c>
      <c r="I782" s="154">
        <v>1</v>
      </c>
      <c r="J782" s="154"/>
      <c r="K782" s="154"/>
      <c r="L782" s="154" t="s">
        <v>2380</v>
      </c>
      <c r="M782" s="166">
        <f>IF(L782="",999,VLOOKUP(L782,武将id!A:C,3,0))</f>
        <v>301</v>
      </c>
    </row>
    <row r="783" spans="1:13" x14ac:dyDescent="0.15">
      <c r="A783" s="157">
        <v>2018703</v>
      </c>
      <c r="B783" s="158">
        <v>2</v>
      </c>
      <c r="C783" s="158">
        <v>1</v>
      </c>
      <c r="D783" s="158" t="s">
        <v>2380</v>
      </c>
      <c r="E783" s="158">
        <f>VLOOKUP(D783,武将id!A:C,3,FALSE)</f>
        <v>301</v>
      </c>
      <c r="F783" s="158">
        <v>0</v>
      </c>
      <c r="G783" s="159" t="s">
        <v>2829</v>
      </c>
      <c r="H783" s="160" t="s">
        <v>2829</v>
      </c>
      <c r="I783" s="158">
        <v>1</v>
      </c>
      <c r="J783" s="158"/>
      <c r="K783" s="158"/>
      <c r="L783" s="158" t="s">
        <v>101</v>
      </c>
      <c r="M783" s="167">
        <f>IF(L783="",999,VLOOKUP(L783,武将id!A:C,3,0))</f>
        <v>305</v>
      </c>
    </row>
    <row r="784" spans="1:13" x14ac:dyDescent="0.15">
      <c r="A784" s="157">
        <v>2018703</v>
      </c>
      <c r="B784" s="158">
        <v>3</v>
      </c>
      <c r="C784" s="158">
        <v>2</v>
      </c>
      <c r="D784" s="158" t="s">
        <v>101</v>
      </c>
      <c r="E784" s="158">
        <f>VLOOKUP(D784,武将id!A:C,3,FALSE)</f>
        <v>305</v>
      </c>
      <c r="F784" s="158">
        <v>0</v>
      </c>
      <c r="G784" s="159" t="s">
        <v>2830</v>
      </c>
      <c r="H784" s="160" t="s">
        <v>2830</v>
      </c>
      <c r="I784" s="158">
        <v>1</v>
      </c>
      <c r="J784" s="158"/>
      <c r="K784" s="158"/>
      <c r="L784" s="158" t="s">
        <v>2380</v>
      </c>
      <c r="M784" s="167">
        <f>IF(L784="",999,VLOOKUP(L784,武将id!A:C,3,0))</f>
        <v>301</v>
      </c>
    </row>
    <row r="785" spans="1:13" ht="24" x14ac:dyDescent="0.15">
      <c r="A785" s="157">
        <v>2018703</v>
      </c>
      <c r="B785" s="158">
        <v>4</v>
      </c>
      <c r="C785" s="158">
        <v>1</v>
      </c>
      <c r="D785" s="158" t="s">
        <v>2380</v>
      </c>
      <c r="E785" s="158">
        <f>VLOOKUP(D785,武将id!A:C,3,FALSE)</f>
        <v>301</v>
      </c>
      <c r="F785" s="158">
        <v>0</v>
      </c>
      <c r="G785" s="159" t="s">
        <v>2831</v>
      </c>
      <c r="H785" s="160" t="s">
        <v>2831</v>
      </c>
      <c r="I785" s="158">
        <v>1</v>
      </c>
      <c r="J785" s="158"/>
      <c r="K785" s="158"/>
      <c r="L785" s="158" t="s">
        <v>101</v>
      </c>
      <c r="M785" s="167">
        <f>IF(L785="",999,VLOOKUP(L785,武将id!A:C,3,0))</f>
        <v>305</v>
      </c>
    </row>
    <row r="786" spans="1:13" ht="24" x14ac:dyDescent="0.15">
      <c r="A786" s="161">
        <v>2018703</v>
      </c>
      <c r="B786" s="162">
        <v>5</v>
      </c>
      <c r="C786" s="162">
        <v>2</v>
      </c>
      <c r="D786" s="162" t="s">
        <v>101</v>
      </c>
      <c r="E786" s="162">
        <f>VLOOKUP(D786,武将id!A:C,3,FALSE)</f>
        <v>305</v>
      </c>
      <c r="F786" s="162">
        <v>0</v>
      </c>
      <c r="G786" s="163" t="s">
        <v>2832</v>
      </c>
      <c r="H786" s="164" t="s">
        <v>2832</v>
      </c>
      <c r="I786" s="162">
        <v>1</v>
      </c>
      <c r="J786" s="162"/>
      <c r="K786" s="162"/>
      <c r="L786" s="162" t="s">
        <v>2380</v>
      </c>
      <c r="M786" s="165">
        <f>IF(L786="",999,VLOOKUP(L786,武将id!A:C,3,0))</f>
        <v>301</v>
      </c>
    </row>
    <row r="787" spans="1:13" x14ac:dyDescent="0.15">
      <c r="A787" s="153">
        <v>2018801</v>
      </c>
      <c r="B787" s="154">
        <v>1</v>
      </c>
      <c r="C787" s="154">
        <v>2</v>
      </c>
      <c r="D787" s="154" t="s">
        <v>2449</v>
      </c>
      <c r="E787" s="154">
        <f>VLOOKUP(D787,武将id!A:C,3,FALSE)</f>
        <v>304</v>
      </c>
      <c r="F787" s="154">
        <v>0</v>
      </c>
      <c r="G787" s="155" t="s">
        <v>2834</v>
      </c>
      <c r="H787" s="156" t="s">
        <v>2834</v>
      </c>
      <c r="I787" s="154">
        <v>1</v>
      </c>
      <c r="J787" s="154"/>
      <c r="K787" s="154"/>
      <c r="L787" s="154" t="s">
        <v>2853</v>
      </c>
      <c r="M787" s="167">
        <f>IF(L787="",999,VLOOKUP(L787,武将id!A:C,3,0))</f>
        <v>302</v>
      </c>
    </row>
    <row r="788" spans="1:13" x14ac:dyDescent="0.15">
      <c r="A788" s="157">
        <v>2018801</v>
      </c>
      <c r="B788" s="158">
        <v>2</v>
      </c>
      <c r="C788" s="158">
        <v>1</v>
      </c>
      <c r="D788" s="158" t="s">
        <v>2438</v>
      </c>
      <c r="E788" s="158">
        <f>VLOOKUP(D788,武将id!A:C,3,FALSE)</f>
        <v>302</v>
      </c>
      <c r="F788" s="158">
        <v>0</v>
      </c>
      <c r="G788" s="159" t="s">
        <v>2835</v>
      </c>
      <c r="H788" s="160" t="s">
        <v>2835</v>
      </c>
      <c r="I788" s="158">
        <v>1</v>
      </c>
      <c r="J788" s="158"/>
      <c r="K788" s="158"/>
      <c r="L788" s="158" t="s">
        <v>2854</v>
      </c>
      <c r="M788" s="167">
        <f>IF(L788="",999,VLOOKUP(L788,武将id!A:C,3,0))</f>
        <v>304</v>
      </c>
    </row>
    <row r="789" spans="1:13" x14ac:dyDescent="0.15">
      <c r="A789" s="157">
        <v>2018801</v>
      </c>
      <c r="B789" s="158">
        <v>3</v>
      </c>
      <c r="C789" s="158">
        <v>2</v>
      </c>
      <c r="D789" s="158" t="s">
        <v>2449</v>
      </c>
      <c r="E789" s="158">
        <f>VLOOKUP(D789,武将id!A:C,3,FALSE)</f>
        <v>304</v>
      </c>
      <c r="F789" s="158">
        <v>0</v>
      </c>
      <c r="G789" s="159" t="s">
        <v>2836</v>
      </c>
      <c r="H789" s="160" t="s">
        <v>2836</v>
      </c>
      <c r="I789" s="158">
        <v>1</v>
      </c>
      <c r="J789" s="158"/>
      <c r="K789" s="158"/>
      <c r="L789" s="158" t="s">
        <v>2855</v>
      </c>
      <c r="M789" s="167">
        <f>IF(L789="",999,VLOOKUP(L789,武将id!A:C,3,0))</f>
        <v>302</v>
      </c>
    </row>
    <row r="790" spans="1:13" ht="24" x14ac:dyDescent="0.15">
      <c r="A790" s="157">
        <v>2018801</v>
      </c>
      <c r="B790" s="158">
        <v>4</v>
      </c>
      <c r="C790" s="158">
        <v>1</v>
      </c>
      <c r="D790" s="158" t="s">
        <v>2833</v>
      </c>
      <c r="E790" s="158">
        <f>VLOOKUP(D790,武将id!A:C,3,FALSE)</f>
        <v>133</v>
      </c>
      <c r="F790" s="158">
        <v>0</v>
      </c>
      <c r="G790" s="159" t="s">
        <v>2837</v>
      </c>
      <c r="H790" s="160" t="s">
        <v>2837</v>
      </c>
      <c r="I790" s="158">
        <v>1</v>
      </c>
      <c r="J790" s="158"/>
      <c r="K790" s="158"/>
      <c r="L790" s="158" t="s">
        <v>2856</v>
      </c>
      <c r="M790" s="167">
        <f>IF(L790="",999,VLOOKUP(L790,武将id!A:C,3,0))</f>
        <v>304</v>
      </c>
    </row>
    <row r="791" spans="1:13" x14ac:dyDescent="0.15">
      <c r="A791" s="161">
        <v>2018801</v>
      </c>
      <c r="B791" s="162">
        <v>5</v>
      </c>
      <c r="C791" s="162">
        <v>2</v>
      </c>
      <c r="D791" s="162" t="s">
        <v>2438</v>
      </c>
      <c r="E791" s="162">
        <f>VLOOKUP(D791,武将id!A:C,3,FALSE)</f>
        <v>302</v>
      </c>
      <c r="F791" s="162">
        <v>0</v>
      </c>
      <c r="G791" s="163" t="s">
        <v>2838</v>
      </c>
      <c r="H791" s="164" t="s">
        <v>2838</v>
      </c>
      <c r="I791" s="158">
        <v>1</v>
      </c>
      <c r="J791" s="162"/>
      <c r="K791" s="162"/>
      <c r="L791" s="162" t="s">
        <v>2857</v>
      </c>
      <c r="M791" s="167">
        <f>IF(L791="",999,VLOOKUP(L791,武将id!A:C,3,0))</f>
        <v>133</v>
      </c>
    </row>
    <row r="792" spans="1:13" x14ac:dyDescent="0.15">
      <c r="A792" s="153">
        <v>2018802</v>
      </c>
      <c r="B792" s="154">
        <v>1</v>
      </c>
      <c r="C792" s="154">
        <v>2</v>
      </c>
      <c r="D792" s="154" t="s">
        <v>2449</v>
      </c>
      <c r="E792" s="154">
        <f>VLOOKUP(D792,武将id!A:C,3,FALSE)</f>
        <v>304</v>
      </c>
      <c r="F792" s="154">
        <v>0</v>
      </c>
      <c r="G792" s="155" t="s">
        <v>2839</v>
      </c>
      <c r="H792" s="156" t="s">
        <v>2839</v>
      </c>
      <c r="I792" s="154">
        <v>1</v>
      </c>
      <c r="J792" s="154"/>
      <c r="K792" s="154"/>
      <c r="L792" s="154" t="s">
        <v>2858</v>
      </c>
      <c r="M792" s="166">
        <f>IF(L792="",999,VLOOKUP(L792,武将id!A:C,3,0))</f>
        <v>302</v>
      </c>
    </row>
    <row r="793" spans="1:13" x14ac:dyDescent="0.15">
      <c r="A793" s="157">
        <v>2018802</v>
      </c>
      <c r="B793" s="158">
        <v>2</v>
      </c>
      <c r="C793" s="158">
        <v>1</v>
      </c>
      <c r="D793" s="158" t="s">
        <v>2438</v>
      </c>
      <c r="E793" s="158">
        <f>VLOOKUP(D793,武将id!A:C,3,FALSE)</f>
        <v>302</v>
      </c>
      <c r="F793" s="158">
        <v>0</v>
      </c>
      <c r="G793" s="159" t="s">
        <v>2840</v>
      </c>
      <c r="H793" s="160" t="s">
        <v>2840</v>
      </c>
      <c r="I793" s="158">
        <v>1</v>
      </c>
      <c r="J793" s="158"/>
      <c r="K793" s="158"/>
      <c r="L793" s="158" t="s">
        <v>2859</v>
      </c>
      <c r="M793" s="167">
        <f>IF(L793="",999,VLOOKUP(L793,武将id!A:C,3,0))</f>
        <v>304</v>
      </c>
    </row>
    <row r="794" spans="1:13" x14ac:dyDescent="0.15">
      <c r="A794" s="157">
        <v>2018802</v>
      </c>
      <c r="B794" s="158">
        <v>3</v>
      </c>
      <c r="C794" s="158">
        <v>2</v>
      </c>
      <c r="D794" s="158" t="s">
        <v>2380</v>
      </c>
      <c r="E794" s="158">
        <f>VLOOKUP(D794,武将id!A:C,3,FALSE)</f>
        <v>301</v>
      </c>
      <c r="F794" s="158">
        <v>0</v>
      </c>
      <c r="G794" s="159" t="s">
        <v>2841</v>
      </c>
      <c r="H794" s="160" t="s">
        <v>2841</v>
      </c>
      <c r="I794" s="158">
        <v>1</v>
      </c>
      <c r="J794" s="158"/>
      <c r="K794" s="158"/>
      <c r="L794" s="158" t="s">
        <v>2858</v>
      </c>
      <c r="M794" s="167">
        <f>IF(L794="",999,VLOOKUP(L794,武将id!A:C,3,0))</f>
        <v>302</v>
      </c>
    </row>
    <row r="795" spans="1:13" ht="24" x14ac:dyDescent="0.15">
      <c r="A795" s="157">
        <v>2018802</v>
      </c>
      <c r="B795" s="158">
        <v>4</v>
      </c>
      <c r="C795" s="158">
        <v>1</v>
      </c>
      <c r="D795" s="158" t="s">
        <v>2438</v>
      </c>
      <c r="E795" s="158">
        <f>VLOOKUP(D795,武将id!A:C,3,FALSE)</f>
        <v>302</v>
      </c>
      <c r="F795" s="158">
        <v>0</v>
      </c>
      <c r="G795" s="159" t="s">
        <v>2842</v>
      </c>
      <c r="H795" s="160" t="s">
        <v>2842</v>
      </c>
      <c r="I795" s="158">
        <v>1</v>
      </c>
      <c r="J795" s="158"/>
      <c r="K795" s="158"/>
      <c r="L795" s="158" t="s">
        <v>2860</v>
      </c>
      <c r="M795" s="167">
        <f>IF(L795="",999,VLOOKUP(L795,武将id!A:C,3,0))</f>
        <v>301</v>
      </c>
    </row>
    <row r="796" spans="1:13" x14ac:dyDescent="0.15">
      <c r="A796" s="157">
        <v>2018802</v>
      </c>
      <c r="B796" s="158">
        <v>5</v>
      </c>
      <c r="C796" s="158">
        <v>1</v>
      </c>
      <c r="D796" s="158" t="s">
        <v>2461</v>
      </c>
      <c r="E796" s="158">
        <f>VLOOKUP(D796,武将id!A:C,3,FALSE)</f>
        <v>303</v>
      </c>
      <c r="F796" s="158">
        <v>0</v>
      </c>
      <c r="G796" s="159" t="s">
        <v>2843</v>
      </c>
      <c r="H796" s="160" t="s">
        <v>2843</v>
      </c>
      <c r="I796" s="158">
        <v>1</v>
      </c>
      <c r="J796" s="158"/>
      <c r="K796" s="158"/>
      <c r="L796" s="158" t="s">
        <v>2860</v>
      </c>
      <c r="M796" s="167">
        <f>IF(L796="",999,VLOOKUP(L796,武将id!A:C,3,0))</f>
        <v>301</v>
      </c>
    </row>
    <row r="797" spans="1:13" x14ac:dyDescent="0.15">
      <c r="A797" s="161">
        <v>2018802</v>
      </c>
      <c r="B797" s="162">
        <v>6</v>
      </c>
      <c r="C797" s="162">
        <v>1</v>
      </c>
      <c r="D797" s="162" t="s">
        <v>2438</v>
      </c>
      <c r="E797" s="162">
        <f>VLOOKUP(D797,武将id!A:C,3,FALSE)</f>
        <v>302</v>
      </c>
      <c r="F797" s="162">
        <v>0</v>
      </c>
      <c r="G797" s="163" t="s">
        <v>2844</v>
      </c>
      <c r="H797" s="164" t="s">
        <v>2844</v>
      </c>
      <c r="I797" s="158">
        <v>1</v>
      </c>
      <c r="J797" s="162"/>
      <c r="K797" s="162"/>
      <c r="L797" s="158" t="s">
        <v>2860</v>
      </c>
      <c r="M797" s="165">
        <f>IF(L797="",999,VLOOKUP(L797,武将id!A:C,3,0))</f>
        <v>301</v>
      </c>
    </row>
    <row r="798" spans="1:13" x14ac:dyDescent="0.15">
      <c r="A798" s="153">
        <v>2018803</v>
      </c>
      <c r="B798" s="154">
        <v>1</v>
      </c>
      <c r="C798" s="154">
        <v>1</v>
      </c>
      <c r="D798" s="154" t="s">
        <v>2438</v>
      </c>
      <c r="E798" s="154">
        <f>VLOOKUP(D798,武将id!A:C,3,FALSE)</f>
        <v>302</v>
      </c>
      <c r="F798" s="154">
        <v>0</v>
      </c>
      <c r="G798" s="155" t="s">
        <v>2845</v>
      </c>
      <c r="H798" s="156" t="s">
        <v>2845</v>
      </c>
      <c r="I798" s="154">
        <v>1</v>
      </c>
      <c r="J798" s="154"/>
      <c r="K798" s="154"/>
      <c r="L798" s="154"/>
      <c r="M798" s="166">
        <v>0</v>
      </c>
    </row>
    <row r="799" spans="1:13" ht="24" x14ac:dyDescent="0.15">
      <c r="A799" s="157">
        <v>2018803</v>
      </c>
      <c r="B799" s="158">
        <v>2</v>
      </c>
      <c r="C799" s="158">
        <v>1</v>
      </c>
      <c r="D799" s="158" t="s">
        <v>2438</v>
      </c>
      <c r="E799" s="158">
        <f>VLOOKUP(D799,武将id!A:C,3,FALSE)</f>
        <v>302</v>
      </c>
      <c r="F799" s="158">
        <v>0</v>
      </c>
      <c r="G799" s="159" t="s">
        <v>2846</v>
      </c>
      <c r="H799" s="160" t="s">
        <v>2846</v>
      </c>
      <c r="I799" s="158">
        <v>1</v>
      </c>
      <c r="J799" s="158"/>
      <c r="K799" s="158"/>
      <c r="L799" s="158"/>
      <c r="M799" s="167">
        <v>0</v>
      </c>
    </row>
    <row r="800" spans="1:13" ht="24" x14ac:dyDescent="0.15">
      <c r="A800" s="157">
        <v>2018803</v>
      </c>
      <c r="B800" s="158">
        <v>3</v>
      </c>
      <c r="C800" s="158">
        <v>2</v>
      </c>
      <c r="D800" s="158" t="s">
        <v>2380</v>
      </c>
      <c r="E800" s="158">
        <f>VLOOKUP(D800,武将id!A:C,3,FALSE)</f>
        <v>301</v>
      </c>
      <c r="F800" s="158">
        <v>0</v>
      </c>
      <c r="G800" s="159" t="s">
        <v>2847</v>
      </c>
      <c r="H800" s="160" t="s">
        <v>2847</v>
      </c>
      <c r="I800" s="158">
        <v>1</v>
      </c>
      <c r="J800" s="158"/>
      <c r="K800" s="158"/>
      <c r="L800" s="158" t="s">
        <v>2858</v>
      </c>
      <c r="M800" s="167">
        <f>IF(L800="",999,VLOOKUP(L800,武将id!A:C,3,0))</f>
        <v>302</v>
      </c>
    </row>
    <row r="801" spans="1:13" x14ac:dyDescent="0.15">
      <c r="A801" s="157">
        <v>2018803</v>
      </c>
      <c r="B801" s="158">
        <v>4</v>
      </c>
      <c r="C801" s="158">
        <v>2</v>
      </c>
      <c r="D801" s="158" t="s">
        <v>2380</v>
      </c>
      <c r="E801" s="158">
        <f>VLOOKUP(D801,武将id!A:C,3,FALSE)</f>
        <v>301</v>
      </c>
      <c r="F801" s="158">
        <v>0</v>
      </c>
      <c r="G801" s="159" t="s">
        <v>2848</v>
      </c>
      <c r="H801" s="160" t="s">
        <v>2848</v>
      </c>
      <c r="I801" s="158">
        <v>1</v>
      </c>
      <c r="J801" s="158"/>
      <c r="K801" s="158"/>
      <c r="L801" s="158" t="s">
        <v>2861</v>
      </c>
      <c r="M801" s="167">
        <f>IF(L801="",999,VLOOKUP(L801,武将id!A:C,3,0))</f>
        <v>302</v>
      </c>
    </row>
    <row r="802" spans="1:13" x14ac:dyDescent="0.15">
      <c r="A802" s="157">
        <v>2018803</v>
      </c>
      <c r="B802" s="158">
        <v>5</v>
      </c>
      <c r="C802" s="158">
        <v>1</v>
      </c>
      <c r="D802" s="158" t="s">
        <v>2438</v>
      </c>
      <c r="E802" s="158">
        <f>VLOOKUP(D802,武将id!A:C,3,FALSE)</f>
        <v>302</v>
      </c>
      <c r="F802" s="158">
        <v>0</v>
      </c>
      <c r="G802" s="159" t="s">
        <v>2849</v>
      </c>
      <c r="H802" s="160" t="s">
        <v>2849</v>
      </c>
      <c r="I802" s="158">
        <v>1</v>
      </c>
      <c r="J802" s="158"/>
      <c r="K802" s="158"/>
      <c r="L802" s="158" t="s">
        <v>2860</v>
      </c>
      <c r="M802" s="167">
        <f>IF(L802="",999,VLOOKUP(L802,武将id!A:C,3,0))</f>
        <v>301</v>
      </c>
    </row>
    <row r="803" spans="1:13" ht="24" x14ac:dyDescent="0.15">
      <c r="A803" s="157">
        <v>2018803</v>
      </c>
      <c r="B803" s="158">
        <v>6</v>
      </c>
      <c r="C803" s="158">
        <v>2</v>
      </c>
      <c r="D803" s="158" t="s">
        <v>2380</v>
      </c>
      <c r="E803" s="158">
        <f>VLOOKUP(D803,武将id!A:C,3,FALSE)</f>
        <v>301</v>
      </c>
      <c r="F803" s="158">
        <v>0</v>
      </c>
      <c r="G803" s="159" t="s">
        <v>2850</v>
      </c>
      <c r="H803" s="160" t="s">
        <v>2850</v>
      </c>
      <c r="I803" s="158">
        <v>1</v>
      </c>
      <c r="J803" s="158"/>
      <c r="K803" s="158"/>
      <c r="L803" s="158" t="s">
        <v>2858</v>
      </c>
      <c r="M803" s="167">
        <f>IF(L803="",999,VLOOKUP(L803,武将id!A:C,3,0))</f>
        <v>302</v>
      </c>
    </row>
    <row r="804" spans="1:13" ht="24" x14ac:dyDescent="0.15">
      <c r="A804" s="157">
        <v>2018803</v>
      </c>
      <c r="B804" s="158">
        <v>7</v>
      </c>
      <c r="C804" s="158">
        <v>1</v>
      </c>
      <c r="D804" s="158" t="s">
        <v>2438</v>
      </c>
      <c r="E804" s="158">
        <f>VLOOKUP(D804,武将id!A:C,3,FALSE)</f>
        <v>302</v>
      </c>
      <c r="F804" s="158">
        <v>0</v>
      </c>
      <c r="G804" s="159" t="s">
        <v>2851</v>
      </c>
      <c r="H804" s="160" t="s">
        <v>2851</v>
      </c>
      <c r="I804" s="158">
        <v>1</v>
      </c>
      <c r="J804" s="158"/>
      <c r="K804" s="158"/>
      <c r="L804" s="158" t="s">
        <v>2862</v>
      </c>
      <c r="M804" s="167">
        <f>IF(L804="",999,VLOOKUP(L804,武将id!A:C,3,0))</f>
        <v>301</v>
      </c>
    </row>
    <row r="805" spans="1:13" s="151" customFormat="1" x14ac:dyDescent="0.15">
      <c r="A805" s="153">
        <v>2018901</v>
      </c>
      <c r="B805" s="154">
        <v>1</v>
      </c>
      <c r="C805" s="154">
        <v>2</v>
      </c>
      <c r="D805" s="154" t="s">
        <v>2881</v>
      </c>
      <c r="E805" s="154">
        <f>VLOOKUP(D805,武将id!A:C,3,FALSE)</f>
        <v>138</v>
      </c>
      <c r="F805" s="154">
        <v>0</v>
      </c>
      <c r="G805" s="155" t="s">
        <v>2863</v>
      </c>
      <c r="H805" s="156" t="s">
        <v>2863</v>
      </c>
      <c r="I805" s="154">
        <v>1</v>
      </c>
      <c r="J805" s="154"/>
      <c r="K805" s="154"/>
      <c r="L805" s="154" t="s">
        <v>2882</v>
      </c>
      <c r="M805" s="166">
        <f>IF(L805="",999,VLOOKUP(L805,武将id!A:C,3,0))</f>
        <v>130</v>
      </c>
    </row>
    <row r="806" spans="1:13" x14ac:dyDescent="0.15">
      <c r="A806" s="157">
        <v>2018901</v>
      </c>
      <c r="B806" s="158">
        <v>2</v>
      </c>
      <c r="C806" s="158">
        <v>1</v>
      </c>
      <c r="D806" s="158" t="s">
        <v>2882</v>
      </c>
      <c r="E806" s="158">
        <f>VLOOKUP(D806,武将id!A:C,3,FALSE)</f>
        <v>130</v>
      </c>
      <c r="F806" s="158">
        <v>0</v>
      </c>
      <c r="G806" s="159" t="s">
        <v>2864</v>
      </c>
      <c r="H806" s="160" t="s">
        <v>2864</v>
      </c>
      <c r="I806" s="158">
        <v>1</v>
      </c>
      <c r="J806" s="158"/>
      <c r="K806" s="158"/>
      <c r="L806" s="158" t="s">
        <v>2883</v>
      </c>
      <c r="M806" s="167">
        <f>IF(L806="",999,VLOOKUP(L806,武将id!A:C,3,0))</f>
        <v>138</v>
      </c>
    </row>
    <row r="807" spans="1:13" ht="24" x14ac:dyDescent="0.15">
      <c r="A807" s="157">
        <v>2018901</v>
      </c>
      <c r="B807" s="158">
        <v>3</v>
      </c>
      <c r="C807" s="158">
        <v>2</v>
      </c>
      <c r="D807" s="158" t="s">
        <v>2883</v>
      </c>
      <c r="E807" s="158">
        <f>VLOOKUP(D807,武将id!A:C,3,FALSE)</f>
        <v>138</v>
      </c>
      <c r="F807" s="158">
        <v>0</v>
      </c>
      <c r="G807" s="159" t="s">
        <v>2865</v>
      </c>
      <c r="H807" s="160" t="s">
        <v>2865</v>
      </c>
      <c r="I807" s="158">
        <v>1</v>
      </c>
      <c r="J807" s="158"/>
      <c r="K807" s="158"/>
      <c r="L807" s="158" t="s">
        <v>2882</v>
      </c>
      <c r="M807" s="167">
        <f>IF(L807="",999,VLOOKUP(L807,武将id!A:C,3,0))</f>
        <v>130</v>
      </c>
    </row>
    <row r="808" spans="1:13" x14ac:dyDescent="0.15">
      <c r="A808" s="157">
        <v>2018901</v>
      </c>
      <c r="B808" s="158">
        <v>4</v>
      </c>
      <c r="C808" s="158">
        <v>2</v>
      </c>
      <c r="D808" s="158" t="s">
        <v>2884</v>
      </c>
      <c r="E808" s="158">
        <f>VLOOKUP(D808,武将id!A:C,3,FALSE)</f>
        <v>138</v>
      </c>
      <c r="F808" s="158">
        <v>0</v>
      </c>
      <c r="G808" s="159" t="s">
        <v>2866</v>
      </c>
      <c r="H808" s="160" t="s">
        <v>2866</v>
      </c>
      <c r="I808" s="158">
        <v>1</v>
      </c>
      <c r="J808" s="158"/>
      <c r="K808" s="158"/>
      <c r="L808" s="158" t="s">
        <v>2882</v>
      </c>
      <c r="M808" s="167">
        <f>IF(L808="",999,VLOOKUP(L808,武将id!A:C,3,0))</f>
        <v>130</v>
      </c>
    </row>
    <row r="809" spans="1:13" x14ac:dyDescent="0.15">
      <c r="A809" s="157">
        <v>2018901</v>
      </c>
      <c r="B809" s="158">
        <v>5</v>
      </c>
      <c r="C809" s="158">
        <v>1</v>
      </c>
      <c r="D809" s="158" t="s">
        <v>2885</v>
      </c>
      <c r="E809" s="158">
        <f>VLOOKUP(D809,武将id!A:C,3,FALSE)</f>
        <v>130</v>
      </c>
      <c r="F809" s="158">
        <v>0</v>
      </c>
      <c r="G809" s="159" t="s">
        <v>2867</v>
      </c>
      <c r="H809" s="160" t="s">
        <v>2867</v>
      </c>
      <c r="I809" s="158">
        <v>1</v>
      </c>
      <c r="J809" s="158"/>
      <c r="K809" s="158"/>
      <c r="L809" s="158" t="s">
        <v>2883</v>
      </c>
      <c r="M809" s="167">
        <f>IF(L809="",999,VLOOKUP(L809,武将id!A:C,3,0))</f>
        <v>138</v>
      </c>
    </row>
    <row r="810" spans="1:13" x14ac:dyDescent="0.15">
      <c r="A810" s="161">
        <v>2018901</v>
      </c>
      <c r="B810" s="162">
        <v>6</v>
      </c>
      <c r="C810" s="162">
        <v>2</v>
      </c>
      <c r="D810" s="162" t="s">
        <v>2883</v>
      </c>
      <c r="E810" s="162">
        <f>VLOOKUP(D810,武将id!A:C,3,FALSE)</f>
        <v>138</v>
      </c>
      <c r="F810" s="162">
        <v>0</v>
      </c>
      <c r="G810" s="163" t="s">
        <v>2868</v>
      </c>
      <c r="H810" s="164" t="s">
        <v>2868</v>
      </c>
      <c r="I810" s="162">
        <v>1</v>
      </c>
      <c r="J810" s="162"/>
      <c r="K810" s="162"/>
      <c r="L810" s="158" t="s">
        <v>2882</v>
      </c>
      <c r="M810" s="165">
        <f>IF(L810="",999,VLOOKUP(L810,武将id!A:C,3,0))</f>
        <v>130</v>
      </c>
    </row>
    <row r="811" spans="1:13" x14ac:dyDescent="0.15">
      <c r="A811" s="153">
        <v>2018902</v>
      </c>
      <c r="B811" s="154">
        <v>1</v>
      </c>
      <c r="C811" s="154">
        <v>2</v>
      </c>
      <c r="D811" s="154" t="s">
        <v>2588</v>
      </c>
      <c r="E811" s="154">
        <f>VLOOKUP(D811,武将id!A:C,3,FALSE)</f>
        <v>202</v>
      </c>
      <c r="F811" s="154">
        <v>0</v>
      </c>
      <c r="G811" s="155" t="s">
        <v>2869</v>
      </c>
      <c r="H811" s="156" t="s">
        <v>2869</v>
      </c>
      <c r="I811" s="154">
        <v>1</v>
      </c>
      <c r="J811" s="154"/>
      <c r="K811" s="154"/>
      <c r="L811" s="154" t="s">
        <v>2886</v>
      </c>
      <c r="M811" s="166">
        <f>IF(L811="",999,VLOOKUP(L811,武将id!A:C,3,0))</f>
        <v>408</v>
      </c>
    </row>
    <row r="812" spans="1:13" x14ac:dyDescent="0.15">
      <c r="A812" s="157">
        <v>2018902</v>
      </c>
      <c r="B812" s="158">
        <v>2</v>
      </c>
      <c r="C812" s="158">
        <v>1</v>
      </c>
      <c r="D812" s="158" t="s">
        <v>2589</v>
      </c>
      <c r="E812" s="158">
        <f>VLOOKUP(D812,武将id!A:C,3,FALSE)</f>
        <v>408</v>
      </c>
      <c r="F812" s="158">
        <v>0</v>
      </c>
      <c r="G812" s="159" t="s">
        <v>2870</v>
      </c>
      <c r="H812" s="160" t="s">
        <v>2870</v>
      </c>
      <c r="I812" s="158">
        <v>1</v>
      </c>
      <c r="J812" s="158"/>
      <c r="K812" s="158"/>
      <c r="L812" s="158" t="s">
        <v>2887</v>
      </c>
      <c r="M812" s="167">
        <f>IF(L812="",999,VLOOKUP(L812,武将id!A:C,3,0))</f>
        <v>202</v>
      </c>
    </row>
    <row r="813" spans="1:13" ht="24" x14ac:dyDescent="0.15">
      <c r="A813" s="157">
        <v>2018902</v>
      </c>
      <c r="B813" s="158">
        <v>3</v>
      </c>
      <c r="C813" s="158">
        <v>2</v>
      </c>
      <c r="D813" s="158" t="s">
        <v>2588</v>
      </c>
      <c r="E813" s="158">
        <f>VLOOKUP(D813,武将id!A:C,3,FALSE)</f>
        <v>202</v>
      </c>
      <c r="F813" s="158">
        <v>0</v>
      </c>
      <c r="G813" s="159" t="s">
        <v>2871</v>
      </c>
      <c r="H813" s="160" t="s">
        <v>2871</v>
      </c>
      <c r="I813" s="158">
        <v>1</v>
      </c>
      <c r="J813" s="158"/>
      <c r="K813" s="158"/>
      <c r="L813" s="158" t="s">
        <v>2886</v>
      </c>
      <c r="M813" s="167">
        <f>IF(L813="",999,VLOOKUP(L813,武将id!A:C,3,0))</f>
        <v>408</v>
      </c>
    </row>
    <row r="814" spans="1:13" ht="24" x14ac:dyDescent="0.15">
      <c r="A814" s="161">
        <v>2018902</v>
      </c>
      <c r="B814" s="162">
        <v>4</v>
      </c>
      <c r="C814" s="162">
        <v>1</v>
      </c>
      <c r="D814" s="162" t="s">
        <v>2589</v>
      </c>
      <c r="E814" s="162">
        <f>VLOOKUP(D814,武将id!A:C,3,FALSE)</f>
        <v>408</v>
      </c>
      <c r="F814" s="162">
        <v>0</v>
      </c>
      <c r="G814" s="163" t="s">
        <v>2872</v>
      </c>
      <c r="H814" s="164" t="s">
        <v>2872</v>
      </c>
      <c r="I814" s="162">
        <v>1</v>
      </c>
      <c r="J814" s="162"/>
      <c r="K814" s="162"/>
      <c r="L814" s="158" t="s">
        <v>2887</v>
      </c>
      <c r="M814" s="165">
        <f>IF(L814="",999,VLOOKUP(L814,武将id!A:C,3,0))</f>
        <v>202</v>
      </c>
    </row>
    <row r="815" spans="1:13" ht="24" x14ac:dyDescent="0.15">
      <c r="A815" s="153">
        <v>2018903</v>
      </c>
      <c r="B815" s="154">
        <v>1</v>
      </c>
      <c r="C815" s="154">
        <v>1</v>
      </c>
      <c r="D815" s="154" t="s">
        <v>2589</v>
      </c>
      <c r="E815" s="154">
        <f>VLOOKUP(D815,武将id!A:C,3,FALSE)</f>
        <v>408</v>
      </c>
      <c r="F815" s="154">
        <v>0</v>
      </c>
      <c r="G815" s="155" t="s">
        <v>2873</v>
      </c>
      <c r="H815" s="156" t="s">
        <v>2873</v>
      </c>
      <c r="I815" s="154">
        <v>1</v>
      </c>
      <c r="J815" s="154"/>
      <c r="K815" s="154"/>
      <c r="L815" s="154" t="s">
        <v>2891</v>
      </c>
      <c r="M815" s="166">
        <f>IF(L815="",999,VLOOKUP(L815,武将id!A:C,3,0))</f>
        <v>141</v>
      </c>
    </row>
    <row r="816" spans="1:13" ht="24" x14ac:dyDescent="0.15">
      <c r="A816" s="157">
        <v>2018903</v>
      </c>
      <c r="B816" s="158">
        <v>2</v>
      </c>
      <c r="C816" s="158">
        <v>2</v>
      </c>
      <c r="D816" s="158" t="s">
        <v>2888</v>
      </c>
      <c r="E816" s="158">
        <f>VLOOKUP(D816,武将id!A:C,3,FALSE)</f>
        <v>141</v>
      </c>
      <c r="F816" s="158">
        <v>0</v>
      </c>
      <c r="G816" s="159" t="s">
        <v>2874</v>
      </c>
      <c r="H816" s="160" t="s">
        <v>2874</v>
      </c>
      <c r="I816" s="158">
        <v>1</v>
      </c>
      <c r="J816" s="158"/>
      <c r="K816" s="158"/>
      <c r="L816" s="158" t="s">
        <v>2886</v>
      </c>
      <c r="M816" s="167">
        <f>IF(L816="",999,VLOOKUP(L816,武将id!A:C,3,0))</f>
        <v>408</v>
      </c>
    </row>
    <row r="817" spans="1:13" ht="24" x14ac:dyDescent="0.15">
      <c r="A817" s="157">
        <v>2018903</v>
      </c>
      <c r="B817" s="158">
        <v>3</v>
      </c>
      <c r="C817" s="158">
        <v>1</v>
      </c>
      <c r="D817" s="158" t="s">
        <v>2589</v>
      </c>
      <c r="E817" s="158">
        <f>VLOOKUP(D817,武将id!A:C,3,FALSE)</f>
        <v>408</v>
      </c>
      <c r="F817" s="158">
        <v>0</v>
      </c>
      <c r="G817" s="159" t="s">
        <v>2875</v>
      </c>
      <c r="H817" s="160" t="s">
        <v>2875</v>
      </c>
      <c r="I817" s="158">
        <v>1</v>
      </c>
      <c r="J817" s="158"/>
      <c r="K817" s="158"/>
      <c r="L817" s="158" t="s">
        <v>2888</v>
      </c>
      <c r="M817" s="167">
        <f>IF(L817="",999,VLOOKUP(L817,武将id!A:C,3,0))</f>
        <v>141</v>
      </c>
    </row>
    <row r="818" spans="1:13" ht="24" x14ac:dyDescent="0.15">
      <c r="A818" s="157">
        <v>2018903</v>
      </c>
      <c r="B818" s="158">
        <v>4</v>
      </c>
      <c r="C818" s="158">
        <v>2</v>
      </c>
      <c r="D818" s="158" t="s">
        <v>2888</v>
      </c>
      <c r="E818" s="158">
        <f>VLOOKUP(D818,武将id!A:C,3,FALSE)</f>
        <v>141</v>
      </c>
      <c r="F818" s="158">
        <v>0</v>
      </c>
      <c r="G818" s="159" t="s">
        <v>2876</v>
      </c>
      <c r="H818" s="160" t="s">
        <v>2876</v>
      </c>
      <c r="I818" s="158">
        <v>1</v>
      </c>
      <c r="J818" s="158"/>
      <c r="K818" s="158"/>
      <c r="L818" s="158" t="s">
        <v>2886</v>
      </c>
      <c r="M818" s="167">
        <f>IF(L818="",999,VLOOKUP(L818,武将id!A:C,3,0))</f>
        <v>408</v>
      </c>
    </row>
    <row r="819" spans="1:13" s="152" customFormat="1" x14ac:dyDescent="0.15">
      <c r="A819" s="161">
        <v>2018903</v>
      </c>
      <c r="B819" s="162">
        <v>5</v>
      </c>
      <c r="C819" s="162">
        <v>2</v>
      </c>
      <c r="D819" s="162" t="s">
        <v>2878</v>
      </c>
      <c r="E819" s="162">
        <f>VLOOKUP(D819,武将id!A:C,3,FALSE)</f>
        <v>141</v>
      </c>
      <c r="F819" s="162">
        <v>0</v>
      </c>
      <c r="G819" s="163" t="s">
        <v>2877</v>
      </c>
      <c r="H819" s="164" t="s">
        <v>2877</v>
      </c>
      <c r="I819" s="162">
        <v>1</v>
      </c>
      <c r="J819" s="162"/>
      <c r="K819" s="162"/>
      <c r="L819" s="162" t="s">
        <v>2886</v>
      </c>
      <c r="M819" s="165">
        <f>IF(L819="",999,VLOOKUP(L819,武将id!A:C,3,0))</f>
        <v>408</v>
      </c>
    </row>
    <row r="820" spans="1:13" ht="24" x14ac:dyDescent="0.15">
      <c r="A820" s="158">
        <v>20181001</v>
      </c>
      <c r="B820" s="158">
        <v>1</v>
      </c>
      <c r="C820" s="158">
        <v>2</v>
      </c>
      <c r="D820" s="158" t="s">
        <v>2892</v>
      </c>
      <c r="E820" s="158">
        <f>VLOOKUP(D820,武将id!A:C,3,FALSE)</f>
        <v>135</v>
      </c>
      <c r="F820" s="158">
        <v>0</v>
      </c>
      <c r="G820" s="159" t="s">
        <v>2893</v>
      </c>
      <c r="H820" s="160" t="s">
        <v>2893</v>
      </c>
      <c r="I820" s="158">
        <v>1</v>
      </c>
      <c r="J820" s="158"/>
      <c r="K820" s="158"/>
      <c r="L820" s="158" t="s">
        <v>2910</v>
      </c>
      <c r="M820" s="167">
        <f>IF(L820="",999,VLOOKUP(L820,武将id!A:C,3,0))</f>
        <v>407</v>
      </c>
    </row>
    <row r="821" spans="1:13" ht="24" x14ac:dyDescent="0.15">
      <c r="A821" s="158">
        <v>20181001</v>
      </c>
      <c r="B821" s="158">
        <v>2</v>
      </c>
      <c r="C821" s="158">
        <v>1</v>
      </c>
      <c r="D821" s="158" t="s">
        <v>2294</v>
      </c>
      <c r="E821" s="158">
        <f>VLOOKUP(D821,武将id!A:C,3,FALSE)</f>
        <v>407</v>
      </c>
      <c r="F821" s="158">
        <v>0</v>
      </c>
      <c r="G821" s="159" t="s">
        <v>2894</v>
      </c>
      <c r="H821" s="160" t="s">
        <v>2894</v>
      </c>
      <c r="I821" s="158">
        <v>1</v>
      </c>
      <c r="J821" s="158"/>
      <c r="K821" s="158"/>
      <c r="L821" s="158" t="s">
        <v>2912</v>
      </c>
      <c r="M821" s="167">
        <f>IF(L821="",999,VLOOKUP(L821,武将id!A:C,3,0))</f>
        <v>135</v>
      </c>
    </row>
    <row r="822" spans="1:13" ht="24" x14ac:dyDescent="0.15">
      <c r="A822" s="158">
        <v>20181001</v>
      </c>
      <c r="B822" s="158">
        <v>3</v>
      </c>
      <c r="C822" s="158">
        <v>1</v>
      </c>
      <c r="D822" s="158" t="s">
        <v>2294</v>
      </c>
      <c r="E822" s="158">
        <f>VLOOKUP(D822,武将id!A:C,3,FALSE)</f>
        <v>407</v>
      </c>
      <c r="F822" s="158">
        <v>0</v>
      </c>
      <c r="G822" s="159" t="s">
        <v>2895</v>
      </c>
      <c r="H822" s="160" t="s">
        <v>2895</v>
      </c>
      <c r="I822" s="158">
        <v>1</v>
      </c>
      <c r="J822" s="158"/>
      <c r="K822" s="158"/>
      <c r="L822" s="158" t="s">
        <v>2912</v>
      </c>
      <c r="M822" s="167">
        <f>IF(L822="",999,VLOOKUP(L822,武将id!A:C,3,0))</f>
        <v>135</v>
      </c>
    </row>
    <row r="823" spans="1:13" x14ac:dyDescent="0.15">
      <c r="A823" s="158">
        <v>20181001</v>
      </c>
      <c r="B823" s="158">
        <v>4</v>
      </c>
      <c r="C823" s="158">
        <v>2</v>
      </c>
      <c r="D823" s="158" t="s">
        <v>2912</v>
      </c>
      <c r="E823" s="158">
        <f>VLOOKUP(D823,武将id!A:C,3,FALSE)</f>
        <v>135</v>
      </c>
      <c r="F823" s="158">
        <v>0</v>
      </c>
      <c r="G823" s="159" t="s">
        <v>2896</v>
      </c>
      <c r="H823" s="160" t="s">
        <v>2896</v>
      </c>
      <c r="I823" s="158">
        <v>1</v>
      </c>
      <c r="J823" s="158"/>
      <c r="K823" s="158"/>
      <c r="L823" s="158" t="s">
        <v>2910</v>
      </c>
      <c r="M823" s="167">
        <f>IF(L823="",999,VLOOKUP(L823,武将id!A:C,3,0))</f>
        <v>407</v>
      </c>
    </row>
    <row r="824" spans="1:13" x14ac:dyDescent="0.15">
      <c r="A824" s="158">
        <v>20181001</v>
      </c>
      <c r="B824" s="158">
        <v>5</v>
      </c>
      <c r="C824" s="158">
        <v>1</v>
      </c>
      <c r="D824" s="158" t="s">
        <v>2294</v>
      </c>
      <c r="E824" s="158">
        <f>VLOOKUP(D824,武将id!A:C,3,FALSE)</f>
        <v>407</v>
      </c>
      <c r="F824" s="158">
        <v>0</v>
      </c>
      <c r="G824" s="159" t="s">
        <v>2897</v>
      </c>
      <c r="H824" s="160" t="s">
        <v>2897</v>
      </c>
      <c r="I824" s="158">
        <v>1</v>
      </c>
      <c r="J824" s="158"/>
      <c r="K824" s="158"/>
      <c r="L824" s="158" t="s">
        <v>2912</v>
      </c>
      <c r="M824" s="167">
        <f>IF(L824="",999,VLOOKUP(L824,武将id!A:C,3,0))</f>
        <v>135</v>
      </c>
    </row>
    <row r="825" spans="1:13" ht="24" x14ac:dyDescent="0.15">
      <c r="A825" s="158">
        <v>20181001</v>
      </c>
      <c r="B825" s="158">
        <v>6</v>
      </c>
      <c r="C825" s="158">
        <v>2</v>
      </c>
      <c r="D825" s="158" t="s">
        <v>2892</v>
      </c>
      <c r="E825" s="158">
        <f>VLOOKUP(D825,武将id!A:C,3,FALSE)</f>
        <v>135</v>
      </c>
      <c r="F825" s="158">
        <v>0</v>
      </c>
      <c r="G825" s="159" t="s">
        <v>2898</v>
      </c>
      <c r="H825" s="160" t="s">
        <v>2898</v>
      </c>
      <c r="I825" s="158">
        <v>1</v>
      </c>
      <c r="J825" s="158"/>
      <c r="K825" s="158"/>
      <c r="L825" s="158" t="s">
        <v>2910</v>
      </c>
      <c r="M825" s="167">
        <f>IF(L825="",999,VLOOKUP(L825,武将id!A:C,3,0))</f>
        <v>407</v>
      </c>
    </row>
    <row r="826" spans="1:13" ht="24" x14ac:dyDescent="0.15">
      <c r="A826" s="158">
        <v>20181001</v>
      </c>
      <c r="B826" s="158">
        <v>7</v>
      </c>
      <c r="C826" s="158">
        <v>1</v>
      </c>
      <c r="D826" s="158" t="s">
        <v>2294</v>
      </c>
      <c r="E826" s="158">
        <f>VLOOKUP(D826,武将id!A:C,3,FALSE)</f>
        <v>407</v>
      </c>
      <c r="F826" s="158">
        <v>0</v>
      </c>
      <c r="G826" s="159" t="s">
        <v>2899</v>
      </c>
      <c r="H826" s="160" t="s">
        <v>2899</v>
      </c>
      <c r="I826" s="158">
        <v>1</v>
      </c>
      <c r="J826" s="158"/>
      <c r="K826" s="158"/>
      <c r="L826" s="158" t="s">
        <v>2912</v>
      </c>
      <c r="M826" s="167">
        <f>IF(L826="",999,VLOOKUP(L826,武将id!A:C,3,0))</f>
        <v>135</v>
      </c>
    </row>
    <row r="827" spans="1:13" ht="24" x14ac:dyDescent="0.15">
      <c r="A827" s="158">
        <v>20181001</v>
      </c>
      <c r="B827" s="158">
        <v>8</v>
      </c>
      <c r="C827" s="158">
        <v>2</v>
      </c>
      <c r="D827" s="158" t="s">
        <v>2892</v>
      </c>
      <c r="E827" s="158">
        <f>VLOOKUP(D827,武将id!A:C,3,FALSE)</f>
        <v>135</v>
      </c>
      <c r="F827" s="158">
        <v>0</v>
      </c>
      <c r="G827" s="159" t="s">
        <v>2900</v>
      </c>
      <c r="H827" s="160" t="s">
        <v>2900</v>
      </c>
      <c r="I827" s="158">
        <v>1</v>
      </c>
      <c r="J827" s="158"/>
      <c r="K827" s="158"/>
      <c r="L827" s="158" t="s">
        <v>2910</v>
      </c>
      <c r="M827" s="167">
        <f>IF(L827="",999,VLOOKUP(L827,武将id!A:C,3,0))</f>
        <v>407</v>
      </c>
    </row>
    <row r="828" spans="1:13" x14ac:dyDescent="0.15">
      <c r="A828" s="153">
        <v>20181002</v>
      </c>
      <c r="B828" s="154">
        <v>1</v>
      </c>
      <c r="C828" s="154">
        <v>2</v>
      </c>
      <c r="D828" s="154" t="s">
        <v>2889</v>
      </c>
      <c r="E828" s="154">
        <f>VLOOKUP(D828,武将id!A:C,3,FALSE)</f>
        <v>431</v>
      </c>
      <c r="F828" s="154">
        <v>0</v>
      </c>
      <c r="G828" s="155" t="s">
        <v>2901</v>
      </c>
      <c r="H828" s="156" t="s">
        <v>2901</v>
      </c>
      <c r="I828" s="154">
        <v>1</v>
      </c>
      <c r="J828" s="154"/>
      <c r="K828" s="154"/>
      <c r="L828" s="154" t="s">
        <v>2294</v>
      </c>
      <c r="M828" s="166">
        <f>IF(L828="",999,VLOOKUP(L828,武将id!A:C,3,0))</f>
        <v>407</v>
      </c>
    </row>
    <row r="829" spans="1:13" ht="24" x14ac:dyDescent="0.15">
      <c r="A829" s="157">
        <v>20181002</v>
      </c>
      <c r="B829" s="158">
        <v>2</v>
      </c>
      <c r="C829" s="158">
        <v>1</v>
      </c>
      <c r="D829" s="158" t="s">
        <v>2294</v>
      </c>
      <c r="E829" s="158">
        <f>VLOOKUP(D829,武将id!A:C,3,FALSE)</f>
        <v>407</v>
      </c>
      <c r="F829" s="158">
        <v>0</v>
      </c>
      <c r="G829" s="159" t="s">
        <v>2902</v>
      </c>
      <c r="H829" s="160" t="s">
        <v>2902</v>
      </c>
      <c r="I829" s="158">
        <v>1</v>
      </c>
      <c r="J829" s="158"/>
      <c r="K829" s="158"/>
      <c r="L829" s="158" t="s">
        <v>2889</v>
      </c>
      <c r="M829" s="167">
        <f>IF(L829="",999,VLOOKUP(L829,武将id!A:C,3,0))</f>
        <v>431</v>
      </c>
    </row>
    <row r="830" spans="1:13" x14ac:dyDescent="0.15">
      <c r="A830" s="157">
        <v>20181002</v>
      </c>
      <c r="B830" s="158">
        <v>3</v>
      </c>
      <c r="C830" s="158">
        <v>2</v>
      </c>
      <c r="D830" s="158" t="s">
        <v>2889</v>
      </c>
      <c r="E830" s="158">
        <f>VLOOKUP(D830,武将id!A:C,3,FALSE)</f>
        <v>431</v>
      </c>
      <c r="F830" s="158">
        <v>0</v>
      </c>
      <c r="G830" s="159" t="s">
        <v>2903</v>
      </c>
      <c r="H830" s="160" t="s">
        <v>2903</v>
      </c>
      <c r="I830" s="158">
        <v>1</v>
      </c>
      <c r="J830" s="158"/>
      <c r="K830" s="158"/>
      <c r="L830" s="158" t="s">
        <v>2294</v>
      </c>
      <c r="M830" s="167">
        <f>IF(L830="",999,VLOOKUP(L830,武将id!A:C,3,0))</f>
        <v>407</v>
      </c>
    </row>
    <row r="831" spans="1:13" x14ac:dyDescent="0.15">
      <c r="A831" s="157">
        <v>20181002</v>
      </c>
      <c r="B831" s="158">
        <v>4</v>
      </c>
      <c r="C831" s="158">
        <v>1</v>
      </c>
      <c r="D831" s="158" t="s">
        <v>2294</v>
      </c>
      <c r="E831" s="158">
        <f>VLOOKUP(D831,武将id!A:C,3,FALSE)</f>
        <v>407</v>
      </c>
      <c r="F831" s="158">
        <v>0</v>
      </c>
      <c r="G831" s="159" t="s">
        <v>2904</v>
      </c>
      <c r="H831" s="160" t="s">
        <v>2904</v>
      </c>
      <c r="I831" s="158">
        <v>1</v>
      </c>
      <c r="J831" s="158"/>
      <c r="K831" s="158"/>
      <c r="L831" s="158" t="s">
        <v>2889</v>
      </c>
      <c r="M831" s="167">
        <f>IF(L831="",999,VLOOKUP(L831,武将id!A:C,3,0))</f>
        <v>431</v>
      </c>
    </row>
    <row r="832" spans="1:13" x14ac:dyDescent="0.15">
      <c r="A832" s="157">
        <v>20181002</v>
      </c>
      <c r="B832" s="158">
        <v>5</v>
      </c>
      <c r="C832" s="162">
        <v>2</v>
      </c>
      <c r="D832" s="162" t="s">
        <v>2889</v>
      </c>
      <c r="E832" s="162">
        <f>VLOOKUP(D832,武将id!A:C,3,FALSE)</f>
        <v>431</v>
      </c>
      <c r="F832" s="162">
        <v>0</v>
      </c>
      <c r="G832" s="163" t="s">
        <v>2905</v>
      </c>
      <c r="H832" s="164" t="s">
        <v>2905</v>
      </c>
      <c r="I832" s="158">
        <v>1</v>
      </c>
      <c r="J832" s="162"/>
      <c r="K832" s="162"/>
      <c r="L832" s="158" t="s">
        <v>2294</v>
      </c>
      <c r="M832" s="165">
        <f>IF(L832="",999,VLOOKUP(L832,武将id!A:C,3,0))</f>
        <v>407</v>
      </c>
    </row>
    <row r="833" spans="1:13" x14ac:dyDescent="0.15">
      <c r="A833" s="153">
        <v>20181003</v>
      </c>
      <c r="B833" s="154">
        <v>1</v>
      </c>
      <c r="C833" s="154">
        <v>2</v>
      </c>
      <c r="D833" s="154" t="s">
        <v>2237</v>
      </c>
      <c r="E833" s="154">
        <f>VLOOKUP(D833,武将id!A:C,3,FALSE)</f>
        <v>103</v>
      </c>
      <c r="F833" s="154">
        <v>0</v>
      </c>
      <c r="G833" s="155" t="s">
        <v>2906</v>
      </c>
      <c r="H833" s="156" t="s">
        <v>2906</v>
      </c>
      <c r="I833" s="154">
        <v>1</v>
      </c>
      <c r="J833" s="154"/>
      <c r="K833" s="154"/>
      <c r="L833" s="154" t="s">
        <v>2910</v>
      </c>
      <c r="M833" s="167">
        <f>IF(L833="",999,VLOOKUP(L833,武将id!A:C,3,0))</f>
        <v>407</v>
      </c>
    </row>
    <row r="834" spans="1:13" x14ac:dyDescent="0.15">
      <c r="A834" s="157">
        <v>20181003</v>
      </c>
      <c r="B834" s="158">
        <v>2</v>
      </c>
      <c r="C834" s="158">
        <v>1</v>
      </c>
      <c r="D834" s="158" t="s">
        <v>2294</v>
      </c>
      <c r="E834" s="158">
        <f>VLOOKUP(D834,武将id!A:C,3,FALSE)</f>
        <v>407</v>
      </c>
      <c r="F834" s="158">
        <v>0</v>
      </c>
      <c r="G834" s="159" t="s">
        <v>2907</v>
      </c>
      <c r="H834" s="160" t="s">
        <v>2907</v>
      </c>
      <c r="I834" s="158">
        <v>1</v>
      </c>
      <c r="J834" s="158"/>
      <c r="K834" s="158"/>
      <c r="L834" s="158" t="s">
        <v>2700</v>
      </c>
      <c r="M834" s="167">
        <f>IF(L834="",999,VLOOKUP(L834,武将id!A:C,3,0))</f>
        <v>103</v>
      </c>
    </row>
    <row r="835" spans="1:13" x14ac:dyDescent="0.15">
      <c r="A835" s="157">
        <v>20181003</v>
      </c>
      <c r="B835" s="158">
        <v>3</v>
      </c>
      <c r="C835" s="158">
        <v>2</v>
      </c>
      <c r="D835" s="158" t="s">
        <v>2237</v>
      </c>
      <c r="E835" s="158">
        <f>VLOOKUP(D835,武将id!A:C,3,FALSE)</f>
        <v>103</v>
      </c>
      <c r="F835" s="158">
        <v>0</v>
      </c>
      <c r="G835" s="159" t="s">
        <v>2908</v>
      </c>
      <c r="H835" s="160" t="s">
        <v>2908</v>
      </c>
      <c r="I835" s="158">
        <v>1</v>
      </c>
      <c r="J835" s="158"/>
      <c r="K835" s="158"/>
      <c r="L835" s="158" t="s">
        <v>2910</v>
      </c>
      <c r="M835" s="167">
        <f>IF(L835="",999,VLOOKUP(L835,武将id!A:C,3,0))</f>
        <v>407</v>
      </c>
    </row>
    <row r="836" spans="1:13" ht="24" x14ac:dyDescent="0.15">
      <c r="A836" s="161">
        <v>20181003</v>
      </c>
      <c r="B836" s="162">
        <v>4</v>
      </c>
      <c r="C836" s="162">
        <v>2</v>
      </c>
      <c r="D836" s="162" t="s">
        <v>2237</v>
      </c>
      <c r="E836" s="162">
        <f>VLOOKUP(D836,武将id!A:C,3,FALSE)</f>
        <v>103</v>
      </c>
      <c r="F836" s="162">
        <v>0</v>
      </c>
      <c r="G836" s="163" t="s">
        <v>2909</v>
      </c>
      <c r="H836" s="164" t="s">
        <v>2909</v>
      </c>
      <c r="I836" s="162">
        <v>1</v>
      </c>
      <c r="J836" s="162"/>
      <c r="K836" s="162"/>
      <c r="L836" s="162" t="s">
        <v>2911</v>
      </c>
      <c r="M836" s="165">
        <f>IF(L836="",999,VLOOKUP(L836,武将id!A:C,3,0))</f>
        <v>407</v>
      </c>
    </row>
    <row r="837" spans="1:13" x14ac:dyDescent="0.15">
      <c r="A837" s="158">
        <v>20181101</v>
      </c>
      <c r="B837" s="158">
        <v>1</v>
      </c>
      <c r="C837" s="158">
        <v>2</v>
      </c>
      <c r="D837" s="158" t="s">
        <v>2916</v>
      </c>
      <c r="E837" s="158">
        <f>VLOOKUP(D837,武将id!A:C,3,FALSE)</f>
        <v>120</v>
      </c>
      <c r="F837" s="158">
        <v>0</v>
      </c>
      <c r="G837" s="159" t="s">
        <v>2936</v>
      </c>
      <c r="H837" s="160" t="s">
        <v>2936</v>
      </c>
      <c r="I837" s="158">
        <v>1</v>
      </c>
      <c r="J837" s="158"/>
      <c r="K837" s="158"/>
      <c r="L837" s="158" t="s">
        <v>2917</v>
      </c>
      <c r="M837" s="167">
        <f>IF(L837="",999,VLOOKUP(L837,武将id!A:C,3,0))</f>
        <v>212</v>
      </c>
    </row>
    <row r="838" spans="1:13" x14ac:dyDescent="0.15">
      <c r="A838" s="158">
        <v>20181101</v>
      </c>
      <c r="B838" s="158">
        <v>2</v>
      </c>
      <c r="C838" s="158">
        <v>2</v>
      </c>
      <c r="D838" s="158" t="s">
        <v>2916</v>
      </c>
      <c r="E838" s="158">
        <f>VLOOKUP(D838,武将id!A:C,3,FALSE)</f>
        <v>120</v>
      </c>
      <c r="F838" s="158">
        <v>0</v>
      </c>
      <c r="G838" s="159" t="s">
        <v>2937</v>
      </c>
      <c r="H838" s="160" t="s">
        <v>2937</v>
      </c>
      <c r="I838" s="158">
        <v>1</v>
      </c>
      <c r="J838" s="158"/>
      <c r="K838" s="158"/>
      <c r="L838" s="158" t="s">
        <v>2917</v>
      </c>
      <c r="M838" s="167">
        <f>IF(L838="",999,VLOOKUP(L838,武将id!A:C,3,0))</f>
        <v>212</v>
      </c>
    </row>
    <row r="839" spans="1:13" x14ac:dyDescent="0.15">
      <c r="A839" s="158">
        <v>20181101</v>
      </c>
      <c r="B839" s="158">
        <v>3</v>
      </c>
      <c r="C839" s="158">
        <v>1</v>
      </c>
      <c r="D839" s="158" t="s">
        <v>2917</v>
      </c>
      <c r="E839" s="158">
        <f>VLOOKUP(D839,武将id!A:C,3,FALSE)</f>
        <v>212</v>
      </c>
      <c r="F839" s="158">
        <v>0</v>
      </c>
      <c r="G839" s="159" t="s">
        <v>2938</v>
      </c>
      <c r="H839" s="160" t="s">
        <v>2938</v>
      </c>
      <c r="I839" s="158">
        <v>1</v>
      </c>
      <c r="J839" s="158"/>
      <c r="K839" s="158"/>
      <c r="L839" s="158" t="s">
        <v>2916</v>
      </c>
      <c r="M839" s="167">
        <f>IF(L839="",999,VLOOKUP(L839,武将id!A:C,3,0))</f>
        <v>120</v>
      </c>
    </row>
    <row r="840" spans="1:13" x14ac:dyDescent="0.15">
      <c r="A840" s="158">
        <v>20181101</v>
      </c>
      <c r="B840" s="158">
        <v>4</v>
      </c>
      <c r="C840" s="158">
        <v>1</v>
      </c>
      <c r="D840" s="158" t="s">
        <v>2917</v>
      </c>
      <c r="E840" s="158">
        <f>VLOOKUP(D840,武将id!A:C,3,FALSE)</f>
        <v>212</v>
      </c>
      <c r="F840" s="158">
        <v>0</v>
      </c>
      <c r="G840" s="159" t="s">
        <v>2939</v>
      </c>
      <c r="H840" s="160" t="s">
        <v>2939</v>
      </c>
      <c r="I840" s="158">
        <v>1</v>
      </c>
      <c r="J840" s="158"/>
      <c r="K840" s="158"/>
      <c r="L840" s="158" t="s">
        <v>2916</v>
      </c>
      <c r="M840" s="167">
        <f>IF(L840="",999,VLOOKUP(L840,武将id!A:C,3,0))</f>
        <v>120</v>
      </c>
    </row>
    <row r="841" spans="1:13" x14ac:dyDescent="0.15">
      <c r="A841" s="158">
        <v>20181101</v>
      </c>
      <c r="B841" s="158">
        <v>5</v>
      </c>
      <c r="C841" s="158">
        <v>1</v>
      </c>
      <c r="D841" s="158" t="s">
        <v>2917</v>
      </c>
      <c r="E841" s="158">
        <f>VLOOKUP(D841,武将id!A:C,3,FALSE)</f>
        <v>212</v>
      </c>
      <c r="F841" s="158">
        <v>0</v>
      </c>
      <c r="G841" s="159" t="s">
        <v>2940</v>
      </c>
      <c r="H841" s="160" t="s">
        <v>2940</v>
      </c>
      <c r="I841" s="158">
        <v>1</v>
      </c>
      <c r="J841" s="158"/>
      <c r="K841" s="158"/>
      <c r="L841" s="158" t="s">
        <v>2916</v>
      </c>
      <c r="M841" s="167">
        <f>IF(L841="",999,VLOOKUP(L841,武将id!A:C,3,0))</f>
        <v>120</v>
      </c>
    </row>
    <row r="842" spans="1:13" x14ac:dyDescent="0.15">
      <c r="A842" s="153">
        <v>20181102</v>
      </c>
      <c r="B842" s="154">
        <v>1</v>
      </c>
      <c r="C842" s="154">
        <v>2</v>
      </c>
      <c r="D842" s="154" t="s">
        <v>2588</v>
      </c>
      <c r="E842" s="154">
        <f>VLOOKUP(D842,武将id!A:C,3,FALSE)</f>
        <v>202</v>
      </c>
      <c r="F842" s="154">
        <v>0</v>
      </c>
      <c r="G842" s="155" t="s">
        <v>2941</v>
      </c>
      <c r="H842" s="156" t="s">
        <v>2941</v>
      </c>
      <c r="I842" s="154">
        <v>1</v>
      </c>
      <c r="J842" s="154"/>
      <c r="K842" s="154"/>
      <c r="L842" s="154" t="s">
        <v>2917</v>
      </c>
      <c r="M842" s="166">
        <f>IF(L842="",999,VLOOKUP(L842,武将id!A:C,3,0))</f>
        <v>212</v>
      </c>
    </row>
    <row r="843" spans="1:13" x14ac:dyDescent="0.15">
      <c r="A843" s="157">
        <v>20181102</v>
      </c>
      <c r="B843" s="158">
        <v>2</v>
      </c>
      <c r="C843" s="158">
        <v>1</v>
      </c>
      <c r="D843" s="158" t="s">
        <v>2917</v>
      </c>
      <c r="E843" s="158">
        <f>VLOOKUP(D843,武将id!A:C,3,FALSE)</f>
        <v>212</v>
      </c>
      <c r="F843" s="158">
        <v>0</v>
      </c>
      <c r="G843" s="159" t="s">
        <v>2942</v>
      </c>
      <c r="H843" s="160" t="s">
        <v>2942</v>
      </c>
      <c r="I843" s="158">
        <v>1</v>
      </c>
      <c r="J843" s="158"/>
      <c r="K843" s="158"/>
      <c r="L843" s="158" t="s">
        <v>2959</v>
      </c>
      <c r="M843" s="167">
        <f>IF(L843="",999,VLOOKUP(L843,武将id!A:C,3,0))</f>
        <v>202</v>
      </c>
    </row>
    <row r="844" spans="1:13" x14ac:dyDescent="0.15">
      <c r="A844" s="161">
        <v>20181102</v>
      </c>
      <c r="B844" s="162">
        <v>3</v>
      </c>
      <c r="C844" s="162">
        <v>1</v>
      </c>
      <c r="D844" s="162" t="s">
        <v>2917</v>
      </c>
      <c r="E844" s="162">
        <f>VLOOKUP(D844,武将id!A:C,3,FALSE)</f>
        <v>212</v>
      </c>
      <c r="F844" s="162">
        <v>0</v>
      </c>
      <c r="G844" s="163" t="s">
        <v>2943</v>
      </c>
      <c r="H844" s="164" t="s">
        <v>2943</v>
      </c>
      <c r="I844" s="162">
        <v>1</v>
      </c>
      <c r="J844" s="162"/>
      <c r="K844" s="162"/>
      <c r="L844" s="162" t="s">
        <v>2959</v>
      </c>
      <c r="M844" s="165">
        <f>IF(L844="",999,VLOOKUP(L844,武将id!A:C,3,0))</f>
        <v>202</v>
      </c>
    </row>
    <row r="845" spans="1:13" x14ac:dyDescent="0.15">
      <c r="A845" s="153">
        <v>20181103</v>
      </c>
      <c r="B845" s="154">
        <v>1</v>
      </c>
      <c r="C845" s="154">
        <v>1</v>
      </c>
      <c r="D845" s="154" t="s">
        <v>2610</v>
      </c>
      <c r="E845" s="154">
        <f>VLOOKUP(D845,武将id!A:C,3,FALSE)</f>
        <v>121</v>
      </c>
      <c r="F845" s="154">
        <v>0</v>
      </c>
      <c r="G845" s="155" t="s">
        <v>2944</v>
      </c>
      <c r="H845" s="156" t="s">
        <v>2944</v>
      </c>
      <c r="I845" s="154">
        <v>1</v>
      </c>
      <c r="J845" s="154"/>
      <c r="K845" s="154"/>
      <c r="L845" s="154" t="s">
        <v>2700</v>
      </c>
      <c r="M845" s="167">
        <f>IF(L845="",999,VLOOKUP(L845,武将id!A:C,3,0))</f>
        <v>103</v>
      </c>
    </row>
    <row r="846" spans="1:13" x14ac:dyDescent="0.15">
      <c r="A846" s="157">
        <v>20181103</v>
      </c>
      <c r="B846" s="158">
        <v>2</v>
      </c>
      <c r="C846" s="158">
        <v>1</v>
      </c>
      <c r="D846" s="158" t="s">
        <v>2610</v>
      </c>
      <c r="E846" s="158">
        <f>VLOOKUP(D846,武将id!A:C,3,FALSE)</f>
        <v>121</v>
      </c>
      <c r="F846" s="158">
        <v>0</v>
      </c>
      <c r="G846" s="159" t="s">
        <v>2945</v>
      </c>
      <c r="H846" s="160" t="s">
        <v>2945</v>
      </c>
      <c r="I846" s="158">
        <v>1</v>
      </c>
      <c r="J846" s="158"/>
      <c r="K846" s="158"/>
      <c r="L846" s="158" t="s">
        <v>2721</v>
      </c>
      <c r="M846" s="167">
        <f>IF(L846="",999,VLOOKUP(L846,武将id!A:C,3,0))</f>
        <v>103</v>
      </c>
    </row>
    <row r="847" spans="1:13" x14ac:dyDescent="0.15">
      <c r="A847" s="157">
        <v>20181103</v>
      </c>
      <c r="B847" s="158">
        <v>3</v>
      </c>
      <c r="C847" s="158">
        <v>1</v>
      </c>
      <c r="D847" s="158" t="s">
        <v>2960</v>
      </c>
      <c r="E847" s="158">
        <f>VLOOKUP(D847,武将id!A:C,3,FALSE)</f>
        <v>121</v>
      </c>
      <c r="F847" s="158">
        <v>0</v>
      </c>
      <c r="G847" s="159" t="s">
        <v>2946</v>
      </c>
      <c r="H847" s="160" t="s">
        <v>2946</v>
      </c>
      <c r="I847" s="158">
        <v>1</v>
      </c>
      <c r="J847" s="158"/>
      <c r="K847" s="158"/>
      <c r="L847" s="158" t="s">
        <v>2700</v>
      </c>
      <c r="M847" s="167">
        <f>IF(L847="",999,VLOOKUP(L847,武将id!A:C,3,0))</f>
        <v>103</v>
      </c>
    </row>
    <row r="848" spans="1:13" x14ac:dyDescent="0.15">
      <c r="A848" s="161">
        <v>20181103</v>
      </c>
      <c r="B848" s="162">
        <v>4</v>
      </c>
      <c r="C848" s="162">
        <v>2</v>
      </c>
      <c r="D848" s="162" t="s">
        <v>2237</v>
      </c>
      <c r="E848" s="162">
        <f>VLOOKUP(D848,武将id!A:C,3,FALSE)</f>
        <v>103</v>
      </c>
      <c r="F848" s="162">
        <v>0</v>
      </c>
      <c r="G848" s="163" t="s">
        <v>2947</v>
      </c>
      <c r="H848" s="164" t="s">
        <v>2947</v>
      </c>
      <c r="I848" s="162">
        <v>1</v>
      </c>
      <c r="J848" s="162"/>
      <c r="K848" s="162"/>
      <c r="L848" s="162" t="s">
        <v>2961</v>
      </c>
      <c r="M848" s="167">
        <f>IF(L848="",999,VLOOKUP(L848,武将id!A:C,3,0))</f>
        <v>121</v>
      </c>
    </row>
    <row r="849" spans="1:13" x14ac:dyDescent="0.15">
      <c r="A849" s="153">
        <v>20181104</v>
      </c>
      <c r="B849" s="154">
        <v>1</v>
      </c>
      <c r="C849" s="154">
        <v>2</v>
      </c>
      <c r="D849" s="154" t="s">
        <v>2237</v>
      </c>
      <c r="E849" s="154">
        <f>VLOOKUP(D849,武将id!A:C,3,FALSE)</f>
        <v>103</v>
      </c>
      <c r="F849" s="154">
        <v>0</v>
      </c>
      <c r="G849" s="155" t="s">
        <v>2948</v>
      </c>
      <c r="H849" s="156" t="s">
        <v>2948</v>
      </c>
      <c r="I849" s="154">
        <v>1</v>
      </c>
      <c r="J849" s="154"/>
      <c r="K849" s="154"/>
      <c r="L849" s="154" t="s">
        <v>2962</v>
      </c>
      <c r="M849" s="166">
        <f>IF(L849="",999,VLOOKUP(L849,武将id!A:C,3,0))</f>
        <v>212</v>
      </c>
    </row>
    <row r="850" spans="1:13" x14ac:dyDescent="0.15">
      <c r="A850" s="157">
        <v>20181104</v>
      </c>
      <c r="B850" s="158">
        <v>2</v>
      </c>
      <c r="C850" s="158">
        <v>1</v>
      </c>
      <c r="D850" s="158" t="s">
        <v>2917</v>
      </c>
      <c r="E850" s="158">
        <f>VLOOKUP(D850,武将id!A:C,3,FALSE)</f>
        <v>212</v>
      </c>
      <c r="F850" s="158">
        <v>0</v>
      </c>
      <c r="G850" s="159" t="s">
        <v>2949</v>
      </c>
      <c r="H850" s="160" t="s">
        <v>2949</v>
      </c>
      <c r="I850" s="158">
        <v>1</v>
      </c>
      <c r="J850" s="158"/>
      <c r="K850" s="158"/>
      <c r="L850" s="158" t="s">
        <v>2963</v>
      </c>
      <c r="M850" s="167">
        <f>IF(L850="",999,VLOOKUP(L850,武将id!A:C,3,0))</f>
        <v>103</v>
      </c>
    </row>
    <row r="851" spans="1:13" x14ac:dyDescent="0.15">
      <c r="A851" s="157">
        <v>20181104</v>
      </c>
      <c r="B851" s="158">
        <v>3</v>
      </c>
      <c r="C851" s="158">
        <v>1</v>
      </c>
      <c r="D851" s="158" t="s">
        <v>2917</v>
      </c>
      <c r="E851" s="158">
        <f>VLOOKUP(D851,武将id!A:C,3,FALSE)</f>
        <v>212</v>
      </c>
      <c r="F851" s="158">
        <v>0</v>
      </c>
      <c r="G851" s="159" t="s">
        <v>2950</v>
      </c>
      <c r="H851" s="160" t="s">
        <v>2950</v>
      </c>
      <c r="I851" s="158">
        <v>1</v>
      </c>
      <c r="J851" s="158"/>
      <c r="K851" s="158"/>
      <c r="L851" s="158" t="s">
        <v>2237</v>
      </c>
      <c r="M851" s="167">
        <f>IF(L851="",999,VLOOKUP(L851,武将id!A:C,3,0))</f>
        <v>103</v>
      </c>
    </row>
    <row r="852" spans="1:13" x14ac:dyDescent="0.15">
      <c r="A852" s="157">
        <v>20181104</v>
      </c>
      <c r="B852" s="158">
        <v>4</v>
      </c>
      <c r="C852" s="158">
        <v>2</v>
      </c>
      <c r="D852" s="158" t="s">
        <v>2237</v>
      </c>
      <c r="E852" s="158">
        <f>VLOOKUP(D852,武将id!A:C,3,FALSE)</f>
        <v>103</v>
      </c>
      <c r="F852" s="158">
        <v>0</v>
      </c>
      <c r="G852" s="159" t="s">
        <v>2951</v>
      </c>
      <c r="H852" s="160" t="s">
        <v>2951</v>
      </c>
      <c r="I852" s="158">
        <v>1</v>
      </c>
      <c r="J852" s="158"/>
      <c r="K852" s="158"/>
      <c r="L852" s="158" t="s">
        <v>2964</v>
      </c>
      <c r="M852" s="167">
        <f>IF(L852="",999,VLOOKUP(L852,武将id!A:C,3,0))</f>
        <v>212</v>
      </c>
    </row>
    <row r="853" spans="1:13" x14ac:dyDescent="0.15">
      <c r="A853" s="161">
        <v>20181104</v>
      </c>
      <c r="B853" s="162">
        <v>5</v>
      </c>
      <c r="C853" s="162">
        <v>1</v>
      </c>
      <c r="D853" s="162" t="s">
        <v>2917</v>
      </c>
      <c r="E853" s="162">
        <f>VLOOKUP(D853,武将id!A:C,3,FALSE)</f>
        <v>212</v>
      </c>
      <c r="F853" s="162">
        <v>0</v>
      </c>
      <c r="G853" s="163" t="s">
        <v>2952</v>
      </c>
      <c r="H853" s="164" t="s">
        <v>2952</v>
      </c>
      <c r="I853" s="162">
        <v>1</v>
      </c>
      <c r="J853" s="162"/>
      <c r="K853" s="162"/>
      <c r="L853" s="162" t="s">
        <v>2237</v>
      </c>
      <c r="M853" s="165">
        <f>IF(L853="",999,VLOOKUP(L853,武将id!A:C,3,0))</f>
        <v>103</v>
      </c>
    </row>
    <row r="854" spans="1:13" x14ac:dyDescent="0.15">
      <c r="A854" s="153">
        <v>20181105</v>
      </c>
      <c r="B854" s="154">
        <v>1</v>
      </c>
      <c r="C854" s="154">
        <v>1</v>
      </c>
      <c r="D854" s="154" t="s">
        <v>2917</v>
      </c>
      <c r="E854" s="154">
        <f>VLOOKUP(D854,武将id!A:C,3,FALSE)</f>
        <v>212</v>
      </c>
      <c r="F854" s="154">
        <v>0</v>
      </c>
      <c r="G854" s="155" t="s">
        <v>2953</v>
      </c>
      <c r="H854" s="156" t="s">
        <v>2953</v>
      </c>
      <c r="I854" s="154">
        <v>1</v>
      </c>
      <c r="J854" s="154"/>
      <c r="K854" s="154"/>
      <c r="L854" s="154" t="s">
        <v>2965</v>
      </c>
      <c r="M854" s="167">
        <f>IF(L854="",999,VLOOKUP(L854,武将id!A:C,3,0))</f>
        <v>202</v>
      </c>
    </row>
    <row r="855" spans="1:13" x14ac:dyDescent="0.15">
      <c r="A855" s="157">
        <v>20181105</v>
      </c>
      <c r="B855" s="158">
        <v>2</v>
      </c>
      <c r="C855" s="158">
        <v>1</v>
      </c>
      <c r="D855" s="158" t="s">
        <v>2917</v>
      </c>
      <c r="E855" s="158">
        <f>VLOOKUP(D855,武将id!A:C,3,FALSE)</f>
        <v>212</v>
      </c>
      <c r="F855" s="158">
        <v>0</v>
      </c>
      <c r="G855" s="159" t="s">
        <v>2954</v>
      </c>
      <c r="H855" s="160" t="s">
        <v>2954</v>
      </c>
      <c r="I855" s="158">
        <v>1</v>
      </c>
      <c r="J855" s="158"/>
      <c r="K855" s="158"/>
      <c r="L855" s="158" t="s">
        <v>2966</v>
      </c>
      <c r="M855" s="167">
        <f>IF(L855="",999,VLOOKUP(L855,武将id!A:C,3,0))</f>
        <v>202</v>
      </c>
    </row>
    <row r="856" spans="1:13" x14ac:dyDescent="0.15">
      <c r="A856" s="157">
        <v>20181105</v>
      </c>
      <c r="B856" s="158">
        <v>3</v>
      </c>
      <c r="C856" s="158">
        <v>2</v>
      </c>
      <c r="D856" s="158" t="s">
        <v>2588</v>
      </c>
      <c r="E856" s="158">
        <f>VLOOKUP(D856,武将id!A:C,3,FALSE)</f>
        <v>202</v>
      </c>
      <c r="F856" s="158">
        <v>0</v>
      </c>
      <c r="G856" s="159" t="s">
        <v>2955</v>
      </c>
      <c r="H856" s="160" t="s">
        <v>2955</v>
      </c>
      <c r="I856" s="158">
        <v>1</v>
      </c>
      <c r="J856" s="158"/>
      <c r="K856" s="158"/>
      <c r="L856" s="158" t="s">
        <v>2962</v>
      </c>
      <c r="M856" s="167">
        <f>IF(L856="",999,VLOOKUP(L856,武将id!A:C,3,0))</f>
        <v>212</v>
      </c>
    </row>
    <row r="857" spans="1:13" x14ac:dyDescent="0.15">
      <c r="A857" s="157">
        <v>20181105</v>
      </c>
      <c r="B857" s="158">
        <v>4</v>
      </c>
      <c r="C857" s="158">
        <v>1</v>
      </c>
      <c r="D857" s="158" t="s">
        <v>2917</v>
      </c>
      <c r="E857" s="158">
        <f>VLOOKUP(D857,武将id!A:C,3,FALSE)</f>
        <v>212</v>
      </c>
      <c r="F857" s="158">
        <v>0</v>
      </c>
      <c r="G857" s="159" t="s">
        <v>2956</v>
      </c>
      <c r="H857" s="160" t="s">
        <v>2956</v>
      </c>
      <c r="I857" s="158">
        <v>1</v>
      </c>
      <c r="J857" s="158"/>
      <c r="K857" s="158"/>
      <c r="L857" s="158" t="s">
        <v>2959</v>
      </c>
      <c r="M857" s="167">
        <f>IF(L857="",999,VLOOKUP(L857,武将id!A:C,3,0))</f>
        <v>202</v>
      </c>
    </row>
    <row r="858" spans="1:13" x14ac:dyDescent="0.15">
      <c r="A858" s="157">
        <v>20181105</v>
      </c>
      <c r="B858" s="158">
        <v>5</v>
      </c>
      <c r="C858" s="158">
        <v>1</v>
      </c>
      <c r="D858" s="158" t="s">
        <v>2917</v>
      </c>
      <c r="E858" s="158">
        <f>VLOOKUP(D858,武将id!A:C,3,FALSE)</f>
        <v>212</v>
      </c>
      <c r="F858" s="158">
        <v>0</v>
      </c>
      <c r="G858" s="159" t="s">
        <v>2957</v>
      </c>
      <c r="H858" s="160" t="s">
        <v>2957</v>
      </c>
      <c r="I858" s="158">
        <v>1</v>
      </c>
      <c r="J858" s="158"/>
      <c r="K858" s="158"/>
      <c r="L858" s="158" t="s">
        <v>2959</v>
      </c>
      <c r="M858" s="167">
        <f>IF(L858="",999,VLOOKUP(L858,武将id!A:C,3,0))</f>
        <v>202</v>
      </c>
    </row>
    <row r="859" spans="1:13" x14ac:dyDescent="0.15">
      <c r="A859" s="161">
        <v>20181105</v>
      </c>
      <c r="B859" s="162">
        <v>6</v>
      </c>
      <c r="C859" s="162">
        <v>1</v>
      </c>
      <c r="D859" s="162" t="s">
        <v>2917</v>
      </c>
      <c r="E859" s="162">
        <f>VLOOKUP(D859,武将id!A:C,3,FALSE)</f>
        <v>212</v>
      </c>
      <c r="F859" s="162">
        <v>0</v>
      </c>
      <c r="G859" s="163" t="s">
        <v>2958</v>
      </c>
      <c r="H859" s="164" t="s">
        <v>2958</v>
      </c>
      <c r="I859" s="162">
        <v>1</v>
      </c>
      <c r="J859" s="162"/>
      <c r="K859" s="162"/>
      <c r="L859" s="162" t="s">
        <v>2959</v>
      </c>
      <c r="M859" s="165">
        <f>IF(L859="",999,VLOOKUP(L859,武将id!A:C,3,0))</f>
        <v>202</v>
      </c>
    </row>
    <row r="860" spans="1:13" x14ac:dyDescent="0.15">
      <c r="A860" s="153">
        <v>20181201</v>
      </c>
      <c r="B860" s="154">
        <v>1</v>
      </c>
      <c r="C860" s="154">
        <v>2</v>
      </c>
      <c r="D860" s="154" t="s">
        <v>2918</v>
      </c>
      <c r="E860" s="154">
        <f>VLOOKUP(D860,武将id!A:C,3,FALSE)</f>
        <v>206</v>
      </c>
      <c r="F860" s="154">
        <v>0</v>
      </c>
      <c r="G860" s="155" t="s">
        <v>2969</v>
      </c>
      <c r="H860" s="156" t="s">
        <v>2969</v>
      </c>
      <c r="I860" s="154">
        <v>1</v>
      </c>
      <c r="J860" s="154"/>
      <c r="K860" s="154"/>
      <c r="L860" s="158" t="s">
        <v>100</v>
      </c>
      <c r="M860" s="167">
        <f>IF(L860="",999,VLOOKUP(L860,武将id!A:C,3,0))</f>
        <v>216</v>
      </c>
    </row>
    <row r="861" spans="1:13" x14ac:dyDescent="0.15">
      <c r="A861" s="157">
        <v>20181201</v>
      </c>
      <c r="B861" s="158">
        <v>2</v>
      </c>
      <c r="C861" s="158">
        <v>1</v>
      </c>
      <c r="D861" s="158" t="s">
        <v>100</v>
      </c>
      <c r="E861" s="158">
        <f>VLOOKUP(D861,武将id!A:C,3,FALSE)</f>
        <v>216</v>
      </c>
      <c r="F861" s="158">
        <v>0</v>
      </c>
      <c r="G861" s="159" t="s">
        <v>2970</v>
      </c>
      <c r="H861" s="160" t="s">
        <v>2970</v>
      </c>
      <c r="I861" s="158">
        <v>1</v>
      </c>
      <c r="J861" s="158"/>
      <c r="K861" s="158"/>
      <c r="L861" s="158" t="s">
        <v>2918</v>
      </c>
      <c r="M861" s="167">
        <f>IF(L861="",999,VLOOKUP(L861,武将id!A:C,3,0))</f>
        <v>206</v>
      </c>
    </row>
    <row r="862" spans="1:13" x14ac:dyDescent="0.15">
      <c r="A862" s="161">
        <v>20181201</v>
      </c>
      <c r="B862" s="162">
        <v>3</v>
      </c>
      <c r="C862" s="162">
        <v>1</v>
      </c>
      <c r="D862" s="162" t="s">
        <v>100</v>
      </c>
      <c r="E862" s="162">
        <f>VLOOKUP(D862,武将id!A:C,3,FALSE)</f>
        <v>216</v>
      </c>
      <c r="F862" s="162">
        <v>0</v>
      </c>
      <c r="G862" s="163" t="s">
        <v>2971</v>
      </c>
      <c r="H862" s="164" t="s">
        <v>2971</v>
      </c>
      <c r="I862" s="162">
        <v>1</v>
      </c>
      <c r="J862" s="162"/>
      <c r="K862" s="162"/>
      <c r="L862" s="158" t="s">
        <v>2918</v>
      </c>
      <c r="M862" s="167">
        <f>IF(L862="",999,VLOOKUP(L862,武将id!A:C,3,0))</f>
        <v>206</v>
      </c>
    </row>
    <row r="863" spans="1:13" x14ac:dyDescent="0.15">
      <c r="A863" s="153">
        <v>20181202</v>
      </c>
      <c r="B863" s="154">
        <v>1</v>
      </c>
      <c r="C863" s="154">
        <v>2</v>
      </c>
      <c r="D863" s="154" t="s">
        <v>2919</v>
      </c>
      <c r="E863" s="154">
        <f>VLOOKUP(D863,武将id!A:C,3,FALSE)</f>
        <v>402</v>
      </c>
      <c r="F863" s="154">
        <v>0</v>
      </c>
      <c r="G863" s="155" t="s">
        <v>2972</v>
      </c>
      <c r="H863" s="156" t="s">
        <v>2972</v>
      </c>
      <c r="I863" s="154">
        <v>1</v>
      </c>
      <c r="J863" s="154"/>
      <c r="K863" s="154"/>
      <c r="L863" s="154" t="s">
        <v>2987</v>
      </c>
      <c r="M863" s="166">
        <f>IF(L863="",999,VLOOKUP(L863,武将id!A:C,3,0))</f>
        <v>216</v>
      </c>
    </row>
    <row r="864" spans="1:13" x14ac:dyDescent="0.15">
      <c r="A864" s="157">
        <v>20181202</v>
      </c>
      <c r="B864" s="158">
        <v>2</v>
      </c>
      <c r="C864" s="158">
        <v>1</v>
      </c>
      <c r="D864" s="158" t="s">
        <v>100</v>
      </c>
      <c r="E864" s="158">
        <f>VLOOKUP(D864,武将id!A:C,3,FALSE)</f>
        <v>216</v>
      </c>
      <c r="F864" s="158">
        <v>0</v>
      </c>
      <c r="G864" s="159" t="s">
        <v>2973</v>
      </c>
      <c r="H864" s="160" t="s">
        <v>2973</v>
      </c>
      <c r="I864" s="158">
        <v>1</v>
      </c>
      <c r="J864" s="158"/>
      <c r="K864" s="158"/>
      <c r="L864" s="158" t="s">
        <v>2988</v>
      </c>
      <c r="M864" s="167">
        <f>IF(L864="",999,VLOOKUP(L864,武将id!A:C,3,0))</f>
        <v>402</v>
      </c>
    </row>
    <row r="865" spans="1:13" x14ac:dyDescent="0.15">
      <c r="A865" s="161">
        <v>20181202</v>
      </c>
      <c r="B865" s="162">
        <v>3</v>
      </c>
      <c r="C865" s="162">
        <v>1</v>
      </c>
      <c r="D865" s="162" t="s">
        <v>100</v>
      </c>
      <c r="E865" s="162">
        <f>VLOOKUP(D865,武将id!A:C,3,FALSE)</f>
        <v>216</v>
      </c>
      <c r="F865" s="162">
        <v>0</v>
      </c>
      <c r="G865" s="163" t="s">
        <v>2974</v>
      </c>
      <c r="H865" s="164" t="s">
        <v>2974</v>
      </c>
      <c r="I865" s="158">
        <v>1</v>
      </c>
      <c r="J865" s="162"/>
      <c r="K865" s="162"/>
      <c r="L865" s="162" t="s">
        <v>2988</v>
      </c>
      <c r="M865" s="165">
        <f>IF(L865="",999,VLOOKUP(L865,武将id!A:C,3,0))</f>
        <v>402</v>
      </c>
    </row>
    <row r="866" spans="1:13" x14ac:dyDescent="0.15">
      <c r="A866" s="153">
        <v>20181203</v>
      </c>
      <c r="B866" s="154">
        <v>1</v>
      </c>
      <c r="C866" s="154">
        <v>2</v>
      </c>
      <c r="D866" s="154" t="s">
        <v>2967</v>
      </c>
      <c r="E866" s="154">
        <f>VLOOKUP(D866,武将id!A:C,3,FALSE)</f>
        <v>215</v>
      </c>
      <c r="F866" s="154">
        <v>0</v>
      </c>
      <c r="G866" s="155" t="s">
        <v>2975</v>
      </c>
      <c r="H866" s="156" t="s">
        <v>2975</v>
      </c>
      <c r="I866" s="154">
        <v>1</v>
      </c>
      <c r="J866" s="154"/>
      <c r="K866" s="154"/>
      <c r="L866" s="154" t="s">
        <v>2989</v>
      </c>
      <c r="M866" s="166">
        <f>IF(L866="",999,VLOOKUP(L866,武将id!A:C,3,0))</f>
        <v>216</v>
      </c>
    </row>
    <row r="867" spans="1:13" x14ac:dyDescent="0.15">
      <c r="A867" s="157">
        <v>20181203</v>
      </c>
      <c r="B867" s="158">
        <v>2</v>
      </c>
      <c r="C867" s="158">
        <v>2</v>
      </c>
      <c r="D867" s="158" t="s">
        <v>2967</v>
      </c>
      <c r="E867" s="158">
        <f>VLOOKUP(D867,武将id!A:C,3,FALSE)</f>
        <v>215</v>
      </c>
      <c r="F867" s="158">
        <v>0</v>
      </c>
      <c r="G867" s="159" t="s">
        <v>2976</v>
      </c>
      <c r="H867" s="160" t="s">
        <v>2976</v>
      </c>
      <c r="I867" s="158">
        <v>1</v>
      </c>
      <c r="J867" s="158"/>
      <c r="K867" s="158"/>
      <c r="L867" s="158" t="s">
        <v>2990</v>
      </c>
      <c r="M867" s="167">
        <f>IF(L867="",999,VLOOKUP(L867,武将id!A:C,3,0))</f>
        <v>216</v>
      </c>
    </row>
    <row r="868" spans="1:13" x14ac:dyDescent="0.15">
      <c r="A868" s="157">
        <v>20181203</v>
      </c>
      <c r="B868" s="158">
        <v>3</v>
      </c>
      <c r="C868" s="158">
        <v>1</v>
      </c>
      <c r="D868" s="158" t="s">
        <v>100</v>
      </c>
      <c r="E868" s="158">
        <f>VLOOKUP(D868,武将id!A:C,3,FALSE)</f>
        <v>216</v>
      </c>
      <c r="F868" s="158">
        <v>0</v>
      </c>
      <c r="G868" s="159" t="s">
        <v>2977</v>
      </c>
      <c r="H868" s="160" t="s">
        <v>2977</v>
      </c>
      <c r="I868" s="158">
        <v>1</v>
      </c>
      <c r="J868" s="158"/>
      <c r="K868" s="158"/>
      <c r="L868" s="158" t="s">
        <v>2991</v>
      </c>
      <c r="M868" s="167">
        <f>IF(L868="",999,VLOOKUP(L868,武将id!A:C,3,0))</f>
        <v>215</v>
      </c>
    </row>
    <row r="869" spans="1:13" x14ac:dyDescent="0.15">
      <c r="A869" s="161">
        <v>20181203</v>
      </c>
      <c r="B869" s="162">
        <v>4</v>
      </c>
      <c r="C869" s="162">
        <v>1</v>
      </c>
      <c r="D869" s="162" t="s">
        <v>100</v>
      </c>
      <c r="E869" s="162">
        <f>VLOOKUP(D869,武将id!A:C,3,FALSE)</f>
        <v>216</v>
      </c>
      <c r="F869" s="162">
        <v>0</v>
      </c>
      <c r="G869" s="163" t="s">
        <v>2978</v>
      </c>
      <c r="H869" s="164" t="s">
        <v>2978</v>
      </c>
      <c r="I869" s="162">
        <v>1</v>
      </c>
      <c r="J869" s="162"/>
      <c r="K869" s="162"/>
      <c r="L869" s="162" t="s">
        <v>2992</v>
      </c>
      <c r="M869" s="165">
        <f>IF(L869="",999,VLOOKUP(L869,武将id!A:C,3,0))</f>
        <v>215</v>
      </c>
    </row>
    <row r="870" spans="1:13" x14ac:dyDescent="0.15">
      <c r="A870" s="153">
        <v>20181204</v>
      </c>
      <c r="B870" s="154">
        <v>1</v>
      </c>
      <c r="C870" s="154">
        <v>2</v>
      </c>
      <c r="D870" s="154" t="s">
        <v>2920</v>
      </c>
      <c r="E870" s="154">
        <f>VLOOKUP(D870,武将id!A:C,3,FALSE)</f>
        <v>225</v>
      </c>
      <c r="F870" s="154">
        <v>0</v>
      </c>
      <c r="G870" s="155" t="s">
        <v>2979</v>
      </c>
      <c r="H870" s="156" t="s">
        <v>2979</v>
      </c>
      <c r="I870" s="154">
        <v>1</v>
      </c>
      <c r="J870" s="154"/>
      <c r="K870" s="154"/>
      <c r="L870" s="154" t="s">
        <v>2990</v>
      </c>
      <c r="M870" s="166">
        <f>IF(L870="",999,VLOOKUP(L870,武将id!A:C,3,0))</f>
        <v>216</v>
      </c>
    </row>
    <row r="871" spans="1:13" x14ac:dyDescent="0.15">
      <c r="A871" s="157">
        <v>20181204</v>
      </c>
      <c r="B871" s="158">
        <v>2</v>
      </c>
      <c r="C871" s="158">
        <v>2</v>
      </c>
      <c r="D871" s="158" t="s">
        <v>2920</v>
      </c>
      <c r="E871" s="158">
        <f>VLOOKUP(D871,武将id!A:C,3,FALSE)</f>
        <v>225</v>
      </c>
      <c r="F871" s="158">
        <v>0</v>
      </c>
      <c r="G871" s="159" t="s">
        <v>2980</v>
      </c>
      <c r="H871" s="160" t="s">
        <v>2980</v>
      </c>
      <c r="I871" s="158">
        <v>1</v>
      </c>
      <c r="J871" s="158"/>
      <c r="K871" s="158"/>
      <c r="L871" s="158" t="s">
        <v>2987</v>
      </c>
      <c r="M871" s="167">
        <f>IF(L871="",999,VLOOKUP(L871,武将id!A:C,3,0))</f>
        <v>216</v>
      </c>
    </row>
    <row r="872" spans="1:13" x14ac:dyDescent="0.15">
      <c r="A872" s="157">
        <v>20181204</v>
      </c>
      <c r="B872" s="158">
        <v>3</v>
      </c>
      <c r="C872" s="158">
        <v>1</v>
      </c>
      <c r="D872" s="158" t="s">
        <v>100</v>
      </c>
      <c r="E872" s="158">
        <f>VLOOKUP(D872,武将id!A:C,3,FALSE)</f>
        <v>216</v>
      </c>
      <c r="F872" s="158">
        <v>0</v>
      </c>
      <c r="G872" s="159" t="s">
        <v>2981</v>
      </c>
      <c r="H872" s="160" t="s">
        <v>2981</v>
      </c>
      <c r="I872" s="158">
        <v>1</v>
      </c>
      <c r="J872" s="158"/>
      <c r="K872" s="158"/>
      <c r="L872" s="158" t="s">
        <v>2993</v>
      </c>
      <c r="M872" s="167">
        <f>IF(L872="",999,VLOOKUP(L872,武将id!A:C,3,0))</f>
        <v>225</v>
      </c>
    </row>
    <row r="873" spans="1:13" x14ac:dyDescent="0.15">
      <c r="A873" s="161">
        <v>20181204</v>
      </c>
      <c r="B873" s="162">
        <v>4</v>
      </c>
      <c r="C873" s="162">
        <v>1</v>
      </c>
      <c r="D873" s="162" t="s">
        <v>100</v>
      </c>
      <c r="E873" s="162">
        <f>VLOOKUP(D873,武将id!A:C,3,FALSE)</f>
        <v>216</v>
      </c>
      <c r="F873" s="162">
        <v>0</v>
      </c>
      <c r="G873" s="163" t="s">
        <v>2982</v>
      </c>
      <c r="H873" s="164" t="s">
        <v>2982</v>
      </c>
      <c r="I873" s="162">
        <v>1</v>
      </c>
      <c r="J873" s="162"/>
      <c r="K873" s="162"/>
      <c r="L873" s="162" t="s">
        <v>2993</v>
      </c>
      <c r="M873" s="165">
        <f>IF(L873="",999,VLOOKUP(L873,武将id!A:C,3,0))</f>
        <v>225</v>
      </c>
    </row>
    <row r="874" spans="1:13" x14ac:dyDescent="0.15">
      <c r="A874" s="153">
        <v>20181205</v>
      </c>
      <c r="B874" s="154">
        <v>1</v>
      </c>
      <c r="C874" s="154">
        <v>2</v>
      </c>
      <c r="D874" s="154" t="s">
        <v>2918</v>
      </c>
      <c r="E874" s="154">
        <f>VLOOKUP(D874,武将id!A:C,3,FALSE)</f>
        <v>206</v>
      </c>
      <c r="F874" s="154">
        <v>0</v>
      </c>
      <c r="G874" s="155" t="s">
        <v>2983</v>
      </c>
      <c r="H874" s="156" t="s">
        <v>2983</v>
      </c>
      <c r="I874" s="154">
        <v>1</v>
      </c>
      <c r="J874" s="154"/>
      <c r="K874" s="154"/>
      <c r="L874" s="154" t="s">
        <v>2990</v>
      </c>
      <c r="M874" s="167">
        <f>IF(L874="",999,VLOOKUP(L874,武将id!A:C,3,0))</f>
        <v>216</v>
      </c>
    </row>
    <row r="875" spans="1:13" x14ac:dyDescent="0.15">
      <c r="A875" s="157">
        <v>20181205</v>
      </c>
      <c r="B875" s="158">
        <v>2</v>
      </c>
      <c r="C875" s="158">
        <v>2</v>
      </c>
      <c r="D875" s="158" t="s">
        <v>2918</v>
      </c>
      <c r="E875" s="158">
        <f>VLOOKUP(D875,武将id!A:C,3,FALSE)</f>
        <v>206</v>
      </c>
      <c r="F875" s="158">
        <v>0</v>
      </c>
      <c r="G875" s="159" t="s">
        <v>2984</v>
      </c>
      <c r="H875" s="160" t="s">
        <v>2984</v>
      </c>
      <c r="I875" s="158">
        <v>1</v>
      </c>
      <c r="J875" s="158"/>
      <c r="K875" s="158"/>
      <c r="L875" s="158" t="s">
        <v>2990</v>
      </c>
      <c r="M875" s="167">
        <f>IF(L875="",999,VLOOKUP(L875,武将id!A:C,3,0))</f>
        <v>216</v>
      </c>
    </row>
    <row r="876" spans="1:13" x14ac:dyDescent="0.15">
      <c r="A876" s="157">
        <v>20181205</v>
      </c>
      <c r="B876" s="158">
        <v>3</v>
      </c>
      <c r="C876" s="158">
        <v>1</v>
      </c>
      <c r="D876" s="158" t="s">
        <v>100</v>
      </c>
      <c r="E876" s="158">
        <f>VLOOKUP(D876,武将id!A:C,3,FALSE)</f>
        <v>216</v>
      </c>
      <c r="F876" s="158">
        <v>0</v>
      </c>
      <c r="G876" s="159" t="s">
        <v>2985</v>
      </c>
      <c r="H876" s="160" t="s">
        <v>2985</v>
      </c>
      <c r="I876" s="158">
        <v>1</v>
      </c>
      <c r="J876" s="158"/>
      <c r="K876" s="158"/>
      <c r="L876" s="158" t="s">
        <v>2994</v>
      </c>
      <c r="M876" s="167">
        <f>IF(L876="",999,VLOOKUP(L876,武将id!A:C,3,0))</f>
        <v>206</v>
      </c>
    </row>
    <row r="877" spans="1:13" x14ac:dyDescent="0.15">
      <c r="A877" s="161">
        <v>20181205</v>
      </c>
      <c r="B877" s="162">
        <v>4</v>
      </c>
      <c r="C877" s="162">
        <v>1</v>
      </c>
      <c r="D877" s="162" t="s">
        <v>100</v>
      </c>
      <c r="E877" s="162">
        <f>VLOOKUP(D877,武将id!A:C,3,FALSE)</f>
        <v>216</v>
      </c>
      <c r="F877" s="162">
        <v>0</v>
      </c>
      <c r="G877" s="163" t="s">
        <v>2986</v>
      </c>
      <c r="H877" s="164" t="s">
        <v>2986</v>
      </c>
      <c r="I877" s="162">
        <v>1</v>
      </c>
      <c r="J877" s="162"/>
      <c r="K877" s="162"/>
      <c r="L877" s="162" t="s">
        <v>2995</v>
      </c>
      <c r="M877" s="165">
        <f>IF(L877="",999,VLOOKUP(L877,武将id!A:C,3,0))</f>
        <v>206</v>
      </c>
    </row>
    <row r="878" spans="1:13" x14ac:dyDescent="0.15">
      <c r="A878" s="153">
        <v>20181301</v>
      </c>
      <c r="B878" s="154">
        <v>1</v>
      </c>
      <c r="C878" s="154">
        <v>2</v>
      </c>
      <c r="D878" s="154" t="s">
        <v>2237</v>
      </c>
      <c r="E878" s="154">
        <f>VLOOKUP(D878,武将id!A:C,3,FALSE)</f>
        <v>103</v>
      </c>
      <c r="F878" s="154">
        <v>0</v>
      </c>
      <c r="G878" s="155" t="s">
        <v>2996</v>
      </c>
      <c r="H878" s="156" t="s">
        <v>2996</v>
      </c>
      <c r="I878" s="154">
        <v>1</v>
      </c>
      <c r="J878" s="154"/>
      <c r="K878" s="154"/>
      <c r="L878" s="154" t="s">
        <v>3017</v>
      </c>
      <c r="M878" s="166">
        <f>IF(L878="",999,VLOOKUP(L878,武将id!A:C,3,0))</f>
        <v>117</v>
      </c>
    </row>
    <row r="879" spans="1:13" x14ac:dyDescent="0.15">
      <c r="A879" s="157">
        <v>20181301</v>
      </c>
      <c r="B879" s="158">
        <v>2</v>
      </c>
      <c r="C879" s="158">
        <v>2</v>
      </c>
      <c r="D879" s="158" t="s">
        <v>2237</v>
      </c>
      <c r="E879" s="158">
        <f>VLOOKUP(D879,武将id!A:C,3,FALSE)</f>
        <v>103</v>
      </c>
      <c r="F879" s="158">
        <v>0</v>
      </c>
      <c r="G879" s="159" t="s">
        <v>2997</v>
      </c>
      <c r="H879" s="160" t="s">
        <v>2997</v>
      </c>
      <c r="I879" s="158">
        <v>1</v>
      </c>
      <c r="J879" s="158"/>
      <c r="K879" s="158"/>
      <c r="L879" s="158" t="s">
        <v>3017</v>
      </c>
      <c r="M879" s="167">
        <f>IF(L879="",999,VLOOKUP(L879,武将id!A:C,3,0))</f>
        <v>117</v>
      </c>
    </row>
    <row r="880" spans="1:13" x14ac:dyDescent="0.15">
      <c r="A880" s="157">
        <v>20181301</v>
      </c>
      <c r="B880" s="158">
        <v>3</v>
      </c>
      <c r="C880" s="158">
        <v>2</v>
      </c>
      <c r="D880" s="158" t="s">
        <v>2237</v>
      </c>
      <c r="E880" s="158">
        <f>VLOOKUP(D880,武将id!A:C,3,FALSE)</f>
        <v>103</v>
      </c>
      <c r="F880" s="158">
        <v>0</v>
      </c>
      <c r="G880" s="159" t="s">
        <v>2998</v>
      </c>
      <c r="H880" s="160" t="s">
        <v>2998</v>
      </c>
      <c r="I880" s="158">
        <v>1</v>
      </c>
      <c r="J880" s="158"/>
      <c r="K880" s="158"/>
      <c r="L880" s="158" t="s">
        <v>3017</v>
      </c>
      <c r="M880" s="167">
        <f>IF(L880="",999,VLOOKUP(L880,武将id!A:C,3,0))</f>
        <v>117</v>
      </c>
    </row>
    <row r="881" spans="1:13" x14ac:dyDescent="0.15">
      <c r="A881" s="157">
        <v>20181301</v>
      </c>
      <c r="B881" s="158">
        <v>4</v>
      </c>
      <c r="C881" s="158">
        <v>1</v>
      </c>
      <c r="D881" s="158" t="s">
        <v>2923</v>
      </c>
      <c r="E881" s="158">
        <f>VLOOKUP(D881,武将id!A:C,3,FALSE)</f>
        <v>117</v>
      </c>
      <c r="F881" s="158">
        <v>0</v>
      </c>
      <c r="G881" s="159" t="s">
        <v>2999</v>
      </c>
      <c r="H881" s="160" t="s">
        <v>2999</v>
      </c>
      <c r="I881" s="158">
        <v>1</v>
      </c>
      <c r="J881" s="158"/>
      <c r="K881" s="158"/>
      <c r="L881" s="158" t="s">
        <v>3018</v>
      </c>
      <c r="M881" s="167">
        <f>IF(L881="",999,VLOOKUP(L881,武将id!A:C,3,0))</f>
        <v>103</v>
      </c>
    </row>
    <row r="882" spans="1:13" x14ac:dyDescent="0.15">
      <c r="A882" s="161">
        <v>20181301</v>
      </c>
      <c r="B882" s="162">
        <v>5</v>
      </c>
      <c r="C882" s="162">
        <v>1</v>
      </c>
      <c r="D882" s="162" t="s">
        <v>2923</v>
      </c>
      <c r="E882" s="162">
        <f>VLOOKUP(D882,武将id!A:C,3,FALSE)</f>
        <v>117</v>
      </c>
      <c r="F882" s="162">
        <v>0</v>
      </c>
      <c r="G882" s="163" t="s">
        <v>3000</v>
      </c>
      <c r="H882" s="164" t="s">
        <v>3000</v>
      </c>
      <c r="I882" s="158">
        <v>1</v>
      </c>
      <c r="J882" s="158"/>
      <c r="K882" s="158"/>
      <c r="L882" s="158" t="s">
        <v>3019</v>
      </c>
      <c r="M882" s="167">
        <f>IF(L882="",999,VLOOKUP(L882,武将id!A:C,3,0))</f>
        <v>103</v>
      </c>
    </row>
    <row r="883" spans="1:13" ht="24" x14ac:dyDescent="0.15">
      <c r="A883" s="153">
        <v>20181302</v>
      </c>
      <c r="B883" s="154">
        <v>1</v>
      </c>
      <c r="C883" s="154">
        <v>2</v>
      </c>
      <c r="D883" s="154" t="s">
        <v>2921</v>
      </c>
      <c r="E883" s="154">
        <f>VLOOKUP(D883,武将id!A:C,3,FALSE)</f>
        <v>229</v>
      </c>
      <c r="F883" s="154">
        <v>0</v>
      </c>
      <c r="G883" s="155" t="s">
        <v>3001</v>
      </c>
      <c r="H883" s="156" t="s">
        <v>3001</v>
      </c>
      <c r="I883" s="154">
        <v>1</v>
      </c>
      <c r="J883" s="154"/>
      <c r="K883" s="154"/>
      <c r="L883" s="154" t="s">
        <v>3020</v>
      </c>
      <c r="M883" s="166">
        <f>IF(L883="",999,VLOOKUP(L883,武将id!A:C,3,0))</f>
        <v>117</v>
      </c>
    </row>
    <row r="884" spans="1:13" x14ac:dyDescent="0.15">
      <c r="A884" s="157">
        <v>20181302</v>
      </c>
      <c r="B884" s="158">
        <v>2</v>
      </c>
      <c r="C884" s="158">
        <v>2</v>
      </c>
      <c r="D884" s="158" t="s">
        <v>2921</v>
      </c>
      <c r="E884" s="158">
        <f>VLOOKUP(D884,武将id!A:C,3,FALSE)</f>
        <v>229</v>
      </c>
      <c r="F884" s="158">
        <v>0</v>
      </c>
      <c r="G884" s="159" t="s">
        <v>3002</v>
      </c>
      <c r="H884" s="160" t="s">
        <v>3002</v>
      </c>
      <c r="I884" s="158">
        <v>1</v>
      </c>
      <c r="J884" s="158"/>
      <c r="K884" s="158"/>
      <c r="L884" s="158" t="s">
        <v>3020</v>
      </c>
      <c r="M884" s="167">
        <f>IF(L884="",999,VLOOKUP(L884,武将id!A:C,3,0))</f>
        <v>117</v>
      </c>
    </row>
    <row r="885" spans="1:13" x14ac:dyDescent="0.15">
      <c r="A885" s="157">
        <v>20181302</v>
      </c>
      <c r="B885" s="158">
        <v>3</v>
      </c>
      <c r="C885" s="158">
        <v>2</v>
      </c>
      <c r="D885" s="158" t="s">
        <v>3021</v>
      </c>
      <c r="E885" s="158">
        <f>VLOOKUP(D885,武将id!A:C,3,FALSE)</f>
        <v>229</v>
      </c>
      <c r="F885" s="158">
        <v>0</v>
      </c>
      <c r="G885" s="159" t="s">
        <v>3003</v>
      </c>
      <c r="H885" s="160" t="s">
        <v>3003</v>
      </c>
      <c r="I885" s="158">
        <v>1</v>
      </c>
      <c r="J885" s="158"/>
      <c r="K885" s="158"/>
      <c r="L885" s="158" t="s">
        <v>3020</v>
      </c>
      <c r="M885" s="167">
        <f>IF(L885="",999,VLOOKUP(L885,武将id!A:C,3,0))</f>
        <v>117</v>
      </c>
    </row>
    <row r="886" spans="1:13" x14ac:dyDescent="0.15">
      <c r="A886" s="161">
        <v>20181302</v>
      </c>
      <c r="B886" s="162">
        <v>4</v>
      </c>
      <c r="C886" s="162">
        <v>1</v>
      </c>
      <c r="D886" s="162" t="s">
        <v>2923</v>
      </c>
      <c r="E886" s="162">
        <f>VLOOKUP(D886,武将id!A:C,3,FALSE)</f>
        <v>117</v>
      </c>
      <c r="F886" s="162">
        <v>0</v>
      </c>
      <c r="G886" s="163" t="s">
        <v>3004</v>
      </c>
      <c r="H886" s="164" t="s">
        <v>3004</v>
      </c>
      <c r="I886" s="162">
        <v>1</v>
      </c>
      <c r="J886" s="162"/>
      <c r="K886" s="162"/>
      <c r="L886" s="162" t="s">
        <v>3022</v>
      </c>
      <c r="M886" s="165">
        <f>IF(L886="",999,VLOOKUP(L886,武将id!A:C,3,0))</f>
        <v>229</v>
      </c>
    </row>
    <row r="887" spans="1:13" x14ac:dyDescent="0.15">
      <c r="A887" s="158">
        <v>20181303</v>
      </c>
      <c r="B887" s="158">
        <v>1</v>
      </c>
      <c r="C887" s="158">
        <v>1</v>
      </c>
      <c r="D887" s="158" t="s">
        <v>2923</v>
      </c>
      <c r="E887" s="158">
        <f>VLOOKUP(D887,武将id!A:C,3,FALSE)</f>
        <v>117</v>
      </c>
      <c r="F887" s="158">
        <v>0</v>
      </c>
      <c r="G887" s="159" t="s">
        <v>3005</v>
      </c>
      <c r="H887" s="160" t="s">
        <v>3005</v>
      </c>
      <c r="I887" s="154">
        <v>1</v>
      </c>
      <c r="J887" s="154"/>
      <c r="K887" s="154"/>
      <c r="L887" s="154" t="s">
        <v>3023</v>
      </c>
      <c r="M887" s="166">
        <f>IF(L887="",999,VLOOKUP(L887,武将id!A:C,3,0))</f>
        <v>110</v>
      </c>
    </row>
    <row r="888" spans="1:13" x14ac:dyDescent="0.15">
      <c r="A888" s="158">
        <v>20181303</v>
      </c>
      <c r="B888" s="158">
        <v>2</v>
      </c>
      <c r="C888" s="158">
        <v>2</v>
      </c>
      <c r="D888" s="158" t="s">
        <v>98</v>
      </c>
      <c r="E888" s="158">
        <f>VLOOKUP(D888,武将id!A:C,3,FALSE)</f>
        <v>110</v>
      </c>
      <c r="F888" s="158">
        <v>0</v>
      </c>
      <c r="G888" s="159" t="s">
        <v>3006</v>
      </c>
      <c r="H888" s="160" t="s">
        <v>3006</v>
      </c>
      <c r="I888" s="158">
        <v>1</v>
      </c>
      <c r="J888" s="158"/>
      <c r="K888" s="158"/>
      <c r="L888" s="158" t="s">
        <v>3024</v>
      </c>
      <c r="M888" s="167">
        <f>IF(L888="",999,VLOOKUP(L888,武将id!A:C,3,0))</f>
        <v>117</v>
      </c>
    </row>
    <row r="889" spans="1:13" ht="24" x14ac:dyDescent="0.15">
      <c r="A889" s="158">
        <v>20181303</v>
      </c>
      <c r="B889" s="158">
        <v>3</v>
      </c>
      <c r="C889" s="158">
        <v>2</v>
      </c>
      <c r="D889" s="158" t="s">
        <v>98</v>
      </c>
      <c r="E889" s="158">
        <f>VLOOKUP(D889,武将id!A:C,3,FALSE)</f>
        <v>110</v>
      </c>
      <c r="F889" s="158">
        <v>0</v>
      </c>
      <c r="G889" s="159" t="s">
        <v>3007</v>
      </c>
      <c r="H889" s="160" t="s">
        <v>3007</v>
      </c>
      <c r="I889" s="158">
        <v>1</v>
      </c>
      <c r="J889" s="158"/>
      <c r="K889" s="158"/>
      <c r="L889" s="158" t="s">
        <v>3017</v>
      </c>
      <c r="M889" s="167">
        <f>IF(L889="",999,VLOOKUP(L889,武将id!A:C,3,0))</f>
        <v>117</v>
      </c>
    </row>
    <row r="890" spans="1:13" x14ac:dyDescent="0.15">
      <c r="A890" s="158">
        <v>20181303</v>
      </c>
      <c r="B890" s="158">
        <v>4</v>
      </c>
      <c r="C890" s="158">
        <v>1</v>
      </c>
      <c r="D890" s="158" t="s">
        <v>2923</v>
      </c>
      <c r="E890" s="158">
        <f>VLOOKUP(D890,武将id!A:C,3,FALSE)</f>
        <v>117</v>
      </c>
      <c r="F890" s="158">
        <v>0</v>
      </c>
      <c r="G890" s="159" t="s">
        <v>3008</v>
      </c>
      <c r="H890" s="160" t="s">
        <v>3008</v>
      </c>
      <c r="I890" s="158">
        <v>1</v>
      </c>
      <c r="J890" s="158"/>
      <c r="K890" s="158"/>
      <c r="L890" s="158" t="s">
        <v>3023</v>
      </c>
      <c r="M890" s="167">
        <f>IF(L890="",999,VLOOKUP(L890,武将id!A:C,3,0))</f>
        <v>110</v>
      </c>
    </row>
    <row r="891" spans="1:13" x14ac:dyDescent="0.15">
      <c r="A891" s="158">
        <v>20181303</v>
      </c>
      <c r="B891" s="158">
        <v>5</v>
      </c>
      <c r="C891" s="158">
        <v>1</v>
      </c>
      <c r="D891" s="158" t="s">
        <v>2923</v>
      </c>
      <c r="E891" s="158">
        <f>VLOOKUP(D891,武将id!A:C,3,FALSE)</f>
        <v>117</v>
      </c>
      <c r="F891" s="158">
        <v>0</v>
      </c>
      <c r="G891" s="159" t="s">
        <v>3009</v>
      </c>
      <c r="H891" s="160" t="s">
        <v>3009</v>
      </c>
      <c r="I891" s="162">
        <v>1</v>
      </c>
      <c r="J891" s="162"/>
      <c r="K891" s="162"/>
      <c r="L891" s="162" t="s">
        <v>3025</v>
      </c>
      <c r="M891" s="165">
        <f>IF(L891="",999,VLOOKUP(L891,武将id!A:C,3,0))</f>
        <v>110</v>
      </c>
    </row>
    <row r="892" spans="1:13" x14ac:dyDescent="0.15">
      <c r="A892" s="153">
        <v>20181304</v>
      </c>
      <c r="B892" s="154">
        <v>1</v>
      </c>
      <c r="C892" s="154">
        <v>2</v>
      </c>
      <c r="D892" s="154" t="s">
        <v>2922</v>
      </c>
      <c r="E892" s="154">
        <f>VLOOKUP(D892,武将id!A:C,3,FALSE)</f>
        <v>208</v>
      </c>
      <c r="F892" s="154">
        <v>0</v>
      </c>
      <c r="G892" s="155" t="s">
        <v>3010</v>
      </c>
      <c r="H892" s="156" t="s">
        <v>3010</v>
      </c>
      <c r="I892" s="154">
        <v>1</v>
      </c>
      <c r="J892" s="154"/>
      <c r="K892" s="154"/>
      <c r="L892" s="154" t="s">
        <v>3017</v>
      </c>
      <c r="M892" s="166">
        <f>IF(L892="",999,VLOOKUP(L892,武将id!A:C,3,0))</f>
        <v>117</v>
      </c>
    </row>
    <row r="893" spans="1:13" x14ac:dyDescent="0.15">
      <c r="A893" s="157">
        <v>20181304</v>
      </c>
      <c r="B893" s="158">
        <v>2</v>
      </c>
      <c r="C893" s="158">
        <v>2</v>
      </c>
      <c r="D893" s="158" t="s">
        <v>2922</v>
      </c>
      <c r="E893" s="158">
        <f>VLOOKUP(D893,武将id!A:C,3,FALSE)</f>
        <v>208</v>
      </c>
      <c r="F893" s="158">
        <v>0</v>
      </c>
      <c r="G893" s="159" t="s">
        <v>3011</v>
      </c>
      <c r="H893" s="160" t="s">
        <v>3011</v>
      </c>
      <c r="I893" s="158">
        <v>1</v>
      </c>
      <c r="J893" s="158"/>
      <c r="K893" s="158"/>
      <c r="L893" s="158" t="s">
        <v>3017</v>
      </c>
      <c r="M893" s="167">
        <f>IF(L893="",999,VLOOKUP(L893,武将id!A:C,3,0))</f>
        <v>117</v>
      </c>
    </row>
    <row r="894" spans="1:13" x14ac:dyDescent="0.15">
      <c r="A894" s="161">
        <v>20181304</v>
      </c>
      <c r="B894" s="162">
        <v>3</v>
      </c>
      <c r="C894" s="162">
        <v>1</v>
      </c>
      <c r="D894" s="162" t="s">
        <v>2923</v>
      </c>
      <c r="E894" s="162">
        <f>VLOOKUP(D894,武将id!A:C,3,FALSE)</f>
        <v>117</v>
      </c>
      <c r="F894" s="162">
        <v>0</v>
      </c>
      <c r="G894" s="163" t="s">
        <v>3012</v>
      </c>
      <c r="H894" s="164" t="s">
        <v>3012</v>
      </c>
      <c r="I894" s="162">
        <v>1</v>
      </c>
      <c r="J894" s="162"/>
      <c r="K894" s="162"/>
      <c r="L894" s="162" t="s">
        <v>3026</v>
      </c>
      <c r="M894" s="165">
        <f>IF(L894="",999,VLOOKUP(L894,武将id!A:C,3,0))</f>
        <v>208</v>
      </c>
    </row>
    <row r="895" spans="1:13" x14ac:dyDescent="0.15">
      <c r="A895" s="153">
        <v>20181305</v>
      </c>
      <c r="B895" s="154">
        <v>1</v>
      </c>
      <c r="C895" s="154">
        <v>1</v>
      </c>
      <c r="D895" s="154" t="s">
        <v>2923</v>
      </c>
      <c r="E895" s="154">
        <f>VLOOKUP(D895,武将id!A:C,3,FALSE)</f>
        <v>117</v>
      </c>
      <c r="F895" s="154">
        <v>0</v>
      </c>
      <c r="G895" s="155" t="s">
        <v>3013</v>
      </c>
      <c r="H895" s="156" t="s">
        <v>3013</v>
      </c>
      <c r="I895" s="158">
        <v>1</v>
      </c>
      <c r="J895" s="158"/>
      <c r="K895" s="158"/>
      <c r="L895" s="158" t="s">
        <v>2994</v>
      </c>
      <c r="M895" s="167">
        <f>IF(L895="",999,VLOOKUP(L895,武将id!A:C,3,0))</f>
        <v>206</v>
      </c>
    </row>
    <row r="896" spans="1:13" x14ac:dyDescent="0.15">
      <c r="A896" s="157">
        <v>20181305</v>
      </c>
      <c r="B896" s="158">
        <v>2</v>
      </c>
      <c r="C896" s="158">
        <v>2</v>
      </c>
      <c r="D896" s="158" t="s">
        <v>2918</v>
      </c>
      <c r="E896" s="158">
        <f>VLOOKUP(D896,武将id!A:C,3,FALSE)</f>
        <v>206</v>
      </c>
      <c r="F896" s="158">
        <v>0</v>
      </c>
      <c r="G896" s="159" t="s">
        <v>3014</v>
      </c>
      <c r="H896" s="160" t="s">
        <v>3014</v>
      </c>
      <c r="I896" s="158">
        <v>1</v>
      </c>
      <c r="J896" s="158"/>
      <c r="K896" s="158"/>
      <c r="L896" s="158" t="s">
        <v>3017</v>
      </c>
      <c r="M896" s="167">
        <f>IF(L896="",999,VLOOKUP(L896,武将id!A:C,3,0))</f>
        <v>117</v>
      </c>
    </row>
    <row r="897" spans="1:13" x14ac:dyDescent="0.15">
      <c r="A897" s="157">
        <v>20181305</v>
      </c>
      <c r="B897" s="158">
        <v>3</v>
      </c>
      <c r="C897" s="158">
        <v>2</v>
      </c>
      <c r="D897" s="158" t="s">
        <v>2918</v>
      </c>
      <c r="E897" s="158">
        <f>VLOOKUP(D897,武将id!A:C,3,FALSE)</f>
        <v>206</v>
      </c>
      <c r="F897" s="158">
        <v>0</v>
      </c>
      <c r="G897" s="159" t="s">
        <v>3015</v>
      </c>
      <c r="H897" s="160" t="s">
        <v>3015</v>
      </c>
      <c r="I897" s="158">
        <v>1</v>
      </c>
      <c r="J897" s="158"/>
      <c r="K897" s="158"/>
      <c r="L897" s="158" t="s">
        <v>3017</v>
      </c>
      <c r="M897" s="167">
        <f>IF(L897="",999,VLOOKUP(L897,武将id!A:C,3,0))</f>
        <v>117</v>
      </c>
    </row>
    <row r="898" spans="1:13" x14ac:dyDescent="0.15">
      <c r="A898" s="161">
        <v>20181305</v>
      </c>
      <c r="B898" s="162">
        <v>4</v>
      </c>
      <c r="C898" s="162">
        <v>2</v>
      </c>
      <c r="D898" s="162" t="s">
        <v>2918</v>
      </c>
      <c r="E898" s="162">
        <f>VLOOKUP(D898,武将id!A:C,3,FALSE)</f>
        <v>206</v>
      </c>
      <c r="F898" s="162">
        <v>0</v>
      </c>
      <c r="G898" s="163" t="s">
        <v>3016</v>
      </c>
      <c r="H898" s="164" t="s">
        <v>3016</v>
      </c>
      <c r="I898" s="162">
        <v>1</v>
      </c>
      <c r="J898" s="162"/>
      <c r="K898" s="162"/>
      <c r="L898" s="162" t="s">
        <v>3017</v>
      </c>
      <c r="M898" s="165">
        <f>IF(L898="",999,VLOOKUP(L898,武将id!A:C,3,0))</f>
        <v>117</v>
      </c>
    </row>
    <row r="899" spans="1:13" x14ac:dyDescent="0.15">
      <c r="A899" s="158">
        <v>20181401</v>
      </c>
      <c r="B899" s="158">
        <v>1</v>
      </c>
      <c r="C899" s="158">
        <v>2</v>
      </c>
      <c r="D899" s="158" t="s">
        <v>1856</v>
      </c>
      <c r="E899" s="158">
        <f>VLOOKUP(D899,武将id!A:C,3,FALSE)</f>
        <v>427</v>
      </c>
      <c r="F899" s="158">
        <v>0</v>
      </c>
      <c r="G899" s="159" t="s">
        <v>3027</v>
      </c>
      <c r="H899" s="160" t="s">
        <v>3027</v>
      </c>
      <c r="I899" s="158">
        <v>1</v>
      </c>
      <c r="J899" s="158"/>
      <c r="K899" s="158"/>
      <c r="L899" s="158" t="s">
        <v>2988</v>
      </c>
      <c r="M899" s="167">
        <f>IF(L899="",999,VLOOKUP(L899,武将id!A:C,3,0))</f>
        <v>402</v>
      </c>
    </row>
    <row r="900" spans="1:13" x14ac:dyDescent="0.15">
      <c r="A900" s="158">
        <v>20181401</v>
      </c>
      <c r="B900" s="158">
        <v>2</v>
      </c>
      <c r="C900" s="158">
        <v>2</v>
      </c>
      <c r="D900" s="158" t="s">
        <v>1856</v>
      </c>
      <c r="E900" s="158">
        <f>VLOOKUP(D900,武将id!A:C,3,FALSE)</f>
        <v>427</v>
      </c>
      <c r="F900" s="158">
        <v>0</v>
      </c>
      <c r="G900" s="159" t="s">
        <v>3028</v>
      </c>
      <c r="H900" s="160" t="s">
        <v>3028</v>
      </c>
      <c r="I900" s="158">
        <v>1</v>
      </c>
      <c r="J900" s="158"/>
      <c r="K900" s="158"/>
      <c r="L900" s="158" t="s">
        <v>2988</v>
      </c>
      <c r="M900" s="167">
        <f>IF(L900="",999,VLOOKUP(L900,武将id!A:C,3,0))</f>
        <v>402</v>
      </c>
    </row>
    <row r="901" spans="1:13" x14ac:dyDescent="0.15">
      <c r="A901" s="158">
        <v>20181401</v>
      </c>
      <c r="B901" s="158">
        <v>3</v>
      </c>
      <c r="C901" s="158">
        <v>1</v>
      </c>
      <c r="D901" s="158" t="s">
        <v>2919</v>
      </c>
      <c r="E901" s="158">
        <f>VLOOKUP(D901,武将id!A:C,3,FALSE)</f>
        <v>402</v>
      </c>
      <c r="F901" s="158">
        <v>0</v>
      </c>
      <c r="G901" s="159" t="s">
        <v>3029</v>
      </c>
      <c r="H901" s="160" t="s">
        <v>3029</v>
      </c>
      <c r="I901" s="158">
        <v>1</v>
      </c>
      <c r="J901" s="158"/>
      <c r="K901" s="158"/>
      <c r="L901" s="158" t="s">
        <v>3052</v>
      </c>
      <c r="M901" s="167">
        <f>IF(L901="",999,VLOOKUP(L901,武将id!A:C,3,0))</f>
        <v>427</v>
      </c>
    </row>
    <row r="902" spans="1:13" x14ac:dyDescent="0.15">
      <c r="A902" s="158">
        <v>20181401</v>
      </c>
      <c r="B902" s="158">
        <v>4</v>
      </c>
      <c r="C902" s="158">
        <v>1</v>
      </c>
      <c r="D902" s="158" t="s">
        <v>2919</v>
      </c>
      <c r="E902" s="158">
        <f>VLOOKUP(D902,武将id!A:C,3,FALSE)</f>
        <v>402</v>
      </c>
      <c r="F902" s="158">
        <v>0</v>
      </c>
      <c r="G902" s="159" t="s">
        <v>3030</v>
      </c>
      <c r="H902" s="160" t="s">
        <v>3030</v>
      </c>
      <c r="I902" s="158">
        <v>1</v>
      </c>
      <c r="J902" s="158"/>
      <c r="K902" s="158"/>
      <c r="L902" s="158" t="s">
        <v>3053</v>
      </c>
      <c r="M902" s="167">
        <f>IF(L902="",999,VLOOKUP(L902,武将id!A:C,3,0))</f>
        <v>427</v>
      </c>
    </row>
    <row r="903" spans="1:13" x14ac:dyDescent="0.15">
      <c r="A903" s="153">
        <v>20181402</v>
      </c>
      <c r="B903" s="154">
        <v>1</v>
      </c>
      <c r="C903" s="154">
        <v>2</v>
      </c>
      <c r="D903" s="154" t="s">
        <v>2914</v>
      </c>
      <c r="E903" s="154">
        <f>VLOOKUP(D903,武将id!A:C,3,FALSE)</f>
        <v>306</v>
      </c>
      <c r="F903" s="154">
        <v>0</v>
      </c>
      <c r="G903" s="155" t="s">
        <v>3031</v>
      </c>
      <c r="H903" s="156" t="s">
        <v>3031</v>
      </c>
      <c r="I903" s="154">
        <v>1</v>
      </c>
      <c r="J903" s="154"/>
      <c r="K903" s="154"/>
      <c r="L903" s="154" t="s">
        <v>3054</v>
      </c>
      <c r="M903" s="166">
        <f>IF(L903="",999,VLOOKUP(L903,武将id!A:C,3,0))</f>
        <v>402</v>
      </c>
    </row>
    <row r="904" spans="1:13" x14ac:dyDescent="0.15">
      <c r="A904" s="157">
        <v>20181402</v>
      </c>
      <c r="B904" s="158">
        <v>2</v>
      </c>
      <c r="C904" s="158">
        <v>2</v>
      </c>
      <c r="D904" s="158" t="s">
        <v>2914</v>
      </c>
      <c r="E904" s="158">
        <f>VLOOKUP(D904,武将id!A:C,3,FALSE)</f>
        <v>306</v>
      </c>
      <c r="F904" s="158">
        <v>0</v>
      </c>
      <c r="G904" s="159" t="s">
        <v>3032</v>
      </c>
      <c r="H904" s="160" t="s">
        <v>3032</v>
      </c>
      <c r="I904" s="158">
        <v>1</v>
      </c>
      <c r="J904" s="158"/>
      <c r="K904" s="158"/>
      <c r="L904" s="158" t="s">
        <v>2988</v>
      </c>
      <c r="M904" s="167">
        <f>IF(L904="",999,VLOOKUP(L904,武将id!A:C,3,0))</f>
        <v>402</v>
      </c>
    </row>
    <row r="905" spans="1:13" x14ac:dyDescent="0.15">
      <c r="A905" s="157">
        <v>20181402</v>
      </c>
      <c r="B905" s="158">
        <v>3</v>
      </c>
      <c r="C905" s="158">
        <v>2</v>
      </c>
      <c r="D905" s="158" t="s">
        <v>2914</v>
      </c>
      <c r="E905" s="158">
        <f>VLOOKUP(D905,武将id!A:C,3,FALSE)</f>
        <v>306</v>
      </c>
      <c r="F905" s="158">
        <v>0</v>
      </c>
      <c r="G905" s="159" t="s">
        <v>3033</v>
      </c>
      <c r="H905" s="160" t="s">
        <v>3033</v>
      </c>
      <c r="I905" s="158">
        <v>1</v>
      </c>
      <c r="J905" s="158"/>
      <c r="K905" s="158"/>
      <c r="L905" s="158" t="s">
        <v>3054</v>
      </c>
      <c r="M905" s="167">
        <f>IF(L905="",999,VLOOKUP(L905,武将id!A:C,3,0))</f>
        <v>402</v>
      </c>
    </row>
    <row r="906" spans="1:13" x14ac:dyDescent="0.15">
      <c r="A906" s="157">
        <v>20181402</v>
      </c>
      <c r="B906" s="158">
        <v>4</v>
      </c>
      <c r="C906" s="158">
        <v>1</v>
      </c>
      <c r="D906" s="158" t="s">
        <v>2919</v>
      </c>
      <c r="E906" s="158">
        <f>VLOOKUP(D906,武将id!A:C,3,FALSE)</f>
        <v>402</v>
      </c>
      <c r="F906" s="158">
        <v>0</v>
      </c>
      <c r="G906" s="159" t="s">
        <v>3034</v>
      </c>
      <c r="H906" s="160" t="s">
        <v>3034</v>
      </c>
      <c r="I906" s="158">
        <v>1</v>
      </c>
      <c r="J906" s="158"/>
      <c r="K906" s="158"/>
      <c r="L906" s="158" t="s">
        <v>3055</v>
      </c>
      <c r="M906" s="167">
        <f>IF(L906="",999,VLOOKUP(L906,武将id!A:C,3,0))</f>
        <v>306</v>
      </c>
    </row>
    <row r="907" spans="1:13" x14ac:dyDescent="0.15">
      <c r="A907" s="161">
        <v>20181402</v>
      </c>
      <c r="B907" s="162">
        <v>5</v>
      </c>
      <c r="C907" s="162">
        <v>2</v>
      </c>
      <c r="D907" s="162" t="s">
        <v>2924</v>
      </c>
      <c r="E907" s="162">
        <f>VLOOKUP(D907,武将id!A:C,3,FALSE)</f>
        <v>316</v>
      </c>
      <c r="F907" s="162">
        <v>0</v>
      </c>
      <c r="G907" s="163" t="s">
        <v>3035</v>
      </c>
      <c r="H907" s="164" t="s">
        <v>3035</v>
      </c>
      <c r="I907" s="162">
        <v>1</v>
      </c>
      <c r="J907" s="162"/>
      <c r="K907" s="162"/>
      <c r="L907" s="162" t="s">
        <v>3056</v>
      </c>
      <c r="M907" s="165">
        <f>IF(L907="",999,VLOOKUP(L907,武将id!A:C,3,0))</f>
        <v>402</v>
      </c>
    </row>
    <row r="908" spans="1:13" x14ac:dyDescent="0.15">
      <c r="A908" s="158">
        <v>20181403</v>
      </c>
      <c r="B908" s="158">
        <v>1</v>
      </c>
      <c r="C908" s="158">
        <v>2</v>
      </c>
      <c r="D908" s="158" t="s">
        <v>2237</v>
      </c>
      <c r="E908" s="158">
        <f>VLOOKUP(D908,武将id!A:C,3,FALSE)</f>
        <v>103</v>
      </c>
      <c r="F908" s="158">
        <v>0</v>
      </c>
      <c r="G908" s="159" t="s">
        <v>3036</v>
      </c>
      <c r="H908" s="160" t="s">
        <v>3036</v>
      </c>
      <c r="I908" s="158">
        <v>1</v>
      </c>
      <c r="J908" s="158"/>
      <c r="K908" s="158"/>
      <c r="L908" s="158" t="s">
        <v>2988</v>
      </c>
      <c r="M908" s="167">
        <f>IF(L908="",999,VLOOKUP(L908,武将id!A:C,3,0))</f>
        <v>402</v>
      </c>
    </row>
    <row r="909" spans="1:13" x14ac:dyDescent="0.15">
      <c r="A909" s="158">
        <v>20181403</v>
      </c>
      <c r="B909" s="158">
        <v>2</v>
      </c>
      <c r="C909" s="158">
        <v>2</v>
      </c>
      <c r="D909" s="158" t="s">
        <v>2237</v>
      </c>
      <c r="E909" s="158">
        <f>VLOOKUP(D909,武将id!A:C,3,FALSE)</f>
        <v>103</v>
      </c>
      <c r="F909" s="158">
        <v>0</v>
      </c>
      <c r="G909" s="159" t="s">
        <v>3037</v>
      </c>
      <c r="H909" s="160" t="s">
        <v>3037</v>
      </c>
      <c r="I909" s="158">
        <v>1</v>
      </c>
      <c r="J909" s="158"/>
      <c r="K909" s="158"/>
      <c r="L909" s="158" t="s">
        <v>3054</v>
      </c>
      <c r="M909" s="167">
        <f>IF(L909="",999,VLOOKUP(L909,武将id!A:C,3,0))</f>
        <v>402</v>
      </c>
    </row>
    <row r="910" spans="1:13" x14ac:dyDescent="0.15">
      <c r="A910" s="158">
        <v>20181403</v>
      </c>
      <c r="B910" s="158">
        <v>3</v>
      </c>
      <c r="C910" s="158">
        <v>1</v>
      </c>
      <c r="D910" s="158" t="s">
        <v>2919</v>
      </c>
      <c r="E910" s="158">
        <f>VLOOKUP(D910,武将id!A:C,3,FALSE)</f>
        <v>402</v>
      </c>
      <c r="F910" s="158">
        <v>0</v>
      </c>
      <c r="G910" s="159" t="s">
        <v>3038</v>
      </c>
      <c r="H910" s="160" t="s">
        <v>3038</v>
      </c>
      <c r="I910" s="158">
        <v>1</v>
      </c>
      <c r="J910" s="158"/>
      <c r="K910" s="158"/>
      <c r="L910" s="158" t="s">
        <v>2700</v>
      </c>
      <c r="M910" s="167">
        <f>IF(L910="",999,VLOOKUP(L910,武将id!A:C,3,0))</f>
        <v>103</v>
      </c>
    </row>
    <row r="911" spans="1:13" x14ac:dyDescent="0.15">
      <c r="A911" s="158">
        <v>20181403</v>
      </c>
      <c r="B911" s="158">
        <v>4</v>
      </c>
      <c r="C911" s="158">
        <v>1</v>
      </c>
      <c r="D911" s="158" t="s">
        <v>2919</v>
      </c>
      <c r="E911" s="158">
        <f>VLOOKUP(D911,武将id!A:C,3,FALSE)</f>
        <v>402</v>
      </c>
      <c r="F911" s="158">
        <v>0</v>
      </c>
      <c r="G911" s="159" t="s">
        <v>3039</v>
      </c>
      <c r="H911" s="160" t="s">
        <v>3039</v>
      </c>
      <c r="I911" s="158">
        <v>1</v>
      </c>
      <c r="J911" s="158"/>
      <c r="K911" s="158"/>
      <c r="L911" s="158" t="s">
        <v>3057</v>
      </c>
      <c r="M911" s="167">
        <f>IF(L911="",999,VLOOKUP(L911,武将id!A:C,3,0))</f>
        <v>103</v>
      </c>
    </row>
    <row r="912" spans="1:13" x14ac:dyDescent="0.15">
      <c r="A912" s="158">
        <v>20181403</v>
      </c>
      <c r="B912" s="158">
        <v>5</v>
      </c>
      <c r="C912" s="158">
        <v>2</v>
      </c>
      <c r="D912" s="158" t="s">
        <v>2237</v>
      </c>
      <c r="E912" s="158">
        <f>VLOOKUP(D912,武将id!A:C,3,FALSE)</f>
        <v>103</v>
      </c>
      <c r="F912" s="158">
        <v>0</v>
      </c>
      <c r="G912" s="159" t="s">
        <v>3040</v>
      </c>
      <c r="H912" s="160" t="s">
        <v>3040</v>
      </c>
      <c r="I912" s="158">
        <v>1</v>
      </c>
      <c r="J912" s="158"/>
      <c r="K912" s="158"/>
      <c r="L912" s="158" t="s">
        <v>3058</v>
      </c>
      <c r="M912" s="167">
        <f>IF(L912="",999,VLOOKUP(L912,武将id!A:C,3,0))</f>
        <v>402</v>
      </c>
    </row>
    <row r="913" spans="1:13" x14ac:dyDescent="0.15">
      <c r="A913" s="153">
        <v>20181404</v>
      </c>
      <c r="B913" s="154">
        <v>1</v>
      </c>
      <c r="C913" s="154">
        <v>1</v>
      </c>
      <c r="D913" s="154" t="s">
        <v>2919</v>
      </c>
      <c r="E913" s="154">
        <f>VLOOKUP(D913,武将id!A:C,3,FALSE)</f>
        <v>402</v>
      </c>
      <c r="F913" s="154">
        <v>0</v>
      </c>
      <c r="G913" s="155" t="s">
        <v>3041</v>
      </c>
      <c r="H913" s="156" t="s">
        <v>3041</v>
      </c>
      <c r="I913" s="154">
        <v>1</v>
      </c>
      <c r="J913" s="154"/>
      <c r="K913" s="154"/>
      <c r="L913" s="154" t="s">
        <v>3059</v>
      </c>
      <c r="M913" s="166">
        <f>IF(L913="",999,VLOOKUP(L913,武将id!A:C,3,0))</f>
        <v>205</v>
      </c>
    </row>
    <row r="914" spans="1:13" x14ac:dyDescent="0.15">
      <c r="A914" s="157">
        <v>20181404</v>
      </c>
      <c r="B914" s="158">
        <v>2</v>
      </c>
      <c r="C914" s="158">
        <v>2</v>
      </c>
      <c r="D914" s="158" t="s">
        <v>2611</v>
      </c>
      <c r="E914" s="158">
        <f>VLOOKUP(D914,武将id!A:C,3,FALSE)</f>
        <v>205</v>
      </c>
      <c r="F914" s="158">
        <v>0</v>
      </c>
      <c r="G914" s="159" t="s">
        <v>3042</v>
      </c>
      <c r="H914" s="160" t="s">
        <v>3042</v>
      </c>
      <c r="I914" s="158">
        <v>1</v>
      </c>
      <c r="J914" s="158"/>
      <c r="K914" s="158"/>
      <c r="L914" s="158" t="s">
        <v>2988</v>
      </c>
      <c r="M914" s="167">
        <f>IF(L914="",999,VLOOKUP(L914,武将id!A:C,3,0))</f>
        <v>402</v>
      </c>
    </row>
    <row r="915" spans="1:13" x14ac:dyDescent="0.15">
      <c r="A915" s="157">
        <v>20181404</v>
      </c>
      <c r="B915" s="158">
        <v>3</v>
      </c>
      <c r="C915" s="158">
        <v>1</v>
      </c>
      <c r="D915" s="158" t="s">
        <v>2919</v>
      </c>
      <c r="E915" s="158">
        <f>VLOOKUP(D915,武将id!A:C,3,FALSE)</f>
        <v>402</v>
      </c>
      <c r="F915" s="158">
        <v>0</v>
      </c>
      <c r="G915" s="159" t="s">
        <v>3043</v>
      </c>
      <c r="H915" s="160" t="s">
        <v>3043</v>
      </c>
      <c r="I915" s="158">
        <v>1</v>
      </c>
      <c r="J915" s="158"/>
      <c r="K915" s="158"/>
      <c r="L915" s="158" t="s">
        <v>3059</v>
      </c>
      <c r="M915" s="167">
        <f>IF(L915="",999,VLOOKUP(L915,武将id!A:C,3,0))</f>
        <v>205</v>
      </c>
    </row>
    <row r="916" spans="1:13" x14ac:dyDescent="0.15">
      <c r="A916" s="157">
        <v>20181404</v>
      </c>
      <c r="B916" s="158">
        <v>4</v>
      </c>
      <c r="C916" s="158">
        <v>1</v>
      </c>
      <c r="D916" s="158" t="s">
        <v>2919</v>
      </c>
      <c r="E916" s="158">
        <f>VLOOKUP(D916,武将id!A:C,3,FALSE)</f>
        <v>402</v>
      </c>
      <c r="F916" s="158">
        <v>0</v>
      </c>
      <c r="G916" s="159" t="s">
        <v>3044</v>
      </c>
      <c r="H916" s="160" t="s">
        <v>3044</v>
      </c>
      <c r="I916" s="158">
        <v>1</v>
      </c>
      <c r="J916" s="158"/>
      <c r="K916" s="158"/>
      <c r="L916" s="158" t="s">
        <v>3059</v>
      </c>
      <c r="M916" s="167">
        <f>IF(L916="",999,VLOOKUP(L916,武将id!A:C,3,0))</f>
        <v>205</v>
      </c>
    </row>
    <row r="917" spans="1:13" x14ac:dyDescent="0.15">
      <c r="A917" s="157">
        <v>20181404</v>
      </c>
      <c r="B917" s="158">
        <v>5</v>
      </c>
      <c r="C917" s="158">
        <v>2</v>
      </c>
      <c r="D917" s="158" t="s">
        <v>2611</v>
      </c>
      <c r="E917" s="158">
        <f>VLOOKUP(D917,武将id!A:C,3,FALSE)</f>
        <v>205</v>
      </c>
      <c r="F917" s="158">
        <v>0</v>
      </c>
      <c r="G917" s="159" t="s">
        <v>3045</v>
      </c>
      <c r="H917" s="160" t="s">
        <v>3045</v>
      </c>
      <c r="I917" s="158">
        <v>1</v>
      </c>
      <c r="J917" s="158"/>
      <c r="K917" s="158"/>
      <c r="L917" s="158" t="s">
        <v>3060</v>
      </c>
      <c r="M917" s="167">
        <f>IF(L917="",999,VLOOKUP(L917,武将id!A:C,3,0))</f>
        <v>402</v>
      </c>
    </row>
    <row r="918" spans="1:13" x14ac:dyDescent="0.15">
      <c r="A918" s="161">
        <v>20181404</v>
      </c>
      <c r="B918" s="162">
        <v>6</v>
      </c>
      <c r="C918" s="162">
        <v>2</v>
      </c>
      <c r="D918" s="162" t="s">
        <v>2611</v>
      </c>
      <c r="E918" s="162">
        <f>VLOOKUP(D918,武将id!A:C,3,FALSE)</f>
        <v>205</v>
      </c>
      <c r="F918" s="162">
        <v>0</v>
      </c>
      <c r="G918" s="163" t="s">
        <v>3046</v>
      </c>
      <c r="H918" s="164" t="s">
        <v>3046</v>
      </c>
      <c r="I918" s="162">
        <v>1</v>
      </c>
      <c r="J918" s="162"/>
      <c r="K918" s="162"/>
      <c r="L918" s="162" t="s">
        <v>2988</v>
      </c>
      <c r="M918" s="165">
        <f>IF(L918="",999,VLOOKUP(L918,武将id!A:C,3,0))</f>
        <v>402</v>
      </c>
    </row>
    <row r="919" spans="1:13" x14ac:dyDescent="0.15">
      <c r="A919" s="154">
        <v>20181405</v>
      </c>
      <c r="B919" s="154">
        <v>1</v>
      </c>
      <c r="C919" s="154">
        <v>2</v>
      </c>
      <c r="D919" s="154" t="s">
        <v>2237</v>
      </c>
      <c r="E919" s="154">
        <f>VLOOKUP(D919,武将id!A:C,3,FALSE)</f>
        <v>103</v>
      </c>
      <c r="F919" s="154">
        <v>0</v>
      </c>
      <c r="G919" s="155" t="s">
        <v>3047</v>
      </c>
      <c r="H919" s="156" t="s">
        <v>3047</v>
      </c>
      <c r="I919" s="154">
        <v>1</v>
      </c>
      <c r="J919" s="154"/>
      <c r="K919" s="154"/>
      <c r="L919" s="154" t="s">
        <v>3061</v>
      </c>
      <c r="M919" s="166">
        <f>IF(L919="",999,VLOOKUP(L919,武将id!A:C,3,0))</f>
        <v>402</v>
      </c>
    </row>
    <row r="920" spans="1:13" x14ac:dyDescent="0.15">
      <c r="A920" s="158">
        <v>20181405</v>
      </c>
      <c r="B920" s="158">
        <v>2</v>
      </c>
      <c r="C920" s="158">
        <v>1</v>
      </c>
      <c r="D920" s="158" t="s">
        <v>2919</v>
      </c>
      <c r="E920" s="158">
        <f>VLOOKUP(D920,武将id!A:C,3,FALSE)</f>
        <v>402</v>
      </c>
      <c r="F920" s="158">
        <v>0</v>
      </c>
      <c r="G920" s="159" t="s">
        <v>3048</v>
      </c>
      <c r="H920" s="160" t="s">
        <v>3048</v>
      </c>
      <c r="I920" s="158">
        <v>1</v>
      </c>
      <c r="J920" s="158"/>
      <c r="K920" s="158"/>
      <c r="L920" s="158" t="s">
        <v>2963</v>
      </c>
      <c r="M920" s="167">
        <f>IF(L920="",999,VLOOKUP(L920,武将id!A:C,3,0))</f>
        <v>103</v>
      </c>
    </row>
    <row r="921" spans="1:13" x14ac:dyDescent="0.15">
      <c r="A921" s="158">
        <v>20181405</v>
      </c>
      <c r="B921" s="158">
        <v>3</v>
      </c>
      <c r="C921" s="158">
        <v>1</v>
      </c>
      <c r="D921" s="158" t="s">
        <v>2919</v>
      </c>
      <c r="E921" s="158">
        <f>VLOOKUP(D921,武将id!A:C,3,FALSE)</f>
        <v>402</v>
      </c>
      <c r="F921" s="158">
        <v>0</v>
      </c>
      <c r="G921" s="159" t="s">
        <v>3049</v>
      </c>
      <c r="H921" s="160" t="s">
        <v>3049</v>
      </c>
      <c r="I921" s="158">
        <v>1</v>
      </c>
      <c r="J921" s="158"/>
      <c r="K921" s="158"/>
      <c r="L921" s="158" t="s">
        <v>3018</v>
      </c>
      <c r="M921" s="167">
        <f>IF(L921="",999,VLOOKUP(L921,武将id!A:C,3,0))</f>
        <v>103</v>
      </c>
    </row>
    <row r="922" spans="1:13" x14ac:dyDescent="0.15">
      <c r="A922" s="158">
        <v>20181405</v>
      </c>
      <c r="B922" s="158">
        <v>4</v>
      </c>
      <c r="C922" s="158">
        <v>2</v>
      </c>
      <c r="D922" s="158" t="s">
        <v>2237</v>
      </c>
      <c r="E922" s="158">
        <f>VLOOKUP(D922,武将id!A:C,3,FALSE)</f>
        <v>103</v>
      </c>
      <c r="F922" s="158">
        <v>0</v>
      </c>
      <c r="G922" s="159" t="s">
        <v>3050</v>
      </c>
      <c r="H922" s="160" t="s">
        <v>3050</v>
      </c>
      <c r="I922" s="158">
        <v>1</v>
      </c>
      <c r="J922" s="158"/>
      <c r="K922" s="158"/>
      <c r="L922" s="158" t="s">
        <v>2988</v>
      </c>
      <c r="M922" s="167">
        <f>IF(L922="",999,VLOOKUP(L922,武将id!A:C,3,0))</f>
        <v>402</v>
      </c>
    </row>
    <row r="923" spans="1:13" x14ac:dyDescent="0.15">
      <c r="A923" s="162">
        <v>20181405</v>
      </c>
      <c r="B923" s="162">
        <v>5</v>
      </c>
      <c r="C923" s="162">
        <v>2</v>
      </c>
      <c r="D923" s="162" t="s">
        <v>2237</v>
      </c>
      <c r="E923" s="162">
        <f>VLOOKUP(D923,武将id!A:C,3,FALSE)</f>
        <v>103</v>
      </c>
      <c r="F923" s="162">
        <v>0</v>
      </c>
      <c r="G923" s="163" t="s">
        <v>3051</v>
      </c>
      <c r="H923" s="164" t="s">
        <v>3051</v>
      </c>
      <c r="I923" s="162">
        <v>1</v>
      </c>
      <c r="J923" s="162"/>
      <c r="K923" s="162"/>
      <c r="L923" s="162" t="s">
        <v>3062</v>
      </c>
      <c r="M923" s="165">
        <f>IF(L923="",999,VLOOKUP(L923,武将id!A:C,3,0))</f>
        <v>402</v>
      </c>
    </row>
    <row r="924" spans="1:13" x14ac:dyDescent="0.15">
      <c r="A924" s="158">
        <v>20181501</v>
      </c>
      <c r="B924" s="158">
        <v>1</v>
      </c>
      <c r="C924" s="158">
        <v>2</v>
      </c>
      <c r="D924" s="158" t="s">
        <v>2766</v>
      </c>
      <c r="E924" s="158">
        <f>VLOOKUP(D924,武将id!A:C,3,FALSE)</f>
        <v>309</v>
      </c>
      <c r="F924" s="158">
        <v>0</v>
      </c>
      <c r="G924" s="159" t="s">
        <v>3063</v>
      </c>
      <c r="H924" s="160" t="s">
        <v>3063</v>
      </c>
      <c r="I924" s="158">
        <v>1</v>
      </c>
      <c r="J924" s="158"/>
      <c r="K924" s="158"/>
      <c r="L924" s="158" t="s">
        <v>2860</v>
      </c>
      <c r="M924" s="167">
        <f>IF(L924="",999,VLOOKUP(L924,武将id!A:C,3,0))</f>
        <v>301</v>
      </c>
    </row>
    <row r="925" spans="1:13" x14ac:dyDescent="0.15">
      <c r="A925" s="158">
        <v>20181501</v>
      </c>
      <c r="B925" s="158">
        <v>2</v>
      </c>
      <c r="C925" s="158">
        <v>2</v>
      </c>
      <c r="D925" s="158" t="s">
        <v>2766</v>
      </c>
      <c r="E925" s="158">
        <f>VLOOKUP(D925,武将id!A:C,3,FALSE)</f>
        <v>309</v>
      </c>
      <c r="F925" s="158">
        <v>0</v>
      </c>
      <c r="G925" s="159" t="s">
        <v>3064</v>
      </c>
      <c r="H925" s="160" t="s">
        <v>3064</v>
      </c>
      <c r="I925" s="158">
        <v>1</v>
      </c>
      <c r="J925" s="158"/>
      <c r="K925" s="158"/>
      <c r="L925" s="158" t="s">
        <v>2860</v>
      </c>
      <c r="M925" s="167">
        <f>IF(L925="",999,VLOOKUP(L925,武将id!A:C,3,0))</f>
        <v>301</v>
      </c>
    </row>
    <row r="926" spans="1:13" x14ac:dyDescent="0.15">
      <c r="A926" s="158">
        <v>20181501</v>
      </c>
      <c r="B926" s="158">
        <v>3</v>
      </c>
      <c r="C926" s="158">
        <v>1</v>
      </c>
      <c r="D926" s="158" t="s">
        <v>2380</v>
      </c>
      <c r="E926" s="158">
        <f>VLOOKUP(D926,武将id!A:C,3,FALSE)</f>
        <v>301</v>
      </c>
      <c r="F926" s="158">
        <v>0</v>
      </c>
      <c r="G926" s="159" t="s">
        <v>3065</v>
      </c>
      <c r="H926" s="160" t="s">
        <v>3065</v>
      </c>
      <c r="I926" s="158">
        <v>1</v>
      </c>
      <c r="J926" s="158"/>
      <c r="K926" s="158"/>
      <c r="L926" s="158" t="s">
        <v>3085</v>
      </c>
      <c r="M926" s="167">
        <f>IF(L926="",999,VLOOKUP(L926,武将id!A:C,3,0))</f>
        <v>309</v>
      </c>
    </row>
    <row r="927" spans="1:13" x14ac:dyDescent="0.15">
      <c r="A927" s="158">
        <v>20181501</v>
      </c>
      <c r="B927" s="158">
        <v>4</v>
      </c>
      <c r="C927" s="158">
        <v>1</v>
      </c>
      <c r="D927" s="158" t="s">
        <v>2380</v>
      </c>
      <c r="E927" s="158">
        <f>VLOOKUP(D927,武将id!A:C,3,FALSE)</f>
        <v>301</v>
      </c>
      <c r="F927" s="158">
        <v>0</v>
      </c>
      <c r="G927" s="159" t="s">
        <v>3066</v>
      </c>
      <c r="H927" s="160" t="s">
        <v>3066</v>
      </c>
      <c r="I927" s="158">
        <v>1</v>
      </c>
      <c r="J927" s="158"/>
      <c r="K927" s="158"/>
      <c r="L927" s="158" t="s">
        <v>2772</v>
      </c>
      <c r="M927" s="167">
        <f>IF(L927="",999,VLOOKUP(L927,武将id!A:C,3,0))</f>
        <v>309</v>
      </c>
    </row>
    <row r="928" spans="1:13" x14ac:dyDescent="0.15">
      <c r="A928" s="153">
        <v>20181502</v>
      </c>
      <c r="B928" s="154">
        <v>1</v>
      </c>
      <c r="C928" s="154">
        <v>2</v>
      </c>
      <c r="D928" s="154" t="s">
        <v>2438</v>
      </c>
      <c r="E928" s="154">
        <f>VLOOKUP(D928,武将id!A:C,3,FALSE)</f>
        <v>302</v>
      </c>
      <c r="F928" s="154">
        <v>0</v>
      </c>
      <c r="G928" s="155" t="s">
        <v>3067</v>
      </c>
      <c r="H928" s="156" t="s">
        <v>3067</v>
      </c>
      <c r="I928" s="154">
        <v>1</v>
      </c>
      <c r="J928" s="154"/>
      <c r="K928" s="154"/>
      <c r="L928" s="154" t="s">
        <v>2860</v>
      </c>
      <c r="M928" s="166">
        <f>IF(L928="",999,VLOOKUP(L928,武将id!A:C,3,0))</f>
        <v>301</v>
      </c>
    </row>
    <row r="929" spans="1:13" x14ac:dyDescent="0.15">
      <c r="A929" s="157">
        <v>20181502</v>
      </c>
      <c r="B929" s="158">
        <v>2</v>
      </c>
      <c r="C929" s="158">
        <v>1</v>
      </c>
      <c r="D929" s="158" t="s">
        <v>2380</v>
      </c>
      <c r="E929" s="158">
        <f>VLOOKUP(D929,武将id!A:C,3,FALSE)</f>
        <v>301</v>
      </c>
      <c r="F929" s="158">
        <v>0</v>
      </c>
      <c r="G929" s="159" t="s">
        <v>3068</v>
      </c>
      <c r="H929" s="160" t="s">
        <v>3068</v>
      </c>
      <c r="I929" s="158">
        <v>1</v>
      </c>
      <c r="J929" s="158"/>
      <c r="K929" s="158"/>
      <c r="L929" s="158" t="s">
        <v>3086</v>
      </c>
      <c r="M929" s="167">
        <f>IF(L929="",999,VLOOKUP(L929,武将id!A:C,3,0))</f>
        <v>302</v>
      </c>
    </row>
    <row r="930" spans="1:13" x14ac:dyDescent="0.15">
      <c r="A930" s="157">
        <v>20181502</v>
      </c>
      <c r="B930" s="158">
        <v>3</v>
      </c>
      <c r="C930" s="158">
        <v>1</v>
      </c>
      <c r="D930" s="158" t="s">
        <v>2380</v>
      </c>
      <c r="E930" s="158">
        <f>VLOOKUP(D930,武将id!A:C,3,FALSE)</f>
        <v>301</v>
      </c>
      <c r="F930" s="158">
        <v>0</v>
      </c>
      <c r="G930" s="159" t="s">
        <v>3069</v>
      </c>
      <c r="H930" s="160" t="s">
        <v>3069</v>
      </c>
      <c r="I930" s="158">
        <v>1</v>
      </c>
      <c r="J930" s="158"/>
      <c r="K930" s="158"/>
      <c r="L930" s="158" t="s">
        <v>2858</v>
      </c>
      <c r="M930" s="167">
        <f>IF(L930="",999,VLOOKUP(L930,武将id!A:C,3,0))</f>
        <v>302</v>
      </c>
    </row>
    <row r="931" spans="1:13" x14ac:dyDescent="0.15">
      <c r="A931" s="161">
        <v>20181502</v>
      </c>
      <c r="B931" s="162">
        <v>4</v>
      </c>
      <c r="C931" s="162">
        <v>2</v>
      </c>
      <c r="D931" s="162" t="s">
        <v>2438</v>
      </c>
      <c r="E931" s="162">
        <f>VLOOKUP(D931,武将id!A:C,3,FALSE)</f>
        <v>302</v>
      </c>
      <c r="F931" s="162">
        <v>0</v>
      </c>
      <c r="G931" s="163" t="s">
        <v>3070</v>
      </c>
      <c r="H931" s="164" t="s">
        <v>3070</v>
      </c>
      <c r="I931" s="162">
        <v>1</v>
      </c>
      <c r="J931" s="162"/>
      <c r="K931" s="162"/>
      <c r="L931" s="162" t="s">
        <v>2860</v>
      </c>
      <c r="M931" s="165">
        <f>IF(L931="",999,VLOOKUP(L931,武将id!A:C,3,0))</f>
        <v>301</v>
      </c>
    </row>
    <row r="932" spans="1:13" x14ac:dyDescent="0.15">
      <c r="A932" s="153">
        <v>20181503</v>
      </c>
      <c r="B932" s="154">
        <v>1</v>
      </c>
      <c r="C932" s="154">
        <v>1</v>
      </c>
      <c r="D932" s="154" t="s">
        <v>2380</v>
      </c>
      <c r="E932" s="154">
        <f>VLOOKUP(D932,武将id!A:C,3,FALSE)</f>
        <v>301</v>
      </c>
      <c r="F932" s="154">
        <v>0</v>
      </c>
      <c r="G932" s="155" t="s">
        <v>3071</v>
      </c>
      <c r="H932" s="156" t="s">
        <v>3071</v>
      </c>
      <c r="I932" s="154">
        <v>1</v>
      </c>
      <c r="J932" s="154"/>
      <c r="K932" s="154"/>
      <c r="L932" s="154" t="s">
        <v>3087</v>
      </c>
      <c r="M932" s="166">
        <f>IF(L932="",999,VLOOKUP(L932,武将id!A:C,3,0))</f>
        <v>303</v>
      </c>
    </row>
    <row r="933" spans="1:13" x14ac:dyDescent="0.15">
      <c r="A933" s="157">
        <v>20181503</v>
      </c>
      <c r="B933" s="158">
        <v>2</v>
      </c>
      <c r="C933" s="158">
        <v>1</v>
      </c>
      <c r="D933" s="158" t="s">
        <v>2380</v>
      </c>
      <c r="E933" s="158">
        <f>VLOOKUP(D933,武将id!A:C,3,FALSE)</f>
        <v>301</v>
      </c>
      <c r="F933" s="158">
        <v>0</v>
      </c>
      <c r="G933" s="159" t="s">
        <v>3072</v>
      </c>
      <c r="H933" s="160" t="s">
        <v>3072</v>
      </c>
      <c r="I933" s="158">
        <v>1</v>
      </c>
      <c r="J933" s="158"/>
      <c r="K933" s="158"/>
      <c r="L933" s="158" t="s">
        <v>3088</v>
      </c>
      <c r="M933" s="167">
        <f>IF(L933="",999,VLOOKUP(L933,武将id!A:C,3,0))</f>
        <v>303</v>
      </c>
    </row>
    <row r="934" spans="1:13" x14ac:dyDescent="0.15">
      <c r="A934" s="157">
        <v>20181503</v>
      </c>
      <c r="B934" s="158">
        <v>3</v>
      </c>
      <c r="C934" s="158">
        <v>2</v>
      </c>
      <c r="D934" s="158" t="s">
        <v>2461</v>
      </c>
      <c r="E934" s="158">
        <f>VLOOKUP(D934,武将id!A:C,3,FALSE)</f>
        <v>303</v>
      </c>
      <c r="F934" s="158">
        <v>0</v>
      </c>
      <c r="G934" s="159" t="s">
        <v>3073</v>
      </c>
      <c r="H934" s="160" t="s">
        <v>3073</v>
      </c>
      <c r="I934" s="158">
        <v>1</v>
      </c>
      <c r="J934" s="158"/>
      <c r="K934" s="158"/>
      <c r="L934" s="158" t="s">
        <v>2860</v>
      </c>
      <c r="M934" s="167">
        <f>IF(L934="",999,VLOOKUP(L934,武将id!A:C,3,0))</f>
        <v>301</v>
      </c>
    </row>
    <row r="935" spans="1:13" x14ac:dyDescent="0.15">
      <c r="A935" s="157">
        <v>20181503</v>
      </c>
      <c r="B935" s="158">
        <v>4</v>
      </c>
      <c r="C935" s="158">
        <v>2</v>
      </c>
      <c r="D935" s="158" t="s">
        <v>2461</v>
      </c>
      <c r="E935" s="158">
        <f>VLOOKUP(D935,武将id!A:C,3,FALSE)</f>
        <v>303</v>
      </c>
      <c r="F935" s="158">
        <v>0</v>
      </c>
      <c r="G935" s="159" t="s">
        <v>3074</v>
      </c>
      <c r="H935" s="160" t="s">
        <v>3074</v>
      </c>
      <c r="I935" s="158">
        <v>1</v>
      </c>
      <c r="J935" s="158"/>
      <c r="K935" s="158"/>
      <c r="L935" s="158" t="s">
        <v>2860</v>
      </c>
      <c r="M935" s="167">
        <f>IF(L935="",999,VLOOKUP(L935,武将id!A:C,3,0))</f>
        <v>301</v>
      </c>
    </row>
    <row r="936" spans="1:13" x14ac:dyDescent="0.15">
      <c r="A936" s="161">
        <v>20181503</v>
      </c>
      <c r="B936" s="162">
        <v>5</v>
      </c>
      <c r="C936" s="162">
        <v>1</v>
      </c>
      <c r="D936" s="162" t="s">
        <v>2380</v>
      </c>
      <c r="E936" s="162">
        <f>VLOOKUP(D936,武将id!A:C,3,FALSE)</f>
        <v>301</v>
      </c>
      <c r="F936" s="162">
        <v>0</v>
      </c>
      <c r="G936" s="163" t="s">
        <v>3075</v>
      </c>
      <c r="H936" s="164" t="s">
        <v>3075</v>
      </c>
      <c r="I936" s="162">
        <v>1</v>
      </c>
      <c r="J936" s="162"/>
      <c r="K936" s="162"/>
      <c r="L936" s="162" t="s">
        <v>3089</v>
      </c>
      <c r="M936" s="165">
        <f>IF(L936="",999,VLOOKUP(L936,武将id!A:C,3,0))</f>
        <v>410</v>
      </c>
    </row>
    <row r="937" spans="1:13" x14ac:dyDescent="0.15">
      <c r="A937" s="153">
        <v>20181504</v>
      </c>
      <c r="B937" s="154">
        <v>1</v>
      </c>
      <c r="C937" s="154">
        <v>2</v>
      </c>
      <c r="D937" s="154" t="s">
        <v>105</v>
      </c>
      <c r="E937" s="154">
        <f>VLOOKUP(D937,武将id!A:C,3,FALSE)</f>
        <v>410</v>
      </c>
      <c r="F937" s="154">
        <v>0</v>
      </c>
      <c r="G937" s="155" t="s">
        <v>3076</v>
      </c>
      <c r="H937" s="156" t="s">
        <v>3076</v>
      </c>
      <c r="I937" s="154">
        <v>1</v>
      </c>
      <c r="J937" s="154"/>
      <c r="K937" s="154"/>
      <c r="L937" s="154" t="s">
        <v>2860</v>
      </c>
      <c r="M937" s="166">
        <f>IF(L937="",999,VLOOKUP(L937,武将id!A:C,3,0))</f>
        <v>301</v>
      </c>
    </row>
    <row r="938" spans="1:13" x14ac:dyDescent="0.15">
      <c r="A938" s="157">
        <v>20181504</v>
      </c>
      <c r="B938" s="158">
        <v>2</v>
      </c>
      <c r="C938" s="158">
        <v>2</v>
      </c>
      <c r="D938" s="158" t="s">
        <v>105</v>
      </c>
      <c r="E938" s="158">
        <f>VLOOKUP(D938,武将id!A:C,3,FALSE)</f>
        <v>410</v>
      </c>
      <c r="F938" s="158">
        <v>0</v>
      </c>
      <c r="G938" s="159" t="s">
        <v>3077</v>
      </c>
      <c r="H938" s="160" t="s">
        <v>3077</v>
      </c>
      <c r="I938" s="158">
        <v>1</v>
      </c>
      <c r="J938" s="158"/>
      <c r="K938" s="158"/>
      <c r="L938" s="158" t="s">
        <v>2860</v>
      </c>
      <c r="M938" s="167">
        <f>IF(L938="",999,VLOOKUP(L938,武将id!A:C,3,0))</f>
        <v>301</v>
      </c>
    </row>
    <row r="939" spans="1:13" x14ac:dyDescent="0.15">
      <c r="A939" s="157">
        <v>20181504</v>
      </c>
      <c r="B939" s="158">
        <v>3</v>
      </c>
      <c r="C939" s="158">
        <v>1</v>
      </c>
      <c r="D939" s="158" t="s">
        <v>2380</v>
      </c>
      <c r="E939" s="158">
        <f>VLOOKUP(D939,武将id!A:C,3,FALSE)</f>
        <v>301</v>
      </c>
      <c r="F939" s="158">
        <v>0</v>
      </c>
      <c r="G939" s="159" t="s">
        <v>3078</v>
      </c>
      <c r="H939" s="160" t="s">
        <v>3078</v>
      </c>
      <c r="I939" s="158">
        <v>1</v>
      </c>
      <c r="J939" s="158"/>
      <c r="K939" s="158"/>
      <c r="L939" s="158" t="s">
        <v>3090</v>
      </c>
      <c r="M939" s="167">
        <f>IF(L939="",999,VLOOKUP(L939,武将id!A:C,3,0))</f>
        <v>410</v>
      </c>
    </row>
    <row r="940" spans="1:13" x14ac:dyDescent="0.15">
      <c r="A940" s="161">
        <v>20181504</v>
      </c>
      <c r="B940" s="162">
        <v>4</v>
      </c>
      <c r="C940" s="162">
        <v>1</v>
      </c>
      <c r="D940" s="162" t="s">
        <v>2380</v>
      </c>
      <c r="E940" s="162">
        <f>VLOOKUP(D940,武将id!A:C,3,FALSE)</f>
        <v>301</v>
      </c>
      <c r="F940" s="162">
        <v>0</v>
      </c>
      <c r="G940" s="163" t="s">
        <v>3079</v>
      </c>
      <c r="H940" s="164" t="s">
        <v>3079</v>
      </c>
      <c r="I940" s="162">
        <v>1</v>
      </c>
      <c r="J940" s="162"/>
      <c r="K940" s="162"/>
      <c r="L940" s="162" t="s">
        <v>3089</v>
      </c>
      <c r="M940" s="165">
        <f>IF(L940="",999,VLOOKUP(L940,武将id!A:C,3,0))</f>
        <v>410</v>
      </c>
    </row>
    <row r="941" spans="1:13" x14ac:dyDescent="0.15">
      <c r="A941" s="153">
        <v>20181505</v>
      </c>
      <c r="B941" s="154">
        <v>1</v>
      </c>
      <c r="C941" s="154">
        <v>1</v>
      </c>
      <c r="D941" s="154" t="s">
        <v>2380</v>
      </c>
      <c r="E941" s="154">
        <f>VLOOKUP(D941,武将id!A:C,3,FALSE)</f>
        <v>301</v>
      </c>
      <c r="F941" s="154">
        <v>0</v>
      </c>
      <c r="G941" s="155" t="s">
        <v>3080</v>
      </c>
      <c r="H941" s="156" t="s">
        <v>3080</v>
      </c>
      <c r="I941" s="154">
        <v>1</v>
      </c>
      <c r="J941" s="154"/>
      <c r="K941" s="154"/>
      <c r="L941" s="154" t="s">
        <v>3091</v>
      </c>
      <c r="M941" s="166">
        <f>IF(L941="",999,VLOOKUP(L941,武将id!A:C,3,0))</f>
        <v>306</v>
      </c>
    </row>
    <row r="942" spans="1:13" x14ac:dyDescent="0.15">
      <c r="A942" s="157">
        <v>20181505</v>
      </c>
      <c r="B942" s="158">
        <v>2</v>
      </c>
      <c r="C942" s="158">
        <v>1</v>
      </c>
      <c r="D942" s="158" t="s">
        <v>2380</v>
      </c>
      <c r="E942" s="158">
        <f>VLOOKUP(D942,武将id!A:C,3,FALSE)</f>
        <v>301</v>
      </c>
      <c r="F942" s="158">
        <v>0</v>
      </c>
      <c r="G942" s="159" t="s">
        <v>3081</v>
      </c>
      <c r="H942" s="160" t="s">
        <v>3081</v>
      </c>
      <c r="I942" s="158">
        <v>1</v>
      </c>
      <c r="J942" s="158"/>
      <c r="K942" s="158"/>
      <c r="L942" s="158" t="s">
        <v>3091</v>
      </c>
      <c r="M942" s="167">
        <f>IF(L942="",999,VLOOKUP(L942,武将id!A:C,3,0))</f>
        <v>306</v>
      </c>
    </row>
    <row r="943" spans="1:13" x14ac:dyDescent="0.15">
      <c r="A943" s="157">
        <v>20181505</v>
      </c>
      <c r="B943" s="158">
        <v>3</v>
      </c>
      <c r="C943" s="158">
        <v>1</v>
      </c>
      <c r="D943" s="158" t="s">
        <v>2380</v>
      </c>
      <c r="E943" s="158">
        <f>VLOOKUP(D943,武将id!A:C,3,FALSE)</f>
        <v>301</v>
      </c>
      <c r="F943" s="158">
        <v>0</v>
      </c>
      <c r="G943" s="159" t="s">
        <v>3082</v>
      </c>
      <c r="H943" s="160" t="s">
        <v>3082</v>
      </c>
      <c r="I943" s="158">
        <v>1</v>
      </c>
      <c r="J943" s="158"/>
      <c r="K943" s="158"/>
      <c r="L943" s="158" t="s">
        <v>3091</v>
      </c>
      <c r="M943" s="167">
        <f>IF(L943="",999,VLOOKUP(L943,武将id!A:C,3,0))</f>
        <v>306</v>
      </c>
    </row>
    <row r="944" spans="1:13" x14ac:dyDescent="0.15">
      <c r="A944" s="157">
        <v>20181505</v>
      </c>
      <c r="B944" s="158">
        <v>4</v>
      </c>
      <c r="C944" s="158">
        <v>1</v>
      </c>
      <c r="D944" s="158" t="s">
        <v>2380</v>
      </c>
      <c r="E944" s="158">
        <f>VLOOKUP(D944,武将id!A:C,3,FALSE)</f>
        <v>301</v>
      </c>
      <c r="F944" s="158">
        <v>0</v>
      </c>
      <c r="G944" s="159" t="s">
        <v>3083</v>
      </c>
      <c r="H944" s="160" t="s">
        <v>3083</v>
      </c>
      <c r="I944" s="158">
        <v>1</v>
      </c>
      <c r="J944" s="158"/>
      <c r="K944" s="158"/>
      <c r="L944" s="158" t="s">
        <v>3091</v>
      </c>
      <c r="M944" s="167">
        <f>IF(L944="",999,VLOOKUP(L944,武将id!A:C,3,0))</f>
        <v>306</v>
      </c>
    </row>
    <row r="945" spans="1:13" x14ac:dyDescent="0.15">
      <c r="A945" s="161">
        <v>20181505</v>
      </c>
      <c r="B945" s="162">
        <v>5</v>
      </c>
      <c r="C945" s="162">
        <v>2</v>
      </c>
      <c r="D945" s="162" t="s">
        <v>2914</v>
      </c>
      <c r="E945" s="162">
        <f>VLOOKUP(D945,武将id!A:C,3,FALSE)</f>
        <v>306</v>
      </c>
      <c r="F945" s="162">
        <v>0</v>
      </c>
      <c r="G945" s="163" t="s">
        <v>3084</v>
      </c>
      <c r="H945" s="164" t="s">
        <v>3084</v>
      </c>
      <c r="I945" s="162">
        <v>1</v>
      </c>
      <c r="J945" s="162"/>
      <c r="K945" s="162"/>
      <c r="L945" s="162" t="s">
        <v>2860</v>
      </c>
      <c r="M945" s="165">
        <f>IF(L945="",999,VLOOKUP(L945,武将id!A:C,3,0))</f>
        <v>301</v>
      </c>
    </row>
    <row r="946" spans="1:13" x14ac:dyDescent="0.15">
      <c r="A946" s="153">
        <v>20181601</v>
      </c>
      <c r="B946" s="154">
        <v>1</v>
      </c>
      <c r="C946" s="154">
        <v>1</v>
      </c>
      <c r="D946" s="154" t="s">
        <v>2356</v>
      </c>
      <c r="E946" s="154">
        <f>VLOOKUP(D946,武将id!A:C,3,FALSE)</f>
        <v>412</v>
      </c>
      <c r="F946" s="154">
        <v>0</v>
      </c>
      <c r="G946" s="155" t="s">
        <v>3093</v>
      </c>
      <c r="H946" s="156" t="s">
        <v>3093</v>
      </c>
      <c r="I946" s="154">
        <v>1</v>
      </c>
      <c r="J946" s="154"/>
      <c r="K946" s="154"/>
      <c r="L946" s="154" t="s">
        <v>3120</v>
      </c>
      <c r="M946" s="166">
        <f>IF(L946="",999,VLOOKUP(L946,武将id!A:C,3,0))</f>
        <v>411</v>
      </c>
    </row>
    <row r="947" spans="1:13" x14ac:dyDescent="0.15">
      <c r="A947" s="157">
        <v>20181601</v>
      </c>
      <c r="B947" s="158">
        <v>2</v>
      </c>
      <c r="C947" s="158">
        <v>1</v>
      </c>
      <c r="D947" s="158" t="s">
        <v>2356</v>
      </c>
      <c r="E947" s="158">
        <f>VLOOKUP(D947,武将id!A:C,3,FALSE)</f>
        <v>412</v>
      </c>
      <c r="F947" s="158">
        <v>0</v>
      </c>
      <c r="G947" s="159" t="s">
        <v>3094</v>
      </c>
      <c r="H947" s="160" t="s">
        <v>3094</v>
      </c>
      <c r="I947" s="158">
        <v>1</v>
      </c>
      <c r="J947" s="158"/>
      <c r="K947" s="158"/>
      <c r="L947" s="158" t="s">
        <v>3120</v>
      </c>
      <c r="M947" s="167">
        <f>IF(L947="",999,VLOOKUP(L947,武将id!A:C,3,0))</f>
        <v>411</v>
      </c>
    </row>
    <row r="948" spans="1:13" x14ac:dyDescent="0.15">
      <c r="A948" s="157">
        <v>20181601</v>
      </c>
      <c r="B948" s="158">
        <v>3</v>
      </c>
      <c r="C948" s="158">
        <v>2</v>
      </c>
      <c r="D948" s="158" t="s">
        <v>106</v>
      </c>
      <c r="E948" s="158">
        <f>VLOOKUP(D948,武将id!A:C,3,FALSE)</f>
        <v>411</v>
      </c>
      <c r="F948" s="158">
        <v>0</v>
      </c>
      <c r="G948" s="159" t="s">
        <v>3095</v>
      </c>
      <c r="H948" s="160" t="s">
        <v>3095</v>
      </c>
      <c r="I948" s="158">
        <v>1</v>
      </c>
      <c r="J948" s="158"/>
      <c r="K948" s="158"/>
      <c r="L948" s="158" t="s">
        <v>3121</v>
      </c>
      <c r="M948" s="167">
        <f>IF(L948="",999,VLOOKUP(L948,武将id!A:C,3,0))</f>
        <v>412</v>
      </c>
    </row>
    <row r="949" spans="1:13" x14ac:dyDescent="0.15">
      <c r="A949" s="161">
        <v>20181601</v>
      </c>
      <c r="B949" s="162">
        <v>4</v>
      </c>
      <c r="C949" s="162">
        <v>2</v>
      </c>
      <c r="D949" s="162" t="s">
        <v>106</v>
      </c>
      <c r="E949" s="162">
        <f>VLOOKUP(D949,武将id!A:C,3,FALSE)</f>
        <v>411</v>
      </c>
      <c r="F949" s="162">
        <v>0</v>
      </c>
      <c r="G949" s="163" t="s">
        <v>3096</v>
      </c>
      <c r="H949" s="164" t="s">
        <v>3096</v>
      </c>
      <c r="I949" s="162">
        <v>1</v>
      </c>
      <c r="J949" s="162"/>
      <c r="K949" s="162"/>
      <c r="L949" s="162" t="s">
        <v>2764</v>
      </c>
      <c r="M949" s="165">
        <f>IF(L949="",999,VLOOKUP(L949,武将id!A:C,3,0))</f>
        <v>412</v>
      </c>
    </row>
    <row r="950" spans="1:13" x14ac:dyDescent="0.15">
      <c r="A950" s="158">
        <v>20181602</v>
      </c>
      <c r="B950" s="158">
        <v>1</v>
      </c>
      <c r="C950" s="158">
        <v>1</v>
      </c>
      <c r="D950" s="158" t="s">
        <v>2356</v>
      </c>
      <c r="E950" s="158">
        <f>VLOOKUP(D950,武将id!A:C,3,FALSE)</f>
        <v>412</v>
      </c>
      <c r="F950" s="158">
        <v>0</v>
      </c>
      <c r="G950" s="159" t="s">
        <v>3097</v>
      </c>
      <c r="H950" s="160" t="s">
        <v>3097</v>
      </c>
      <c r="I950" s="158">
        <v>1</v>
      </c>
      <c r="J950" s="158"/>
      <c r="K950" s="158"/>
      <c r="L950" s="158" t="s">
        <v>3122</v>
      </c>
      <c r="M950" s="167">
        <f>IF(L950="",999,VLOOKUP(L950,武将id!A:C,3,0))</f>
        <v>419</v>
      </c>
    </row>
    <row r="951" spans="1:13" x14ac:dyDescent="0.15">
      <c r="A951" s="158">
        <v>20181602</v>
      </c>
      <c r="B951" s="158">
        <v>2</v>
      </c>
      <c r="C951" s="158">
        <v>1</v>
      </c>
      <c r="D951" s="158" t="s">
        <v>2356</v>
      </c>
      <c r="E951" s="158">
        <f>VLOOKUP(D951,武将id!A:C,3,FALSE)</f>
        <v>412</v>
      </c>
      <c r="F951" s="158">
        <v>0</v>
      </c>
      <c r="G951" s="159" t="s">
        <v>3098</v>
      </c>
      <c r="H951" s="160" t="s">
        <v>3098</v>
      </c>
      <c r="I951" s="158">
        <v>1</v>
      </c>
      <c r="J951" s="158"/>
      <c r="K951" s="158"/>
      <c r="L951" s="158" t="s">
        <v>3123</v>
      </c>
      <c r="M951" s="167">
        <f>IF(L951="",999,VLOOKUP(L951,武将id!A:C,3,0))</f>
        <v>419</v>
      </c>
    </row>
    <row r="952" spans="1:13" x14ac:dyDescent="0.15">
      <c r="A952" s="158">
        <v>20181602</v>
      </c>
      <c r="B952" s="158">
        <v>3</v>
      </c>
      <c r="C952" s="158">
        <v>2</v>
      </c>
      <c r="D952" s="158" t="s">
        <v>2913</v>
      </c>
      <c r="E952" s="158">
        <f>VLOOKUP(D952,武将id!A:C,3,FALSE)</f>
        <v>419</v>
      </c>
      <c r="F952" s="158">
        <v>0</v>
      </c>
      <c r="G952" s="159" t="s">
        <v>3099</v>
      </c>
      <c r="H952" s="160" t="s">
        <v>3099</v>
      </c>
      <c r="I952" s="158">
        <v>1</v>
      </c>
      <c r="J952" s="158"/>
      <c r="K952" s="158"/>
      <c r="L952" s="158" t="s">
        <v>2764</v>
      </c>
      <c r="M952" s="167">
        <f>IF(L952="",999,VLOOKUP(L952,武将id!A:C,3,0))</f>
        <v>412</v>
      </c>
    </row>
    <row r="953" spans="1:13" x14ac:dyDescent="0.15">
      <c r="A953" s="158">
        <v>20181602</v>
      </c>
      <c r="B953" s="158">
        <v>4</v>
      </c>
      <c r="C953" s="158">
        <v>2</v>
      </c>
      <c r="D953" s="158" t="s">
        <v>2913</v>
      </c>
      <c r="E953" s="158">
        <f>VLOOKUP(D953,武将id!A:C,3,FALSE)</f>
        <v>419</v>
      </c>
      <c r="F953" s="158">
        <v>0</v>
      </c>
      <c r="G953" s="159" t="s">
        <v>3100</v>
      </c>
      <c r="H953" s="160" t="s">
        <v>3100</v>
      </c>
      <c r="I953" s="158">
        <v>1</v>
      </c>
      <c r="J953" s="158"/>
      <c r="K953" s="158"/>
      <c r="L953" s="158" t="s">
        <v>3124</v>
      </c>
      <c r="M953" s="167">
        <f>IF(L953="",999,VLOOKUP(L953,武将id!A:C,3,0))</f>
        <v>412</v>
      </c>
    </row>
    <row r="954" spans="1:13" x14ac:dyDescent="0.15">
      <c r="A954" s="158">
        <v>20181602</v>
      </c>
      <c r="B954" s="158">
        <v>5</v>
      </c>
      <c r="C954" s="158">
        <v>1</v>
      </c>
      <c r="D954" s="158" t="s">
        <v>106</v>
      </c>
      <c r="E954" s="158">
        <f>VLOOKUP(D954,武将id!A:C,3,FALSE)</f>
        <v>411</v>
      </c>
      <c r="F954" s="158">
        <v>0</v>
      </c>
      <c r="G954" s="159" t="s">
        <v>3101</v>
      </c>
      <c r="H954" s="160" t="s">
        <v>3101</v>
      </c>
      <c r="I954" s="158">
        <v>1</v>
      </c>
      <c r="J954" s="158"/>
      <c r="K954" s="158"/>
      <c r="L954" s="158" t="s">
        <v>3122</v>
      </c>
      <c r="M954" s="167">
        <f>IF(L954="",999,VLOOKUP(L954,武将id!A:C,3,0))</f>
        <v>419</v>
      </c>
    </row>
    <row r="955" spans="1:13" x14ac:dyDescent="0.15">
      <c r="A955" s="158">
        <v>20181602</v>
      </c>
      <c r="B955" s="158">
        <v>6</v>
      </c>
      <c r="C955" s="158">
        <v>2</v>
      </c>
      <c r="D955" s="158" t="s">
        <v>2913</v>
      </c>
      <c r="E955" s="158">
        <f>VLOOKUP(D955,武将id!A:C,3,FALSE)</f>
        <v>419</v>
      </c>
      <c r="F955" s="158">
        <v>0</v>
      </c>
      <c r="G955" s="159" t="s">
        <v>3102</v>
      </c>
      <c r="H955" s="160" t="s">
        <v>3102</v>
      </c>
      <c r="I955" s="158">
        <v>1</v>
      </c>
      <c r="J955" s="158"/>
      <c r="K955" s="158"/>
      <c r="L955" s="158" t="s">
        <v>3125</v>
      </c>
      <c r="M955" s="167">
        <f>IF(L955="",999,VLOOKUP(L955,武将id!A:C,3,0))</f>
        <v>411</v>
      </c>
    </row>
    <row r="956" spans="1:13" x14ac:dyDescent="0.15">
      <c r="A956" s="153">
        <v>20181603</v>
      </c>
      <c r="B956" s="154">
        <v>1</v>
      </c>
      <c r="C956" s="154">
        <v>2</v>
      </c>
      <c r="D956" s="154" t="s">
        <v>2380</v>
      </c>
      <c r="E956" s="154">
        <f>VLOOKUP(D956,武将id!A:C,3,FALSE)</f>
        <v>301</v>
      </c>
      <c r="F956" s="154">
        <v>0</v>
      </c>
      <c r="G956" s="155" t="s">
        <v>3103</v>
      </c>
      <c r="H956" s="156" t="s">
        <v>3103</v>
      </c>
      <c r="I956" s="154">
        <v>1</v>
      </c>
      <c r="J956" s="154"/>
      <c r="K956" s="154"/>
      <c r="L956" s="154" t="s">
        <v>3126</v>
      </c>
      <c r="M956" s="166">
        <f>IF(L956="",999,VLOOKUP(L956,武将id!A:C,3,0))</f>
        <v>412</v>
      </c>
    </row>
    <row r="957" spans="1:13" x14ac:dyDescent="0.15">
      <c r="A957" s="157">
        <v>20181603</v>
      </c>
      <c r="B957" s="158">
        <v>2</v>
      </c>
      <c r="C957" s="158">
        <v>2</v>
      </c>
      <c r="D957" s="158" t="s">
        <v>2380</v>
      </c>
      <c r="E957" s="158">
        <f>VLOOKUP(D957,武将id!A:C,3,FALSE)</f>
        <v>301</v>
      </c>
      <c r="F957" s="158">
        <v>0</v>
      </c>
      <c r="G957" s="159" t="s">
        <v>3104</v>
      </c>
      <c r="H957" s="160" t="s">
        <v>3104</v>
      </c>
      <c r="I957" s="158">
        <v>1</v>
      </c>
      <c r="J957" s="158"/>
      <c r="K957" s="158"/>
      <c r="L957" s="158" t="s">
        <v>2765</v>
      </c>
      <c r="M957" s="167">
        <f>IF(L957="",999,VLOOKUP(L957,武将id!A:C,3,0))</f>
        <v>412</v>
      </c>
    </row>
    <row r="958" spans="1:13" x14ac:dyDescent="0.15">
      <c r="A958" s="157">
        <v>20181603</v>
      </c>
      <c r="B958" s="158">
        <v>3</v>
      </c>
      <c r="C958" s="158">
        <v>2</v>
      </c>
      <c r="D958" s="158" t="s">
        <v>2380</v>
      </c>
      <c r="E958" s="158">
        <f>VLOOKUP(D958,武将id!A:C,3,FALSE)</f>
        <v>301</v>
      </c>
      <c r="F958" s="158">
        <v>0</v>
      </c>
      <c r="G958" s="159" t="s">
        <v>3105</v>
      </c>
      <c r="H958" s="160" t="s">
        <v>3105</v>
      </c>
      <c r="I958" s="158">
        <v>1</v>
      </c>
      <c r="J958" s="158"/>
      <c r="K958" s="158"/>
      <c r="L958" s="158" t="s">
        <v>2765</v>
      </c>
      <c r="M958" s="167">
        <f>IF(L958="",999,VLOOKUP(L958,武将id!A:C,3,0))</f>
        <v>412</v>
      </c>
    </row>
    <row r="959" spans="1:13" x14ac:dyDescent="0.15">
      <c r="A959" s="157">
        <v>20181603</v>
      </c>
      <c r="B959" s="158">
        <v>4</v>
      </c>
      <c r="C959" s="158">
        <v>1</v>
      </c>
      <c r="D959" s="158" t="s">
        <v>2356</v>
      </c>
      <c r="E959" s="158">
        <f>VLOOKUP(D959,武将id!A:C,3,FALSE)</f>
        <v>412</v>
      </c>
      <c r="F959" s="158">
        <v>0</v>
      </c>
      <c r="G959" s="159" t="s">
        <v>3106</v>
      </c>
      <c r="H959" s="160" t="s">
        <v>3106</v>
      </c>
      <c r="I959" s="158">
        <v>1</v>
      </c>
      <c r="J959" s="158"/>
      <c r="K959" s="158"/>
      <c r="L959" s="158" t="s">
        <v>3092</v>
      </c>
      <c r="M959" s="167">
        <f>IF(L959="",999,VLOOKUP(L959,武将id!A:C,3,0))</f>
        <v>301</v>
      </c>
    </row>
    <row r="960" spans="1:13" x14ac:dyDescent="0.15">
      <c r="A960" s="161">
        <v>20181603</v>
      </c>
      <c r="B960" s="162">
        <v>5</v>
      </c>
      <c r="C960" s="162">
        <v>1</v>
      </c>
      <c r="D960" s="162" t="s">
        <v>2356</v>
      </c>
      <c r="E960" s="162">
        <f>VLOOKUP(D960,武将id!A:C,3,FALSE)</f>
        <v>412</v>
      </c>
      <c r="F960" s="162">
        <v>0</v>
      </c>
      <c r="G960" s="163" t="s">
        <v>3107</v>
      </c>
      <c r="H960" s="164" t="s">
        <v>3107</v>
      </c>
      <c r="I960" s="162">
        <v>1</v>
      </c>
      <c r="J960" s="162"/>
      <c r="K960" s="162"/>
      <c r="L960" s="162" t="s">
        <v>3127</v>
      </c>
      <c r="M960" s="165">
        <f>IF(L960="",999,VLOOKUP(L960,武将id!A:C,3,0))</f>
        <v>301</v>
      </c>
    </row>
    <row r="961" spans="1:13" x14ac:dyDescent="0.15">
      <c r="A961" s="153">
        <v>20181604</v>
      </c>
      <c r="B961" s="154">
        <v>1</v>
      </c>
      <c r="C961" s="154">
        <v>1</v>
      </c>
      <c r="D961" s="154" t="s">
        <v>2356</v>
      </c>
      <c r="E961" s="154">
        <f>VLOOKUP(D961,武将id!A:C,3,FALSE)</f>
        <v>412</v>
      </c>
      <c r="F961" s="154">
        <v>0</v>
      </c>
      <c r="G961" s="155" t="s">
        <v>3108</v>
      </c>
      <c r="H961" s="156" t="s">
        <v>3108</v>
      </c>
      <c r="I961" s="154">
        <v>1</v>
      </c>
      <c r="J961" s="154"/>
      <c r="K961" s="154"/>
      <c r="L961" s="154" t="s">
        <v>3128</v>
      </c>
      <c r="M961" s="166">
        <f>IF(L961="",999,VLOOKUP(L961,武将id!A:C,3,0))</f>
        <v>403</v>
      </c>
    </row>
    <row r="962" spans="1:13" x14ac:dyDescent="0.15">
      <c r="A962" s="157">
        <v>20181604</v>
      </c>
      <c r="B962" s="158">
        <v>2</v>
      </c>
      <c r="C962" s="158">
        <v>1</v>
      </c>
      <c r="D962" s="158" t="s">
        <v>2356</v>
      </c>
      <c r="E962" s="158">
        <f>VLOOKUP(D962,武将id!A:C,3,FALSE)</f>
        <v>412</v>
      </c>
      <c r="F962" s="158">
        <v>0</v>
      </c>
      <c r="G962" s="159" t="s">
        <v>3109</v>
      </c>
      <c r="H962" s="160" t="s">
        <v>3109</v>
      </c>
      <c r="I962" s="158">
        <v>1</v>
      </c>
      <c r="J962" s="158"/>
      <c r="K962" s="158"/>
      <c r="L962" s="158" t="s">
        <v>2529</v>
      </c>
      <c r="M962" s="167">
        <f>IF(L962="",999,VLOOKUP(L962,武将id!A:C,3,0))</f>
        <v>403</v>
      </c>
    </row>
    <row r="963" spans="1:13" x14ac:dyDescent="0.15">
      <c r="A963" s="157">
        <v>20181604</v>
      </c>
      <c r="B963" s="158">
        <v>3</v>
      </c>
      <c r="C963" s="158">
        <v>1</v>
      </c>
      <c r="D963" s="158" t="s">
        <v>2356</v>
      </c>
      <c r="E963" s="158">
        <f>VLOOKUP(D963,武将id!A:C,3,FALSE)</f>
        <v>412</v>
      </c>
      <c r="F963" s="158">
        <v>0</v>
      </c>
      <c r="G963" s="159" t="s">
        <v>3110</v>
      </c>
      <c r="H963" s="160" t="s">
        <v>3110</v>
      </c>
      <c r="I963" s="158">
        <v>1</v>
      </c>
      <c r="J963" s="158"/>
      <c r="K963" s="158"/>
      <c r="L963" s="158" t="s">
        <v>2529</v>
      </c>
      <c r="M963" s="167">
        <f>IF(L963="",999,VLOOKUP(L963,武将id!A:C,3,0))</f>
        <v>403</v>
      </c>
    </row>
    <row r="964" spans="1:13" x14ac:dyDescent="0.15">
      <c r="A964" s="157">
        <v>20181604</v>
      </c>
      <c r="B964" s="158">
        <v>4</v>
      </c>
      <c r="C964" s="158">
        <v>2</v>
      </c>
      <c r="D964" s="158" t="s">
        <v>2529</v>
      </c>
      <c r="E964" s="158">
        <f>VLOOKUP(D964,武将id!A:C,3,FALSE)</f>
        <v>403</v>
      </c>
      <c r="F964" s="158">
        <v>0</v>
      </c>
      <c r="G964" s="159" t="s">
        <v>3111</v>
      </c>
      <c r="H964" s="160" t="s">
        <v>3111</v>
      </c>
      <c r="I964" s="158">
        <v>1</v>
      </c>
      <c r="J964" s="158"/>
      <c r="K964" s="158"/>
      <c r="L964" s="158" t="s">
        <v>3129</v>
      </c>
      <c r="M964" s="167">
        <f>IF(L964="",999,VLOOKUP(L964,武将id!A:C,3,0))</f>
        <v>412</v>
      </c>
    </row>
    <row r="965" spans="1:13" x14ac:dyDescent="0.15">
      <c r="A965" s="157">
        <v>20181604</v>
      </c>
      <c r="B965" s="158">
        <v>5</v>
      </c>
      <c r="C965" s="158">
        <v>2</v>
      </c>
      <c r="D965" s="158" t="s">
        <v>2529</v>
      </c>
      <c r="E965" s="158">
        <f>VLOOKUP(D965,武将id!A:C,3,FALSE)</f>
        <v>403</v>
      </c>
      <c r="F965" s="158">
        <v>0</v>
      </c>
      <c r="G965" s="159" t="s">
        <v>3112</v>
      </c>
      <c r="H965" s="160" t="s">
        <v>3112</v>
      </c>
      <c r="I965" s="158">
        <v>1</v>
      </c>
      <c r="J965" s="158"/>
      <c r="K965" s="158"/>
      <c r="L965" s="158" t="s">
        <v>2764</v>
      </c>
      <c r="M965" s="167">
        <f>IF(L965="",999,VLOOKUP(L965,武将id!A:C,3,0))</f>
        <v>412</v>
      </c>
    </row>
    <row r="966" spans="1:13" x14ac:dyDescent="0.15">
      <c r="A966" s="161">
        <v>20181604</v>
      </c>
      <c r="B966" s="162">
        <v>6</v>
      </c>
      <c r="C966" s="162">
        <v>2</v>
      </c>
      <c r="D966" s="162" t="s">
        <v>2529</v>
      </c>
      <c r="E966" s="162">
        <f>VLOOKUP(D966,武将id!A:C,3,FALSE)</f>
        <v>403</v>
      </c>
      <c r="F966" s="162">
        <v>0</v>
      </c>
      <c r="G966" s="163" t="s">
        <v>3113</v>
      </c>
      <c r="H966" s="164" t="s">
        <v>3113</v>
      </c>
      <c r="I966" s="162">
        <v>1</v>
      </c>
      <c r="J966" s="162"/>
      <c r="K966" s="162"/>
      <c r="L966" s="162" t="s">
        <v>2764</v>
      </c>
      <c r="M966" s="165">
        <f>IF(L966="",999,VLOOKUP(L966,武将id!A:C,3,0))</f>
        <v>412</v>
      </c>
    </row>
    <row r="967" spans="1:13" x14ac:dyDescent="0.15">
      <c r="A967" s="153">
        <v>20181605</v>
      </c>
      <c r="B967" s="154">
        <v>1</v>
      </c>
      <c r="C967" s="154">
        <v>1</v>
      </c>
      <c r="D967" s="154" t="s">
        <v>2356</v>
      </c>
      <c r="E967" s="154">
        <f>VLOOKUP(D967,武将id!A:C,3,FALSE)</f>
        <v>412</v>
      </c>
      <c r="F967" s="154">
        <v>0</v>
      </c>
      <c r="G967" s="155" t="s">
        <v>3114</v>
      </c>
      <c r="H967" s="156" t="s">
        <v>3114</v>
      </c>
      <c r="I967" s="154">
        <v>1</v>
      </c>
      <c r="J967" s="154"/>
      <c r="K967" s="154"/>
      <c r="L967" s="154" t="s">
        <v>3130</v>
      </c>
      <c r="M967" s="166">
        <f>IF(L967="",999,VLOOKUP(L967,武将id!A:C,3,0))</f>
        <v>202</v>
      </c>
    </row>
    <row r="968" spans="1:13" x14ac:dyDescent="0.15">
      <c r="A968" s="157">
        <v>20181605</v>
      </c>
      <c r="B968" s="158">
        <v>2</v>
      </c>
      <c r="C968" s="158">
        <v>2</v>
      </c>
      <c r="D968" s="158" t="s">
        <v>2588</v>
      </c>
      <c r="E968" s="158">
        <f>VLOOKUP(D968,武将id!A:C,3,FALSE)</f>
        <v>202</v>
      </c>
      <c r="F968" s="158">
        <v>0</v>
      </c>
      <c r="G968" s="159" t="s">
        <v>3115</v>
      </c>
      <c r="H968" s="160" t="s">
        <v>3115</v>
      </c>
      <c r="I968" s="158">
        <v>1</v>
      </c>
      <c r="J968" s="158"/>
      <c r="K968" s="158"/>
      <c r="L968" s="158" t="s">
        <v>2764</v>
      </c>
      <c r="M968" s="167">
        <f>IF(L968="",999,VLOOKUP(L968,武将id!A:C,3,0))</f>
        <v>412</v>
      </c>
    </row>
    <row r="969" spans="1:13" x14ac:dyDescent="0.15">
      <c r="A969" s="157">
        <v>20181605</v>
      </c>
      <c r="B969" s="158">
        <v>3</v>
      </c>
      <c r="C969" s="158">
        <v>1</v>
      </c>
      <c r="D969" s="158" t="s">
        <v>2356</v>
      </c>
      <c r="E969" s="158">
        <f>VLOOKUP(D969,武将id!A:C,3,FALSE)</f>
        <v>412</v>
      </c>
      <c r="F969" s="158">
        <v>0</v>
      </c>
      <c r="G969" s="159" t="s">
        <v>3116</v>
      </c>
      <c r="H969" s="160" t="s">
        <v>3116</v>
      </c>
      <c r="I969" s="158">
        <v>1</v>
      </c>
      <c r="J969" s="158"/>
      <c r="K969" s="158"/>
      <c r="L969" s="158" t="s">
        <v>2959</v>
      </c>
      <c r="M969" s="167">
        <f>IF(L969="",999,VLOOKUP(L969,武将id!A:C,3,0))</f>
        <v>202</v>
      </c>
    </row>
    <row r="970" spans="1:13" x14ac:dyDescent="0.15">
      <c r="A970" s="157">
        <v>20181605</v>
      </c>
      <c r="B970" s="158">
        <v>4</v>
      </c>
      <c r="C970" s="158">
        <v>2</v>
      </c>
      <c r="D970" s="158" t="s">
        <v>2588</v>
      </c>
      <c r="E970" s="158">
        <f>VLOOKUP(D970,武将id!A:C,3,FALSE)</f>
        <v>202</v>
      </c>
      <c r="F970" s="158">
        <v>0</v>
      </c>
      <c r="G970" s="159" t="s">
        <v>3117</v>
      </c>
      <c r="H970" s="160" t="s">
        <v>3117</v>
      </c>
      <c r="I970" s="158">
        <v>1</v>
      </c>
      <c r="J970" s="158"/>
      <c r="K970" s="158"/>
      <c r="L970" s="158" t="s">
        <v>2764</v>
      </c>
      <c r="M970" s="167">
        <f>IF(L970="",999,VLOOKUP(L970,武将id!A:C,3,0))</f>
        <v>412</v>
      </c>
    </row>
    <row r="971" spans="1:13" x14ac:dyDescent="0.15">
      <c r="A971" s="157">
        <v>20181605</v>
      </c>
      <c r="B971" s="158">
        <v>5</v>
      </c>
      <c r="C971" s="158">
        <v>2</v>
      </c>
      <c r="D971" s="158" t="s">
        <v>2588</v>
      </c>
      <c r="E971" s="158">
        <f>VLOOKUP(D971,武将id!A:C,3,FALSE)</f>
        <v>202</v>
      </c>
      <c r="F971" s="158">
        <v>0</v>
      </c>
      <c r="G971" s="159" t="s">
        <v>3118</v>
      </c>
      <c r="H971" s="160" t="s">
        <v>3118</v>
      </c>
      <c r="I971" s="158">
        <v>1</v>
      </c>
      <c r="J971" s="158"/>
      <c r="K971" s="158"/>
      <c r="L971" s="158" t="s">
        <v>2764</v>
      </c>
      <c r="M971" s="167">
        <f>IF(L971="",999,VLOOKUP(L971,武将id!A:C,3,0))</f>
        <v>412</v>
      </c>
    </row>
    <row r="972" spans="1:13" x14ac:dyDescent="0.15">
      <c r="A972" s="161">
        <v>20181605</v>
      </c>
      <c r="B972" s="162">
        <v>6</v>
      </c>
      <c r="C972" s="162">
        <v>1</v>
      </c>
      <c r="D972" s="162" t="s">
        <v>2356</v>
      </c>
      <c r="E972" s="162">
        <f>VLOOKUP(D972,武将id!A:C,3,FALSE)</f>
        <v>412</v>
      </c>
      <c r="F972" s="162">
        <v>0</v>
      </c>
      <c r="G972" s="163" t="s">
        <v>3119</v>
      </c>
      <c r="H972" s="164" t="s">
        <v>3119</v>
      </c>
      <c r="I972" s="162">
        <v>1</v>
      </c>
      <c r="J972" s="162"/>
      <c r="K972" s="162"/>
      <c r="L972" s="162" t="s">
        <v>2959</v>
      </c>
      <c r="M972" s="165">
        <f>IF(L972="",999,VLOOKUP(L972,武将id!A:C,3,0))</f>
        <v>202</v>
      </c>
    </row>
    <row r="973" spans="1:13" x14ac:dyDescent="0.15">
      <c r="A973" s="153">
        <v>20181701</v>
      </c>
      <c r="B973" s="154">
        <v>1</v>
      </c>
      <c r="C973" s="154">
        <v>1</v>
      </c>
      <c r="D973" s="154" t="s">
        <v>2929</v>
      </c>
      <c r="E973" s="154">
        <f>VLOOKUP(D973,武将id!A:C,3,FALSE)</f>
        <v>116</v>
      </c>
      <c r="F973" s="154">
        <v>0</v>
      </c>
      <c r="G973" s="155" t="s">
        <v>3131</v>
      </c>
      <c r="H973" s="156" t="s">
        <v>3131</v>
      </c>
      <c r="I973" s="154">
        <v>1</v>
      </c>
      <c r="J973" s="154"/>
      <c r="K973" s="154"/>
      <c r="L973" s="154" t="s">
        <v>3154</v>
      </c>
      <c r="M973" s="166">
        <f>IF(L973="",999,VLOOKUP(L973,武将id!A:C,3,0))</f>
        <v>131</v>
      </c>
    </row>
    <row r="974" spans="1:13" x14ac:dyDescent="0.15">
      <c r="A974" s="157">
        <v>20181701</v>
      </c>
      <c r="B974" s="158">
        <v>2</v>
      </c>
      <c r="C974" s="158">
        <v>1</v>
      </c>
      <c r="D974" s="158" t="s">
        <v>2929</v>
      </c>
      <c r="E974" s="158">
        <f>VLOOKUP(D974,武将id!A:C,3,FALSE)</f>
        <v>116</v>
      </c>
      <c r="F974" s="158">
        <v>0</v>
      </c>
      <c r="G974" s="159" t="s">
        <v>3132</v>
      </c>
      <c r="H974" s="160" t="s">
        <v>3132</v>
      </c>
      <c r="I974" s="158">
        <v>1</v>
      </c>
      <c r="J974" s="158"/>
      <c r="K974" s="158"/>
      <c r="L974" s="158" t="s">
        <v>3154</v>
      </c>
      <c r="M974" s="167">
        <f>IF(L974="",999,VLOOKUP(L974,武将id!A:C,3,0))</f>
        <v>131</v>
      </c>
    </row>
    <row r="975" spans="1:13" x14ac:dyDescent="0.15">
      <c r="A975" s="157">
        <v>20181701</v>
      </c>
      <c r="B975" s="158">
        <v>3</v>
      </c>
      <c r="C975" s="158">
        <v>2</v>
      </c>
      <c r="D975" s="158" t="s">
        <v>2925</v>
      </c>
      <c r="E975" s="158">
        <f>VLOOKUP(D975,武将id!A:C,3,FALSE)</f>
        <v>131</v>
      </c>
      <c r="F975" s="158">
        <v>0</v>
      </c>
      <c r="G975" s="159" t="s">
        <v>3133</v>
      </c>
      <c r="H975" s="160" t="s">
        <v>3133</v>
      </c>
      <c r="I975" s="158">
        <v>1</v>
      </c>
      <c r="J975" s="158"/>
      <c r="K975" s="158"/>
      <c r="L975" s="158" t="s">
        <v>3155</v>
      </c>
      <c r="M975" s="167">
        <f>IF(L975="",999,VLOOKUP(L975,武将id!A:C,3,0))</f>
        <v>116</v>
      </c>
    </row>
    <row r="976" spans="1:13" x14ac:dyDescent="0.15">
      <c r="A976" s="157">
        <v>20181701</v>
      </c>
      <c r="B976" s="158">
        <v>4</v>
      </c>
      <c r="C976" s="158">
        <v>2</v>
      </c>
      <c r="D976" s="158" t="s">
        <v>2925</v>
      </c>
      <c r="E976" s="158">
        <f>VLOOKUP(D976,武将id!A:C,3,FALSE)</f>
        <v>131</v>
      </c>
      <c r="F976" s="158">
        <v>0</v>
      </c>
      <c r="G976" s="159" t="s">
        <v>3134</v>
      </c>
      <c r="H976" s="160" t="s">
        <v>3134</v>
      </c>
      <c r="I976" s="158">
        <v>1</v>
      </c>
      <c r="J976" s="158"/>
      <c r="K976" s="158"/>
      <c r="L976" s="158" t="s">
        <v>3155</v>
      </c>
      <c r="M976" s="167">
        <f>IF(L976="",999,VLOOKUP(L976,武将id!A:C,3,0))</f>
        <v>116</v>
      </c>
    </row>
    <row r="977" spans="1:13" x14ac:dyDescent="0.15">
      <c r="A977" s="153">
        <v>20181702</v>
      </c>
      <c r="B977" s="154">
        <v>1</v>
      </c>
      <c r="C977" s="154">
        <v>2</v>
      </c>
      <c r="D977" s="154" t="s">
        <v>2926</v>
      </c>
      <c r="E977" s="154">
        <f>VLOOKUP(D977,武将id!A:C,3,FALSE)</f>
        <v>112</v>
      </c>
      <c r="F977" s="154">
        <v>0</v>
      </c>
      <c r="G977" s="155" t="s">
        <v>3135</v>
      </c>
      <c r="H977" s="156" t="s">
        <v>3135</v>
      </c>
      <c r="I977" s="154">
        <v>1</v>
      </c>
      <c r="J977" s="154"/>
      <c r="K977" s="154"/>
      <c r="L977" s="154" t="s">
        <v>3156</v>
      </c>
      <c r="M977" s="166">
        <f>IF(L977="",999,VLOOKUP(L977,武将id!A:C,3,0))</f>
        <v>116</v>
      </c>
    </row>
    <row r="978" spans="1:13" x14ac:dyDescent="0.15">
      <c r="A978" s="157">
        <v>20181702</v>
      </c>
      <c r="B978" s="158">
        <v>2</v>
      </c>
      <c r="C978" s="158">
        <v>1</v>
      </c>
      <c r="D978" s="158" t="s">
        <v>2929</v>
      </c>
      <c r="E978" s="158">
        <f>VLOOKUP(D978,武将id!A:C,3,FALSE)</f>
        <v>116</v>
      </c>
      <c r="F978" s="158">
        <v>0</v>
      </c>
      <c r="G978" s="159" t="s">
        <v>3136</v>
      </c>
      <c r="H978" s="160" t="s">
        <v>3136</v>
      </c>
      <c r="I978" s="158">
        <v>1</v>
      </c>
      <c r="J978" s="158"/>
      <c r="K978" s="158"/>
      <c r="L978" s="158" t="s">
        <v>3157</v>
      </c>
      <c r="M978" s="167">
        <f>IF(L978="",999,VLOOKUP(L978,武将id!A:C,3,0))</f>
        <v>112</v>
      </c>
    </row>
    <row r="979" spans="1:13" x14ac:dyDescent="0.15">
      <c r="A979" s="157">
        <v>20181702</v>
      </c>
      <c r="B979" s="158">
        <v>3</v>
      </c>
      <c r="C979" s="158">
        <v>2</v>
      </c>
      <c r="D979" s="158" t="s">
        <v>2926</v>
      </c>
      <c r="E979" s="158">
        <f>VLOOKUP(D979,武将id!A:C,3,FALSE)</f>
        <v>112</v>
      </c>
      <c r="F979" s="158">
        <v>0</v>
      </c>
      <c r="G979" s="159" t="s">
        <v>3137</v>
      </c>
      <c r="H979" s="160" t="s">
        <v>3137</v>
      </c>
      <c r="I979" s="158">
        <v>1</v>
      </c>
      <c r="J979" s="158"/>
      <c r="K979" s="158"/>
      <c r="L979" s="158" t="s">
        <v>3155</v>
      </c>
      <c r="M979" s="167">
        <f>IF(L979="",999,VLOOKUP(L979,武将id!A:C,3,0))</f>
        <v>116</v>
      </c>
    </row>
    <row r="980" spans="1:13" x14ac:dyDescent="0.15">
      <c r="A980" s="161">
        <v>20181702</v>
      </c>
      <c r="B980" s="162">
        <v>4</v>
      </c>
      <c r="C980" s="162">
        <v>1</v>
      </c>
      <c r="D980" s="162" t="s">
        <v>2929</v>
      </c>
      <c r="E980" s="162">
        <f>VLOOKUP(D980,武将id!A:C,3,FALSE)</f>
        <v>116</v>
      </c>
      <c r="F980" s="162">
        <v>0</v>
      </c>
      <c r="G980" s="163" t="s">
        <v>3138</v>
      </c>
      <c r="H980" s="164" t="s">
        <v>3138</v>
      </c>
      <c r="I980" s="162">
        <v>1</v>
      </c>
      <c r="J980" s="162"/>
      <c r="K980" s="162"/>
      <c r="L980" s="162" t="s">
        <v>3157</v>
      </c>
      <c r="M980" s="165">
        <f>IF(L980="",999,VLOOKUP(L980,武将id!A:C,3,0))</f>
        <v>112</v>
      </c>
    </row>
    <row r="981" spans="1:13" x14ac:dyDescent="0.15">
      <c r="A981" s="153">
        <v>20181703</v>
      </c>
      <c r="B981" s="154">
        <v>1</v>
      </c>
      <c r="C981" s="154">
        <v>1</v>
      </c>
      <c r="D981" s="154" t="s">
        <v>2929</v>
      </c>
      <c r="E981" s="154">
        <f>VLOOKUP(D981,武将id!A:C,3,FALSE)</f>
        <v>116</v>
      </c>
      <c r="F981" s="154">
        <v>0</v>
      </c>
      <c r="G981" s="155" t="s">
        <v>3139</v>
      </c>
      <c r="H981" s="156" t="s">
        <v>3139</v>
      </c>
      <c r="I981" s="154">
        <v>1</v>
      </c>
      <c r="J981" s="154"/>
      <c r="K981" s="154"/>
      <c r="L981" s="154" t="s">
        <v>3158</v>
      </c>
      <c r="M981" s="166">
        <f>IF(L981="",999,VLOOKUP(L981,武将id!A:C,3,0))</f>
        <v>133</v>
      </c>
    </row>
    <row r="982" spans="1:13" x14ac:dyDescent="0.15">
      <c r="A982" s="157">
        <v>20181703</v>
      </c>
      <c r="B982" s="158">
        <v>2</v>
      </c>
      <c r="C982" s="158">
        <v>1</v>
      </c>
      <c r="D982" s="158" t="s">
        <v>2929</v>
      </c>
      <c r="E982" s="158">
        <f>VLOOKUP(D982,武将id!A:C,3,FALSE)</f>
        <v>116</v>
      </c>
      <c r="F982" s="158">
        <v>0</v>
      </c>
      <c r="G982" s="159" t="s">
        <v>3140</v>
      </c>
      <c r="H982" s="160" t="s">
        <v>3140</v>
      </c>
      <c r="I982" s="158">
        <v>1</v>
      </c>
      <c r="J982" s="158"/>
      <c r="K982" s="158"/>
      <c r="L982" s="158" t="s">
        <v>3158</v>
      </c>
      <c r="M982" s="167">
        <f>IF(L982="",999,VLOOKUP(L982,武将id!A:C,3,0))</f>
        <v>133</v>
      </c>
    </row>
    <row r="983" spans="1:13" x14ac:dyDescent="0.15">
      <c r="A983" s="157">
        <v>20181703</v>
      </c>
      <c r="B983" s="158">
        <v>3</v>
      </c>
      <c r="C983" s="158">
        <v>2</v>
      </c>
      <c r="D983" s="158" t="s">
        <v>2927</v>
      </c>
      <c r="E983" s="158">
        <f>VLOOKUP(D983,武将id!A:C,3,FALSE)</f>
        <v>133</v>
      </c>
      <c r="F983" s="158">
        <v>0</v>
      </c>
      <c r="G983" s="159" t="s">
        <v>3141</v>
      </c>
      <c r="H983" s="160" t="s">
        <v>3141</v>
      </c>
      <c r="I983" s="158">
        <v>1</v>
      </c>
      <c r="J983" s="158"/>
      <c r="K983" s="158"/>
      <c r="L983" s="158" t="s">
        <v>3159</v>
      </c>
      <c r="M983" s="167">
        <f>IF(L983="",999,VLOOKUP(L983,武将id!A:C,3,0))</f>
        <v>116</v>
      </c>
    </row>
    <row r="984" spans="1:13" x14ac:dyDescent="0.15">
      <c r="A984" s="161">
        <v>20181703</v>
      </c>
      <c r="B984" s="162">
        <v>4</v>
      </c>
      <c r="C984" s="162">
        <v>2</v>
      </c>
      <c r="D984" s="162" t="s">
        <v>2927</v>
      </c>
      <c r="E984" s="162">
        <f>VLOOKUP(D984,武将id!A:C,3,FALSE)</f>
        <v>133</v>
      </c>
      <c r="F984" s="162">
        <v>0</v>
      </c>
      <c r="G984" s="163" t="s">
        <v>3142</v>
      </c>
      <c r="H984" s="164" t="s">
        <v>3142</v>
      </c>
      <c r="I984" s="162">
        <v>1</v>
      </c>
      <c r="J984" s="162"/>
      <c r="K984" s="162"/>
      <c r="L984" s="162" t="s">
        <v>3155</v>
      </c>
      <c r="M984" s="165">
        <f>IF(L984="",999,VLOOKUP(L984,武将id!A:C,3,0))</f>
        <v>116</v>
      </c>
    </row>
    <row r="985" spans="1:13" x14ac:dyDescent="0.15">
      <c r="A985" s="153">
        <v>20181704</v>
      </c>
      <c r="B985" s="154">
        <v>1</v>
      </c>
      <c r="C985" s="154">
        <v>2</v>
      </c>
      <c r="D985" s="154" t="s">
        <v>2928</v>
      </c>
      <c r="E985" s="154">
        <f>VLOOKUP(D985,武将id!A:C,3,FALSE)</f>
        <v>111</v>
      </c>
      <c r="F985" s="154">
        <v>0</v>
      </c>
      <c r="G985" s="155" t="s">
        <v>3143</v>
      </c>
      <c r="H985" s="156" t="s">
        <v>3143</v>
      </c>
      <c r="I985" s="154">
        <v>1</v>
      </c>
      <c r="J985" s="154"/>
      <c r="K985" s="154"/>
      <c r="L985" s="154" t="s">
        <v>3155</v>
      </c>
      <c r="M985" s="166">
        <f>IF(L985="",999,VLOOKUP(L985,武将id!A:C,3,0))</f>
        <v>116</v>
      </c>
    </row>
    <row r="986" spans="1:13" x14ac:dyDescent="0.15">
      <c r="A986" s="157">
        <v>20181704</v>
      </c>
      <c r="B986" s="158">
        <v>2</v>
      </c>
      <c r="C986" s="158">
        <v>2</v>
      </c>
      <c r="D986" s="158" t="s">
        <v>2928</v>
      </c>
      <c r="E986" s="158">
        <f>VLOOKUP(D986,武将id!A:C,3,FALSE)</f>
        <v>111</v>
      </c>
      <c r="F986" s="158">
        <v>0</v>
      </c>
      <c r="G986" s="159" t="s">
        <v>3144</v>
      </c>
      <c r="H986" s="160" t="s">
        <v>3144</v>
      </c>
      <c r="I986" s="158">
        <v>1</v>
      </c>
      <c r="J986" s="158"/>
      <c r="K986" s="158"/>
      <c r="L986" s="158" t="s">
        <v>3155</v>
      </c>
      <c r="M986" s="167">
        <f>IF(L986="",999,VLOOKUP(L986,武将id!A:C,3,0))</f>
        <v>116</v>
      </c>
    </row>
    <row r="987" spans="1:13" x14ac:dyDescent="0.15">
      <c r="A987" s="157">
        <v>20181704</v>
      </c>
      <c r="B987" s="158">
        <v>3</v>
      </c>
      <c r="C987" s="158">
        <v>1</v>
      </c>
      <c r="D987" s="158" t="s">
        <v>2929</v>
      </c>
      <c r="E987" s="158">
        <f>VLOOKUP(D987,武将id!A:C,3,FALSE)</f>
        <v>116</v>
      </c>
      <c r="F987" s="158">
        <v>0</v>
      </c>
      <c r="G987" s="159" t="s">
        <v>3145</v>
      </c>
      <c r="H987" s="160" t="s">
        <v>3145</v>
      </c>
      <c r="I987" s="158">
        <v>1</v>
      </c>
      <c r="J987" s="158"/>
      <c r="K987" s="158"/>
      <c r="L987" s="158" t="s">
        <v>3160</v>
      </c>
      <c r="M987" s="167">
        <f>IF(L987="",999,VLOOKUP(L987,武将id!A:C,3,0))</f>
        <v>111</v>
      </c>
    </row>
    <row r="988" spans="1:13" x14ac:dyDescent="0.15">
      <c r="A988" s="157">
        <v>20181704</v>
      </c>
      <c r="B988" s="158">
        <v>4</v>
      </c>
      <c r="C988" s="158">
        <v>1</v>
      </c>
      <c r="D988" s="158" t="s">
        <v>2929</v>
      </c>
      <c r="E988" s="158">
        <f>VLOOKUP(D988,武将id!A:C,3,FALSE)</f>
        <v>116</v>
      </c>
      <c r="F988" s="158">
        <v>0</v>
      </c>
      <c r="G988" s="159" t="s">
        <v>3146</v>
      </c>
      <c r="H988" s="160" t="s">
        <v>3146</v>
      </c>
      <c r="I988" s="158">
        <v>1</v>
      </c>
      <c r="J988" s="158"/>
      <c r="K988" s="158"/>
      <c r="L988" s="158" t="s">
        <v>3161</v>
      </c>
      <c r="M988" s="167">
        <f>IF(L988="",999,VLOOKUP(L988,武将id!A:C,3,0))</f>
        <v>111</v>
      </c>
    </row>
    <row r="989" spans="1:13" x14ac:dyDescent="0.15">
      <c r="A989" s="157">
        <v>20181704</v>
      </c>
      <c r="B989" s="158">
        <v>5</v>
      </c>
      <c r="C989" s="158">
        <v>1</v>
      </c>
      <c r="D989" s="158" t="s">
        <v>2929</v>
      </c>
      <c r="E989" s="158">
        <f>VLOOKUP(D989,武将id!A:C,3,FALSE)</f>
        <v>116</v>
      </c>
      <c r="F989" s="158">
        <v>0</v>
      </c>
      <c r="G989" s="159" t="s">
        <v>3147</v>
      </c>
      <c r="H989" s="160" t="s">
        <v>3147</v>
      </c>
      <c r="I989" s="158">
        <v>1</v>
      </c>
      <c r="J989" s="158"/>
      <c r="K989" s="158"/>
      <c r="L989" s="158" t="s">
        <v>3162</v>
      </c>
      <c r="M989" s="167">
        <f>IF(L989="",999,VLOOKUP(L989,武将id!A:C,3,0))</f>
        <v>111</v>
      </c>
    </row>
    <row r="990" spans="1:13" x14ac:dyDescent="0.15">
      <c r="A990" s="161">
        <v>20181704</v>
      </c>
      <c r="B990" s="162">
        <v>6</v>
      </c>
      <c r="C990" s="162">
        <v>2</v>
      </c>
      <c r="D990" s="162" t="s">
        <v>2928</v>
      </c>
      <c r="E990" s="162">
        <f>VLOOKUP(D990,武将id!A:C,3,FALSE)</f>
        <v>111</v>
      </c>
      <c r="F990" s="162">
        <v>0</v>
      </c>
      <c r="G990" s="163" t="s">
        <v>3148</v>
      </c>
      <c r="H990" s="164" t="s">
        <v>3148</v>
      </c>
      <c r="I990" s="162">
        <v>1</v>
      </c>
      <c r="J990" s="162"/>
      <c r="K990" s="162"/>
      <c r="L990" s="162" t="s">
        <v>3155</v>
      </c>
      <c r="M990" s="165">
        <f>IF(L990="",999,VLOOKUP(L990,武将id!A:C,3,0))</f>
        <v>116</v>
      </c>
    </row>
    <row r="991" spans="1:13" x14ac:dyDescent="0.15">
      <c r="A991" s="153">
        <v>20181705</v>
      </c>
      <c r="B991" s="154">
        <v>1</v>
      </c>
      <c r="C991" s="154">
        <v>2</v>
      </c>
      <c r="D991" s="154" t="s">
        <v>2928</v>
      </c>
      <c r="E991" s="154">
        <f>VLOOKUP(D991,武将id!A:C,3,FALSE)</f>
        <v>111</v>
      </c>
      <c r="F991" s="154">
        <v>0</v>
      </c>
      <c r="G991" s="155" t="s">
        <v>3149</v>
      </c>
      <c r="H991" s="156" t="s">
        <v>3149</v>
      </c>
      <c r="I991" s="154">
        <v>1</v>
      </c>
      <c r="J991" s="154"/>
      <c r="K991" s="154"/>
      <c r="L991" s="154" t="s">
        <v>3163</v>
      </c>
      <c r="M991" s="166">
        <f>IF(L991="",999,VLOOKUP(L991,武将id!A:C,3,0))</f>
        <v>116</v>
      </c>
    </row>
    <row r="992" spans="1:13" x14ac:dyDescent="0.15">
      <c r="A992" s="157">
        <v>20181705</v>
      </c>
      <c r="B992" s="158">
        <v>2</v>
      </c>
      <c r="C992" s="158">
        <v>2</v>
      </c>
      <c r="D992" s="158" t="s">
        <v>2928</v>
      </c>
      <c r="E992" s="158">
        <f>VLOOKUP(D992,武将id!A:C,3,FALSE)</f>
        <v>111</v>
      </c>
      <c r="F992" s="158">
        <v>0</v>
      </c>
      <c r="G992" s="159" t="s">
        <v>3150</v>
      </c>
      <c r="H992" s="160" t="s">
        <v>3150</v>
      </c>
      <c r="I992" s="158">
        <v>1</v>
      </c>
      <c r="J992" s="158"/>
      <c r="K992" s="158"/>
      <c r="L992" s="158" t="s">
        <v>3155</v>
      </c>
      <c r="M992" s="167">
        <f>IF(L992="",999,VLOOKUP(L992,武将id!A:C,3,0))</f>
        <v>116</v>
      </c>
    </row>
    <row r="993" spans="1:13" x14ac:dyDescent="0.15">
      <c r="A993" s="157">
        <v>20181705</v>
      </c>
      <c r="B993" s="158">
        <v>3</v>
      </c>
      <c r="C993" s="158">
        <v>1</v>
      </c>
      <c r="D993" s="158" t="s">
        <v>2929</v>
      </c>
      <c r="E993" s="158">
        <f>VLOOKUP(D993,武将id!A:C,3,FALSE)</f>
        <v>116</v>
      </c>
      <c r="F993" s="158">
        <v>0</v>
      </c>
      <c r="G993" s="159" t="s">
        <v>3151</v>
      </c>
      <c r="H993" s="160" t="s">
        <v>3151</v>
      </c>
      <c r="I993" s="158">
        <v>1</v>
      </c>
      <c r="J993" s="158"/>
      <c r="K993" s="158"/>
      <c r="L993" s="158" t="s">
        <v>3162</v>
      </c>
      <c r="M993" s="167">
        <f>IF(L993="",999,VLOOKUP(L993,武将id!A:C,3,0))</f>
        <v>111</v>
      </c>
    </row>
    <row r="994" spans="1:13" x14ac:dyDescent="0.15">
      <c r="A994" s="157">
        <v>20181705</v>
      </c>
      <c r="B994" s="158">
        <v>4</v>
      </c>
      <c r="C994" s="158">
        <v>1</v>
      </c>
      <c r="D994" s="158" t="s">
        <v>2929</v>
      </c>
      <c r="E994" s="158">
        <f>VLOOKUP(D994,武将id!A:C,3,FALSE)</f>
        <v>116</v>
      </c>
      <c r="F994" s="158">
        <v>0</v>
      </c>
      <c r="G994" s="159" t="s">
        <v>3152</v>
      </c>
      <c r="H994" s="160" t="s">
        <v>3152</v>
      </c>
      <c r="I994" s="158">
        <v>1</v>
      </c>
      <c r="J994" s="158"/>
      <c r="K994" s="158"/>
      <c r="L994" s="158" t="s">
        <v>3162</v>
      </c>
      <c r="M994" s="167">
        <f>IF(L994="",999,VLOOKUP(L994,武将id!A:C,3,0))</f>
        <v>111</v>
      </c>
    </row>
    <row r="995" spans="1:13" x14ac:dyDescent="0.15">
      <c r="A995" s="161">
        <v>20181705</v>
      </c>
      <c r="B995" s="162">
        <v>5</v>
      </c>
      <c r="C995" s="162">
        <v>1</v>
      </c>
      <c r="D995" s="162" t="s">
        <v>2929</v>
      </c>
      <c r="E995" s="162">
        <f>VLOOKUP(D995,武将id!A:C,3,FALSE)</f>
        <v>116</v>
      </c>
      <c r="F995" s="162">
        <v>0</v>
      </c>
      <c r="G995" s="163" t="s">
        <v>3153</v>
      </c>
      <c r="H995" s="164" t="s">
        <v>3153</v>
      </c>
      <c r="I995" s="162">
        <v>1</v>
      </c>
      <c r="J995" s="162"/>
      <c r="K995" s="162"/>
      <c r="L995" s="162" t="s">
        <v>3161</v>
      </c>
      <c r="M995" s="165">
        <f>IF(L995="",999,VLOOKUP(L995,武将id!A:C,3,0))</f>
        <v>111</v>
      </c>
    </row>
    <row r="996" spans="1:13" x14ac:dyDescent="0.15">
      <c r="A996" s="153">
        <v>20181801</v>
      </c>
      <c r="B996" s="154">
        <v>1</v>
      </c>
      <c r="C996" s="154">
        <v>2</v>
      </c>
      <c r="D996" s="154" t="s">
        <v>2930</v>
      </c>
      <c r="E996" s="154">
        <f>VLOOKUP(D996,武将id!A:C,3,FALSE)</f>
        <v>135</v>
      </c>
      <c r="F996" s="154">
        <v>0</v>
      </c>
      <c r="G996" s="155" t="s">
        <v>3165</v>
      </c>
      <c r="H996" s="156" t="s">
        <v>3165</v>
      </c>
      <c r="I996" s="154">
        <v>1</v>
      </c>
      <c r="J996" s="154"/>
      <c r="K996" s="154"/>
      <c r="L996" s="154" t="s">
        <v>3186</v>
      </c>
      <c r="M996" s="166">
        <f>IF(L996="",999,VLOOKUP(L996,武将id!A:C,3,0))</f>
        <v>214</v>
      </c>
    </row>
    <row r="997" spans="1:13" x14ac:dyDescent="0.15">
      <c r="A997" s="157">
        <v>20181801</v>
      </c>
      <c r="B997" s="158">
        <v>2</v>
      </c>
      <c r="C997" s="158">
        <v>2</v>
      </c>
      <c r="D997" s="158" t="s">
        <v>2930</v>
      </c>
      <c r="E997" s="158">
        <f>VLOOKUP(D997,武将id!A:C,3,FALSE)</f>
        <v>135</v>
      </c>
      <c r="F997" s="158">
        <v>0</v>
      </c>
      <c r="G997" s="159" t="s">
        <v>3166</v>
      </c>
      <c r="H997" s="160" t="s">
        <v>3166</v>
      </c>
      <c r="I997" s="158">
        <v>1</v>
      </c>
      <c r="J997" s="158"/>
      <c r="K997" s="158"/>
      <c r="L997" s="158" t="s">
        <v>3187</v>
      </c>
      <c r="M997" s="167">
        <f>IF(L997="",999,VLOOKUP(L997,武将id!A:C,3,0))</f>
        <v>214</v>
      </c>
    </row>
    <row r="998" spans="1:13" x14ac:dyDescent="0.15">
      <c r="A998" s="157">
        <v>20181801</v>
      </c>
      <c r="B998" s="158">
        <v>3</v>
      </c>
      <c r="C998" s="158">
        <v>1</v>
      </c>
      <c r="D998" s="158" t="s">
        <v>2933</v>
      </c>
      <c r="E998" s="158">
        <f>VLOOKUP(D998,武将id!A:C,3,FALSE)</f>
        <v>214</v>
      </c>
      <c r="F998" s="158">
        <v>0</v>
      </c>
      <c r="G998" s="159" t="s">
        <v>3167</v>
      </c>
      <c r="H998" s="160" t="s">
        <v>3167</v>
      </c>
      <c r="I998" s="158">
        <v>1</v>
      </c>
      <c r="J998" s="158"/>
      <c r="K998" s="158"/>
      <c r="L998" s="158" t="s">
        <v>2930</v>
      </c>
      <c r="M998" s="167">
        <f>IF(L998="",999,VLOOKUP(L998,武将id!A:C,3,0))</f>
        <v>135</v>
      </c>
    </row>
    <row r="999" spans="1:13" x14ac:dyDescent="0.15">
      <c r="A999" s="161">
        <v>20181801</v>
      </c>
      <c r="B999" s="162">
        <v>4</v>
      </c>
      <c r="C999" s="162">
        <v>1</v>
      </c>
      <c r="D999" s="162" t="s">
        <v>2933</v>
      </c>
      <c r="E999" s="162">
        <f>VLOOKUP(D999,武将id!A:C,3,FALSE)</f>
        <v>214</v>
      </c>
      <c r="F999" s="162">
        <v>0</v>
      </c>
      <c r="G999" s="163" t="s">
        <v>3168</v>
      </c>
      <c r="H999" s="164" t="s">
        <v>3168</v>
      </c>
      <c r="I999" s="162">
        <v>1</v>
      </c>
      <c r="J999" s="162"/>
      <c r="K999" s="162"/>
      <c r="L999" s="162" t="s">
        <v>2930</v>
      </c>
      <c r="M999" s="165">
        <f>IF(L999="",999,VLOOKUP(L999,武将id!A:C,3,0))</f>
        <v>135</v>
      </c>
    </row>
    <row r="1000" spans="1:13" x14ac:dyDescent="0.15">
      <c r="A1000" s="153">
        <v>20181802</v>
      </c>
      <c r="B1000" s="154">
        <v>1</v>
      </c>
      <c r="C1000" s="154">
        <v>2</v>
      </c>
      <c r="D1000" s="154" t="s">
        <v>99</v>
      </c>
      <c r="E1000" s="154">
        <f>VLOOKUP(D1000,武将id!A:C,3,FALSE)</f>
        <v>204</v>
      </c>
      <c r="F1000" s="154">
        <v>0</v>
      </c>
      <c r="G1000" s="155" t="s">
        <v>3169</v>
      </c>
      <c r="H1000" s="156" t="s">
        <v>3169</v>
      </c>
      <c r="I1000" s="154">
        <v>1</v>
      </c>
      <c r="J1000" s="154"/>
      <c r="K1000" s="154"/>
      <c r="L1000" s="154" t="s">
        <v>3186</v>
      </c>
      <c r="M1000" s="166">
        <f>IF(L1000="",999,VLOOKUP(L1000,武将id!A:C,3,0))</f>
        <v>214</v>
      </c>
    </row>
    <row r="1001" spans="1:13" x14ac:dyDescent="0.15">
      <c r="A1001" s="157">
        <v>20181802</v>
      </c>
      <c r="B1001" s="158">
        <v>2</v>
      </c>
      <c r="C1001" s="158">
        <v>2</v>
      </c>
      <c r="D1001" s="158" t="s">
        <v>99</v>
      </c>
      <c r="E1001" s="158">
        <f>VLOOKUP(D1001,武将id!A:C,3,FALSE)</f>
        <v>204</v>
      </c>
      <c r="F1001" s="158">
        <v>0</v>
      </c>
      <c r="G1001" s="159" t="s">
        <v>3170</v>
      </c>
      <c r="H1001" s="160" t="s">
        <v>3170</v>
      </c>
      <c r="I1001" s="158">
        <v>1</v>
      </c>
      <c r="J1001" s="158"/>
      <c r="K1001" s="158"/>
      <c r="L1001" s="158" t="s">
        <v>3187</v>
      </c>
      <c r="M1001" s="167">
        <f>IF(L1001="",999,VLOOKUP(L1001,武将id!A:C,3,0))</f>
        <v>214</v>
      </c>
    </row>
    <row r="1002" spans="1:13" x14ac:dyDescent="0.15">
      <c r="A1002" s="157">
        <v>20181802</v>
      </c>
      <c r="B1002" s="158">
        <v>3</v>
      </c>
      <c r="C1002" s="158">
        <v>2</v>
      </c>
      <c r="D1002" s="158" t="s">
        <v>99</v>
      </c>
      <c r="E1002" s="158">
        <f>VLOOKUP(D1002,武将id!A:C,3,FALSE)</f>
        <v>204</v>
      </c>
      <c r="F1002" s="158">
        <v>0</v>
      </c>
      <c r="G1002" s="159" t="s">
        <v>3171</v>
      </c>
      <c r="H1002" s="160" t="s">
        <v>3171</v>
      </c>
      <c r="I1002" s="158">
        <v>1</v>
      </c>
      <c r="J1002" s="158"/>
      <c r="K1002" s="158"/>
      <c r="L1002" s="158" t="s">
        <v>3186</v>
      </c>
      <c r="M1002" s="167">
        <f>IF(L1002="",999,VLOOKUP(L1002,武将id!A:C,3,0))</f>
        <v>214</v>
      </c>
    </row>
    <row r="1003" spans="1:13" x14ac:dyDescent="0.15">
      <c r="A1003" s="157">
        <v>20181802</v>
      </c>
      <c r="B1003" s="158">
        <v>4</v>
      </c>
      <c r="C1003" s="158">
        <v>1</v>
      </c>
      <c r="D1003" s="158" t="s">
        <v>2933</v>
      </c>
      <c r="E1003" s="158">
        <f>VLOOKUP(D1003,武将id!A:C,3,FALSE)</f>
        <v>214</v>
      </c>
      <c r="F1003" s="158">
        <v>0</v>
      </c>
      <c r="G1003" s="159" t="s">
        <v>3172</v>
      </c>
      <c r="H1003" s="160" t="s">
        <v>3172</v>
      </c>
      <c r="I1003" s="158">
        <v>1</v>
      </c>
      <c r="J1003" s="158"/>
      <c r="K1003" s="158"/>
      <c r="L1003" s="158" t="s">
        <v>3188</v>
      </c>
      <c r="M1003" s="167">
        <f>IF(L1003="",999,VLOOKUP(L1003,武将id!A:C,3,0))</f>
        <v>204</v>
      </c>
    </row>
    <row r="1004" spans="1:13" x14ac:dyDescent="0.15">
      <c r="A1004" s="161">
        <v>20181802</v>
      </c>
      <c r="B1004" s="162">
        <v>5</v>
      </c>
      <c r="C1004" s="162">
        <v>1</v>
      </c>
      <c r="D1004" s="162" t="s">
        <v>2933</v>
      </c>
      <c r="E1004" s="162">
        <f>VLOOKUP(D1004,武将id!A:C,3,FALSE)</f>
        <v>214</v>
      </c>
      <c r="F1004" s="162">
        <v>0</v>
      </c>
      <c r="G1004" s="163" t="s">
        <v>3173</v>
      </c>
      <c r="H1004" s="164" t="s">
        <v>3173</v>
      </c>
      <c r="I1004" s="162">
        <v>1</v>
      </c>
      <c r="J1004" s="162"/>
      <c r="K1004" s="162"/>
      <c r="L1004" s="162" t="s">
        <v>3189</v>
      </c>
      <c r="M1004" s="165">
        <f>IF(L1004="",999,VLOOKUP(L1004,武将id!A:C,3,0))</f>
        <v>204</v>
      </c>
    </row>
    <row r="1005" spans="1:13" x14ac:dyDescent="0.15">
      <c r="A1005" s="153">
        <v>20181803</v>
      </c>
      <c r="B1005" s="154">
        <v>1</v>
      </c>
      <c r="C1005" s="154">
        <v>1</v>
      </c>
      <c r="D1005" s="154" t="s">
        <v>2931</v>
      </c>
      <c r="E1005" s="154">
        <f>VLOOKUP(D1005,武将id!A:C,3,FALSE)</f>
        <v>213</v>
      </c>
      <c r="F1005" s="154">
        <v>0</v>
      </c>
      <c r="G1005" s="155" t="s">
        <v>3174</v>
      </c>
      <c r="H1005" s="156" t="s">
        <v>3174</v>
      </c>
      <c r="I1005" s="154">
        <v>1</v>
      </c>
      <c r="J1005" s="154"/>
      <c r="K1005" s="154"/>
      <c r="L1005" s="154" t="s">
        <v>3190</v>
      </c>
      <c r="M1005" s="166">
        <f>IF(L1005="",999,VLOOKUP(L1005,武将id!A:C,3,0))</f>
        <v>203</v>
      </c>
    </row>
    <row r="1006" spans="1:13" x14ac:dyDescent="0.15">
      <c r="A1006" s="157">
        <v>20181803</v>
      </c>
      <c r="B1006" s="158">
        <v>2</v>
      </c>
      <c r="C1006" s="158">
        <v>1</v>
      </c>
      <c r="D1006" s="158" t="s">
        <v>2931</v>
      </c>
      <c r="E1006" s="158">
        <f>VLOOKUP(D1006,武将id!A:C,3,FALSE)</f>
        <v>213</v>
      </c>
      <c r="F1006" s="158">
        <v>0</v>
      </c>
      <c r="G1006" s="159" t="s">
        <v>3175</v>
      </c>
      <c r="H1006" s="160" t="s">
        <v>3175</v>
      </c>
      <c r="I1006" s="158">
        <v>1</v>
      </c>
      <c r="J1006" s="158"/>
      <c r="K1006" s="158"/>
      <c r="L1006" s="158" t="s">
        <v>3191</v>
      </c>
      <c r="M1006" s="167">
        <f>IF(L1006="",999,VLOOKUP(L1006,武将id!A:C,3,0))</f>
        <v>203</v>
      </c>
    </row>
    <row r="1007" spans="1:13" x14ac:dyDescent="0.15">
      <c r="A1007" s="157">
        <v>20181803</v>
      </c>
      <c r="B1007" s="158">
        <v>3</v>
      </c>
      <c r="C1007" s="158">
        <v>1</v>
      </c>
      <c r="D1007" s="158" t="s">
        <v>2931</v>
      </c>
      <c r="E1007" s="158">
        <f>VLOOKUP(D1007,武将id!A:C,3,FALSE)</f>
        <v>213</v>
      </c>
      <c r="F1007" s="158">
        <v>0</v>
      </c>
      <c r="G1007" s="159" t="s">
        <v>3176</v>
      </c>
      <c r="H1007" s="160" t="s">
        <v>3176</v>
      </c>
      <c r="I1007" s="158">
        <v>1</v>
      </c>
      <c r="J1007" s="158"/>
      <c r="K1007" s="158"/>
      <c r="L1007" s="158" t="s">
        <v>3190</v>
      </c>
      <c r="M1007" s="167">
        <f>IF(L1007="",999,VLOOKUP(L1007,武将id!A:C,3,0))</f>
        <v>203</v>
      </c>
    </row>
    <row r="1008" spans="1:13" x14ac:dyDescent="0.15">
      <c r="A1008" s="161">
        <v>20181803</v>
      </c>
      <c r="B1008" s="162">
        <v>4</v>
      </c>
      <c r="C1008" s="162">
        <v>2</v>
      </c>
      <c r="D1008" s="162" t="s">
        <v>2932</v>
      </c>
      <c r="E1008" s="162">
        <f>VLOOKUP(D1008,武将id!A:C,3,FALSE)</f>
        <v>203</v>
      </c>
      <c r="F1008" s="162">
        <v>0</v>
      </c>
      <c r="G1008" s="163" t="s">
        <v>3177</v>
      </c>
      <c r="H1008" s="164" t="s">
        <v>3177</v>
      </c>
      <c r="I1008" s="162">
        <v>1</v>
      </c>
      <c r="J1008" s="162"/>
      <c r="K1008" s="162"/>
      <c r="L1008" s="162" t="s">
        <v>3192</v>
      </c>
      <c r="M1008" s="165">
        <f>IF(L1008="",999,VLOOKUP(L1008,武将id!A:C,3,0))</f>
        <v>213</v>
      </c>
    </row>
    <row r="1009" spans="1:13" x14ac:dyDescent="0.15">
      <c r="A1009" s="153">
        <v>20181804</v>
      </c>
      <c r="B1009" s="154">
        <v>1</v>
      </c>
      <c r="C1009" s="154">
        <v>1</v>
      </c>
      <c r="D1009" s="154" t="s">
        <v>2931</v>
      </c>
      <c r="E1009" s="154">
        <f>VLOOKUP(D1009,武将id!A:C,3,FALSE)</f>
        <v>213</v>
      </c>
      <c r="F1009" s="154">
        <v>0</v>
      </c>
      <c r="G1009" s="155" t="s">
        <v>3178</v>
      </c>
      <c r="H1009" s="156" t="s">
        <v>3178</v>
      </c>
      <c r="I1009" s="154">
        <v>1</v>
      </c>
      <c r="J1009" s="154"/>
      <c r="K1009" s="154"/>
      <c r="L1009" s="154" t="s">
        <v>3190</v>
      </c>
      <c r="M1009" s="166">
        <f>IF(L1009="",999,VLOOKUP(L1009,武将id!A:C,3,0))</f>
        <v>203</v>
      </c>
    </row>
    <row r="1010" spans="1:13" x14ac:dyDescent="0.15">
      <c r="A1010" s="157">
        <v>20181804</v>
      </c>
      <c r="B1010" s="158">
        <v>2</v>
      </c>
      <c r="C1010" s="158">
        <v>1</v>
      </c>
      <c r="D1010" s="158" t="s">
        <v>2931</v>
      </c>
      <c r="E1010" s="158">
        <f>VLOOKUP(D1010,武将id!A:C,3,FALSE)</f>
        <v>213</v>
      </c>
      <c r="F1010" s="158">
        <v>0</v>
      </c>
      <c r="G1010" s="159" t="s">
        <v>3179</v>
      </c>
      <c r="H1010" s="160" t="s">
        <v>3179</v>
      </c>
      <c r="I1010" s="158">
        <v>1</v>
      </c>
      <c r="J1010" s="158"/>
      <c r="K1010" s="158"/>
      <c r="L1010" s="158" t="s">
        <v>3190</v>
      </c>
      <c r="M1010" s="167">
        <f>IF(L1010="",999,VLOOKUP(L1010,武将id!A:C,3,0))</f>
        <v>203</v>
      </c>
    </row>
    <row r="1011" spans="1:13" x14ac:dyDescent="0.15">
      <c r="A1011" s="157">
        <v>20181804</v>
      </c>
      <c r="B1011" s="158">
        <v>3</v>
      </c>
      <c r="C1011" s="158">
        <v>2</v>
      </c>
      <c r="D1011" s="158" t="s">
        <v>2932</v>
      </c>
      <c r="E1011" s="158">
        <f>VLOOKUP(D1011,武将id!A:C,3,FALSE)</f>
        <v>203</v>
      </c>
      <c r="F1011" s="158">
        <v>0</v>
      </c>
      <c r="G1011" s="159" t="s">
        <v>3180</v>
      </c>
      <c r="H1011" s="160" t="s">
        <v>3180</v>
      </c>
      <c r="I1011" s="158">
        <v>1</v>
      </c>
      <c r="J1011" s="158"/>
      <c r="K1011" s="158"/>
      <c r="L1011" s="158" t="s">
        <v>3192</v>
      </c>
      <c r="M1011" s="167">
        <f>IF(L1011="",999,VLOOKUP(L1011,武将id!A:C,3,0))</f>
        <v>213</v>
      </c>
    </row>
    <row r="1012" spans="1:13" x14ac:dyDescent="0.15">
      <c r="A1012" s="153">
        <v>20181805</v>
      </c>
      <c r="B1012" s="154">
        <v>1</v>
      </c>
      <c r="C1012" s="154">
        <v>1</v>
      </c>
      <c r="D1012" s="154" t="s">
        <v>2933</v>
      </c>
      <c r="E1012" s="154">
        <f>VLOOKUP(D1012,武将id!A:C,3,FALSE)</f>
        <v>214</v>
      </c>
      <c r="F1012" s="154">
        <v>0</v>
      </c>
      <c r="G1012" s="155" t="s">
        <v>3181</v>
      </c>
      <c r="H1012" s="156" t="s">
        <v>3181</v>
      </c>
      <c r="I1012" s="154">
        <v>1</v>
      </c>
      <c r="J1012" s="154"/>
      <c r="K1012" s="154"/>
      <c r="L1012" s="154" t="s">
        <v>3192</v>
      </c>
      <c r="M1012" s="166">
        <f>IF(L1012="",999,VLOOKUP(L1012,武将id!A:C,3,0))</f>
        <v>213</v>
      </c>
    </row>
    <row r="1013" spans="1:13" x14ac:dyDescent="0.15">
      <c r="A1013" s="157">
        <v>20181805</v>
      </c>
      <c r="B1013" s="158">
        <v>2</v>
      </c>
      <c r="C1013" s="158">
        <v>2</v>
      </c>
      <c r="D1013" s="158" t="s">
        <v>2931</v>
      </c>
      <c r="E1013" s="158">
        <f>VLOOKUP(D1013,武将id!A:C,3,FALSE)</f>
        <v>213</v>
      </c>
      <c r="F1013" s="158">
        <v>0</v>
      </c>
      <c r="G1013" s="159" t="s">
        <v>3182</v>
      </c>
      <c r="H1013" s="160" t="s">
        <v>3182</v>
      </c>
      <c r="I1013" s="158">
        <v>1</v>
      </c>
      <c r="J1013" s="158"/>
      <c r="K1013" s="158"/>
      <c r="L1013" s="158" t="s">
        <v>3187</v>
      </c>
      <c r="M1013" s="167">
        <f>IF(L1013="",999,VLOOKUP(L1013,武将id!A:C,3,0))</f>
        <v>214</v>
      </c>
    </row>
    <row r="1014" spans="1:13" x14ac:dyDescent="0.15">
      <c r="A1014" s="157">
        <v>20181805</v>
      </c>
      <c r="B1014" s="158">
        <v>3</v>
      </c>
      <c r="C1014" s="158">
        <v>2</v>
      </c>
      <c r="D1014" s="158" t="s">
        <v>2931</v>
      </c>
      <c r="E1014" s="158">
        <f>VLOOKUP(D1014,武将id!A:C,3,FALSE)</f>
        <v>213</v>
      </c>
      <c r="F1014" s="158">
        <v>0</v>
      </c>
      <c r="G1014" s="159" t="s">
        <v>3183</v>
      </c>
      <c r="H1014" s="160" t="s">
        <v>3183</v>
      </c>
      <c r="I1014" s="158">
        <v>1</v>
      </c>
      <c r="J1014" s="158"/>
      <c r="K1014" s="158"/>
      <c r="L1014" s="158" t="s">
        <v>3186</v>
      </c>
      <c r="M1014" s="167">
        <f>IF(L1014="",999,VLOOKUP(L1014,武将id!A:C,3,0))</f>
        <v>214</v>
      </c>
    </row>
    <row r="1015" spans="1:13" x14ac:dyDescent="0.15">
      <c r="A1015" s="157">
        <v>20181805</v>
      </c>
      <c r="B1015" s="158">
        <v>4</v>
      </c>
      <c r="C1015" s="158">
        <v>1</v>
      </c>
      <c r="D1015" s="158" t="s">
        <v>2933</v>
      </c>
      <c r="E1015" s="158">
        <f>VLOOKUP(D1015,武将id!A:C,3,FALSE)</f>
        <v>214</v>
      </c>
      <c r="F1015" s="158">
        <v>0</v>
      </c>
      <c r="G1015" s="159" t="s">
        <v>3184</v>
      </c>
      <c r="H1015" s="160" t="s">
        <v>3184</v>
      </c>
      <c r="I1015" s="158">
        <v>1</v>
      </c>
      <c r="J1015" s="158"/>
      <c r="K1015" s="158"/>
      <c r="L1015" s="158" t="s">
        <v>3193</v>
      </c>
      <c r="M1015" s="167">
        <f>IF(L1015="",999,VLOOKUP(L1015,武将id!A:C,3,0))</f>
        <v>213</v>
      </c>
    </row>
    <row r="1016" spans="1:13" x14ac:dyDescent="0.15">
      <c r="A1016" s="161">
        <v>20181805</v>
      </c>
      <c r="B1016" s="162">
        <v>5</v>
      </c>
      <c r="C1016" s="162">
        <v>1</v>
      </c>
      <c r="D1016" s="162" t="s">
        <v>2933</v>
      </c>
      <c r="E1016" s="162">
        <f>VLOOKUP(D1016,武将id!A:C,3,FALSE)</f>
        <v>214</v>
      </c>
      <c r="F1016" s="162">
        <v>0</v>
      </c>
      <c r="G1016" s="163" t="s">
        <v>3185</v>
      </c>
      <c r="H1016" s="164" t="s">
        <v>3185</v>
      </c>
      <c r="I1016" s="162">
        <v>1</v>
      </c>
      <c r="J1016" s="162"/>
      <c r="K1016" s="162"/>
      <c r="L1016" s="162" t="s">
        <v>3194</v>
      </c>
      <c r="M1016" s="165">
        <f>IF(L1016="",999,VLOOKUP(L1016,武将id!A:C,3,0))</f>
        <v>213</v>
      </c>
    </row>
    <row r="1017" spans="1:13" x14ac:dyDescent="0.15">
      <c r="A1017" s="153">
        <v>20181901</v>
      </c>
      <c r="B1017" s="154">
        <v>1</v>
      </c>
      <c r="C1017" s="154">
        <v>2</v>
      </c>
      <c r="D1017" s="154" t="s">
        <v>103</v>
      </c>
      <c r="E1017" s="154">
        <f>VLOOKUP(D1017,武将id!A:C,3,FALSE)</f>
        <v>405</v>
      </c>
      <c r="F1017" s="154">
        <v>0</v>
      </c>
      <c r="G1017" s="155" t="s">
        <v>3195</v>
      </c>
      <c r="H1017" s="156" t="s">
        <v>3195</v>
      </c>
      <c r="I1017" s="154">
        <v>1</v>
      </c>
      <c r="J1017" s="154"/>
      <c r="K1017" s="154"/>
      <c r="L1017" s="154" t="s">
        <v>3218</v>
      </c>
      <c r="M1017" s="166">
        <f>IF(L1017="",999,VLOOKUP(L1017,武将id!A:C,3,0))</f>
        <v>417</v>
      </c>
    </row>
    <row r="1018" spans="1:13" x14ac:dyDescent="0.15">
      <c r="A1018" s="157">
        <v>20181901</v>
      </c>
      <c r="B1018" s="158">
        <v>2</v>
      </c>
      <c r="C1018" s="158">
        <v>1</v>
      </c>
      <c r="D1018" s="158" t="s">
        <v>2915</v>
      </c>
      <c r="E1018" s="158">
        <f>VLOOKUP(D1018,武将id!A:C,3,FALSE)</f>
        <v>417</v>
      </c>
      <c r="F1018" s="158">
        <v>0</v>
      </c>
      <c r="G1018" s="159" t="s">
        <v>3196</v>
      </c>
      <c r="H1018" s="160" t="s">
        <v>3196</v>
      </c>
      <c r="I1018" s="158">
        <v>1</v>
      </c>
      <c r="J1018" s="158"/>
      <c r="K1018" s="158"/>
      <c r="L1018" s="158" t="s">
        <v>3219</v>
      </c>
      <c r="M1018" s="167">
        <f>IF(L1018="",999,VLOOKUP(L1018,武将id!A:C,3,0))</f>
        <v>405</v>
      </c>
    </row>
    <row r="1019" spans="1:13" x14ac:dyDescent="0.15">
      <c r="A1019" s="157">
        <v>20181901</v>
      </c>
      <c r="B1019" s="158">
        <v>3</v>
      </c>
      <c r="C1019" s="158">
        <v>2</v>
      </c>
      <c r="D1019" s="158" t="s">
        <v>103</v>
      </c>
      <c r="E1019" s="158">
        <f>VLOOKUP(D1019,武将id!A:C,3,FALSE)</f>
        <v>405</v>
      </c>
      <c r="F1019" s="158">
        <v>0</v>
      </c>
      <c r="G1019" s="159" t="s">
        <v>3197</v>
      </c>
      <c r="H1019" s="160" t="s">
        <v>3197</v>
      </c>
      <c r="I1019" s="158">
        <v>1</v>
      </c>
      <c r="J1019" s="158"/>
      <c r="K1019" s="158"/>
      <c r="L1019" s="158" t="s">
        <v>3220</v>
      </c>
      <c r="M1019" s="167">
        <f>IF(L1019="",999,VLOOKUP(L1019,武将id!A:C,3,0))</f>
        <v>417</v>
      </c>
    </row>
    <row r="1020" spans="1:13" x14ac:dyDescent="0.15">
      <c r="A1020" s="157">
        <v>20181901</v>
      </c>
      <c r="B1020" s="158">
        <v>4</v>
      </c>
      <c r="C1020" s="158">
        <v>2</v>
      </c>
      <c r="D1020" s="158" t="s">
        <v>103</v>
      </c>
      <c r="E1020" s="158">
        <f>VLOOKUP(D1020,武将id!A:C,3,FALSE)</f>
        <v>405</v>
      </c>
      <c r="F1020" s="158">
        <v>0</v>
      </c>
      <c r="G1020" s="159" t="s">
        <v>3198</v>
      </c>
      <c r="H1020" s="160" t="s">
        <v>3198</v>
      </c>
      <c r="I1020" s="158">
        <v>1</v>
      </c>
      <c r="J1020" s="158"/>
      <c r="K1020" s="158"/>
      <c r="L1020" s="158" t="s">
        <v>3221</v>
      </c>
      <c r="M1020" s="167">
        <f>IF(L1020="",999,VLOOKUP(L1020,武将id!A:C,3,0))</f>
        <v>417</v>
      </c>
    </row>
    <row r="1021" spans="1:13" x14ac:dyDescent="0.15">
      <c r="A1021" s="153">
        <v>20181902</v>
      </c>
      <c r="B1021" s="154">
        <v>1</v>
      </c>
      <c r="C1021" s="154">
        <v>1</v>
      </c>
      <c r="D1021" s="154" t="s">
        <v>2915</v>
      </c>
      <c r="E1021" s="154">
        <f>VLOOKUP(D1021,武将id!A:C,3,FALSE)</f>
        <v>417</v>
      </c>
      <c r="F1021" s="154">
        <v>0</v>
      </c>
      <c r="G1021" s="155" t="s">
        <v>3199</v>
      </c>
      <c r="H1021" s="156" t="s">
        <v>3199</v>
      </c>
      <c r="I1021" s="154">
        <v>1</v>
      </c>
      <c r="J1021" s="154"/>
      <c r="K1021" s="154"/>
      <c r="L1021" s="154" t="s">
        <v>3222</v>
      </c>
      <c r="M1021" s="166">
        <f>IF(L1021="",999,VLOOKUP(L1021,武将id!A:C,3,0))</f>
        <v>305</v>
      </c>
    </row>
    <row r="1022" spans="1:13" x14ac:dyDescent="0.15">
      <c r="A1022" s="157">
        <v>20181902</v>
      </c>
      <c r="B1022" s="158">
        <v>2</v>
      </c>
      <c r="C1022" s="158">
        <v>1</v>
      </c>
      <c r="D1022" s="158" t="s">
        <v>2915</v>
      </c>
      <c r="E1022" s="158">
        <f>VLOOKUP(D1022,武将id!A:C,3,FALSE)</f>
        <v>417</v>
      </c>
      <c r="F1022" s="158">
        <v>0</v>
      </c>
      <c r="G1022" s="159" t="s">
        <v>3200</v>
      </c>
      <c r="H1022" s="160" t="s">
        <v>3200</v>
      </c>
      <c r="I1022" s="158">
        <v>1</v>
      </c>
      <c r="J1022" s="158"/>
      <c r="K1022" s="158"/>
      <c r="L1022" s="158" t="s">
        <v>3222</v>
      </c>
      <c r="M1022" s="167">
        <f>IF(L1022="",999,VLOOKUP(L1022,武将id!A:C,3,0))</f>
        <v>305</v>
      </c>
    </row>
    <row r="1023" spans="1:13" x14ac:dyDescent="0.15">
      <c r="A1023" s="157">
        <v>20181902</v>
      </c>
      <c r="B1023" s="158">
        <v>3</v>
      </c>
      <c r="C1023" s="158">
        <v>2</v>
      </c>
      <c r="D1023" s="158" t="s">
        <v>101</v>
      </c>
      <c r="E1023" s="158">
        <f>VLOOKUP(D1023,武将id!A:C,3,FALSE)</f>
        <v>305</v>
      </c>
      <c r="F1023" s="158">
        <v>0</v>
      </c>
      <c r="G1023" s="159" t="s">
        <v>3201</v>
      </c>
      <c r="H1023" s="160" t="s">
        <v>3201</v>
      </c>
      <c r="I1023" s="158">
        <v>1</v>
      </c>
      <c r="J1023" s="158"/>
      <c r="K1023" s="158"/>
      <c r="L1023" s="158" t="s">
        <v>3218</v>
      </c>
      <c r="M1023" s="167">
        <f>IF(L1023="",999,VLOOKUP(L1023,武将id!A:C,3,0))</f>
        <v>417</v>
      </c>
    </row>
    <row r="1024" spans="1:13" x14ac:dyDescent="0.15">
      <c r="A1024" s="157">
        <v>20181902</v>
      </c>
      <c r="B1024" s="158">
        <v>4</v>
      </c>
      <c r="C1024" s="158">
        <v>2</v>
      </c>
      <c r="D1024" s="158" t="s">
        <v>101</v>
      </c>
      <c r="E1024" s="158">
        <f>VLOOKUP(D1024,武将id!A:C,3,FALSE)</f>
        <v>305</v>
      </c>
      <c r="F1024" s="158">
        <v>0</v>
      </c>
      <c r="G1024" s="159" t="s">
        <v>3202</v>
      </c>
      <c r="H1024" s="160" t="s">
        <v>3202</v>
      </c>
      <c r="I1024" s="158">
        <v>1</v>
      </c>
      <c r="J1024" s="158"/>
      <c r="K1024" s="158"/>
      <c r="L1024" s="158" t="s">
        <v>3218</v>
      </c>
      <c r="M1024" s="167">
        <f>IF(L1024="",999,VLOOKUP(L1024,武将id!A:C,3,0))</f>
        <v>417</v>
      </c>
    </row>
    <row r="1025" spans="1:13" x14ac:dyDescent="0.15">
      <c r="A1025" s="161">
        <v>20181902</v>
      </c>
      <c r="B1025" s="162">
        <v>5</v>
      </c>
      <c r="C1025" s="162">
        <v>2</v>
      </c>
      <c r="D1025" s="162" t="s">
        <v>101</v>
      </c>
      <c r="E1025" s="162">
        <f>VLOOKUP(D1025,武将id!A:C,3,FALSE)</f>
        <v>305</v>
      </c>
      <c r="F1025" s="162">
        <v>0</v>
      </c>
      <c r="G1025" s="163" t="s">
        <v>3203</v>
      </c>
      <c r="H1025" s="164" t="s">
        <v>3203</v>
      </c>
      <c r="I1025" s="162">
        <v>1</v>
      </c>
      <c r="J1025" s="162"/>
      <c r="K1025" s="162"/>
      <c r="L1025" s="162" t="s">
        <v>3223</v>
      </c>
      <c r="M1025" s="165">
        <f>IF(L1025="",999,VLOOKUP(L1025,武将id!A:C,3,0))</f>
        <v>417</v>
      </c>
    </row>
    <row r="1026" spans="1:13" x14ac:dyDescent="0.15">
      <c r="A1026" s="153">
        <v>20181903</v>
      </c>
      <c r="B1026" s="154">
        <v>1</v>
      </c>
      <c r="C1026" s="154">
        <v>2</v>
      </c>
      <c r="D1026" s="154" t="s">
        <v>101</v>
      </c>
      <c r="E1026" s="154">
        <f>VLOOKUP(D1026,武将id!A:C,3,FALSE)</f>
        <v>305</v>
      </c>
      <c r="F1026" s="154">
        <v>0</v>
      </c>
      <c r="G1026" s="155" t="s">
        <v>3204</v>
      </c>
      <c r="H1026" s="156" t="s">
        <v>3204</v>
      </c>
      <c r="I1026" s="154">
        <v>1</v>
      </c>
      <c r="J1026" s="154"/>
      <c r="K1026" s="154"/>
      <c r="L1026" s="154" t="s">
        <v>2959</v>
      </c>
      <c r="M1026" s="166">
        <f>IF(L1026="",999,VLOOKUP(L1026,武将id!A:C,3,0))</f>
        <v>202</v>
      </c>
    </row>
    <row r="1027" spans="1:13" x14ac:dyDescent="0.15">
      <c r="A1027" s="157">
        <v>20181903</v>
      </c>
      <c r="B1027" s="158">
        <v>2</v>
      </c>
      <c r="C1027" s="158">
        <v>2</v>
      </c>
      <c r="D1027" s="158" t="s">
        <v>101</v>
      </c>
      <c r="E1027" s="158">
        <f>VLOOKUP(D1027,武将id!A:C,3,FALSE)</f>
        <v>305</v>
      </c>
      <c r="F1027" s="158">
        <v>0</v>
      </c>
      <c r="G1027" s="159" t="s">
        <v>3205</v>
      </c>
      <c r="H1027" s="160" t="s">
        <v>3205</v>
      </c>
      <c r="I1027" s="158">
        <v>1</v>
      </c>
      <c r="J1027" s="158"/>
      <c r="K1027" s="158"/>
      <c r="L1027" s="158" t="s">
        <v>2959</v>
      </c>
      <c r="M1027" s="167">
        <f>IF(L1027="",999,VLOOKUP(L1027,武将id!A:C,3,0))</f>
        <v>202</v>
      </c>
    </row>
    <row r="1028" spans="1:13" x14ac:dyDescent="0.15">
      <c r="A1028" s="157">
        <v>20181903</v>
      </c>
      <c r="B1028" s="158">
        <v>3</v>
      </c>
      <c r="C1028" s="158">
        <v>1</v>
      </c>
      <c r="D1028" s="158" t="s">
        <v>2588</v>
      </c>
      <c r="E1028" s="158">
        <f>VLOOKUP(D1028,武将id!A:C,3,FALSE)</f>
        <v>202</v>
      </c>
      <c r="F1028" s="158">
        <v>0</v>
      </c>
      <c r="G1028" s="159" t="s">
        <v>3206</v>
      </c>
      <c r="H1028" s="160" t="s">
        <v>3206</v>
      </c>
      <c r="I1028" s="158">
        <v>1</v>
      </c>
      <c r="J1028" s="158"/>
      <c r="K1028" s="158"/>
      <c r="L1028" s="158" t="s">
        <v>3222</v>
      </c>
      <c r="M1028" s="167">
        <f>IF(L1028="",999,VLOOKUP(L1028,武将id!A:C,3,0))</f>
        <v>305</v>
      </c>
    </row>
    <row r="1029" spans="1:13" x14ac:dyDescent="0.15">
      <c r="A1029" s="157">
        <v>20181903</v>
      </c>
      <c r="B1029" s="158">
        <v>4</v>
      </c>
      <c r="C1029" s="158">
        <v>1</v>
      </c>
      <c r="D1029" s="158" t="s">
        <v>2588</v>
      </c>
      <c r="E1029" s="158">
        <f>VLOOKUP(D1029,武将id!A:C,3,FALSE)</f>
        <v>202</v>
      </c>
      <c r="F1029" s="158">
        <v>0</v>
      </c>
      <c r="G1029" s="159" t="s">
        <v>3207</v>
      </c>
      <c r="H1029" s="160" t="s">
        <v>3207</v>
      </c>
      <c r="I1029" s="158">
        <v>1</v>
      </c>
      <c r="J1029" s="158"/>
      <c r="K1029" s="158"/>
      <c r="L1029" s="158" t="s">
        <v>3222</v>
      </c>
      <c r="M1029" s="167">
        <f>IF(L1029="",999,VLOOKUP(L1029,武将id!A:C,3,0))</f>
        <v>305</v>
      </c>
    </row>
    <row r="1030" spans="1:13" x14ac:dyDescent="0.15">
      <c r="A1030" s="154">
        <v>20181904</v>
      </c>
      <c r="B1030" s="154">
        <v>1</v>
      </c>
      <c r="C1030" s="154">
        <v>1</v>
      </c>
      <c r="D1030" s="154" t="s">
        <v>2915</v>
      </c>
      <c r="E1030" s="154">
        <f>VLOOKUP(D1030,武将id!A:C,3,FALSE)</f>
        <v>417</v>
      </c>
      <c r="F1030" s="154">
        <v>0</v>
      </c>
      <c r="G1030" s="155" t="s">
        <v>3208</v>
      </c>
      <c r="H1030" s="156" t="s">
        <v>3208</v>
      </c>
      <c r="I1030" s="154">
        <v>1</v>
      </c>
      <c r="J1030" s="154"/>
      <c r="K1030" s="154"/>
      <c r="L1030" s="154" t="s">
        <v>2700</v>
      </c>
      <c r="M1030" s="166">
        <f>IF(L1030="",999,VLOOKUP(L1030,武将id!A:C,3,0))</f>
        <v>103</v>
      </c>
    </row>
    <row r="1031" spans="1:13" x14ac:dyDescent="0.15">
      <c r="A1031" s="157">
        <v>20181904</v>
      </c>
      <c r="B1031" s="158">
        <v>2</v>
      </c>
      <c r="C1031" s="158">
        <v>1</v>
      </c>
      <c r="D1031" s="158" t="s">
        <v>2915</v>
      </c>
      <c r="E1031" s="158">
        <f>VLOOKUP(D1031,武将id!A:C,3,FALSE)</f>
        <v>417</v>
      </c>
      <c r="F1031" s="158">
        <v>0</v>
      </c>
      <c r="G1031" s="159" t="s">
        <v>3209</v>
      </c>
      <c r="H1031" s="160" t="s">
        <v>3209</v>
      </c>
      <c r="I1031" s="158">
        <v>1</v>
      </c>
      <c r="J1031" s="158"/>
      <c r="K1031" s="158"/>
      <c r="L1031" s="158" t="s">
        <v>2700</v>
      </c>
      <c r="M1031" s="167">
        <f>IF(L1031="",999,VLOOKUP(L1031,武将id!A:C,3,0))</f>
        <v>103</v>
      </c>
    </row>
    <row r="1032" spans="1:13" ht="24" x14ac:dyDescent="0.15">
      <c r="A1032" s="157">
        <v>20181904</v>
      </c>
      <c r="B1032" s="158">
        <v>3</v>
      </c>
      <c r="C1032" s="158">
        <v>1</v>
      </c>
      <c r="D1032" s="158" t="s">
        <v>2915</v>
      </c>
      <c r="E1032" s="158">
        <f>VLOOKUP(D1032,武将id!A:C,3,FALSE)</f>
        <v>417</v>
      </c>
      <c r="F1032" s="158">
        <v>0</v>
      </c>
      <c r="G1032" s="159" t="s">
        <v>3210</v>
      </c>
      <c r="H1032" s="160" t="s">
        <v>3210</v>
      </c>
      <c r="I1032" s="158">
        <v>1</v>
      </c>
      <c r="J1032" s="158"/>
      <c r="K1032" s="158"/>
      <c r="L1032" s="158" t="s">
        <v>2700</v>
      </c>
      <c r="M1032" s="167">
        <f>IF(L1032="",999,VLOOKUP(L1032,武将id!A:C,3,0))</f>
        <v>103</v>
      </c>
    </row>
    <row r="1033" spans="1:13" x14ac:dyDescent="0.15">
      <c r="A1033" s="157">
        <v>20181904</v>
      </c>
      <c r="B1033" s="158">
        <v>4</v>
      </c>
      <c r="C1033" s="158">
        <v>2</v>
      </c>
      <c r="D1033" s="158" t="s">
        <v>2237</v>
      </c>
      <c r="E1033" s="158">
        <f>VLOOKUP(D1033,武将id!A:C,3,FALSE)</f>
        <v>103</v>
      </c>
      <c r="F1033" s="158">
        <v>0</v>
      </c>
      <c r="G1033" s="159" t="s">
        <v>3211</v>
      </c>
      <c r="H1033" s="160" t="s">
        <v>3211</v>
      </c>
      <c r="I1033" s="158">
        <v>1</v>
      </c>
      <c r="J1033" s="158"/>
      <c r="K1033" s="158"/>
      <c r="L1033" s="158" t="s">
        <v>3218</v>
      </c>
      <c r="M1033" s="167">
        <f>IF(L1033="",999,VLOOKUP(L1033,武将id!A:C,3,0))</f>
        <v>417</v>
      </c>
    </row>
    <row r="1034" spans="1:13" x14ac:dyDescent="0.15">
      <c r="A1034" s="157">
        <v>20181904</v>
      </c>
      <c r="B1034" s="158">
        <v>5</v>
      </c>
      <c r="C1034" s="158">
        <v>2</v>
      </c>
      <c r="D1034" s="158" t="s">
        <v>2237</v>
      </c>
      <c r="E1034" s="158">
        <f>VLOOKUP(D1034,武将id!A:C,3,FALSE)</f>
        <v>103</v>
      </c>
      <c r="F1034" s="158">
        <v>0</v>
      </c>
      <c r="G1034" s="159" t="s">
        <v>3212</v>
      </c>
      <c r="H1034" s="160" t="s">
        <v>3212</v>
      </c>
      <c r="I1034" s="158">
        <v>1</v>
      </c>
      <c r="J1034" s="158"/>
      <c r="K1034" s="158"/>
      <c r="L1034" s="158" t="s">
        <v>3218</v>
      </c>
      <c r="M1034" s="167">
        <f>IF(L1034="",999,VLOOKUP(L1034,武将id!A:C,3,0))</f>
        <v>417</v>
      </c>
    </row>
    <row r="1035" spans="1:13" x14ac:dyDescent="0.15">
      <c r="A1035" s="157">
        <v>20181904</v>
      </c>
      <c r="B1035" s="158">
        <v>6</v>
      </c>
      <c r="C1035" s="158">
        <v>2</v>
      </c>
      <c r="D1035" s="158" t="s">
        <v>2237</v>
      </c>
      <c r="E1035" s="158">
        <f>VLOOKUP(D1035,武将id!A:C,3,FALSE)</f>
        <v>103</v>
      </c>
      <c r="F1035" s="158">
        <v>0</v>
      </c>
      <c r="G1035" s="159" t="s">
        <v>3213</v>
      </c>
      <c r="H1035" s="160" t="s">
        <v>3213</v>
      </c>
      <c r="I1035" s="158">
        <v>1</v>
      </c>
      <c r="J1035" s="158"/>
      <c r="K1035" s="158"/>
      <c r="L1035" s="158" t="s">
        <v>3218</v>
      </c>
      <c r="M1035" s="167">
        <f>IF(L1035="",999,VLOOKUP(L1035,武将id!A:C,3,0))</f>
        <v>417</v>
      </c>
    </row>
    <row r="1036" spans="1:13" x14ac:dyDescent="0.15">
      <c r="A1036" s="157">
        <v>20181904</v>
      </c>
      <c r="B1036" s="158">
        <v>7</v>
      </c>
      <c r="C1036" s="158">
        <v>2</v>
      </c>
      <c r="D1036" s="158" t="s">
        <v>2237</v>
      </c>
      <c r="E1036" s="158">
        <f>VLOOKUP(D1036,武将id!A:C,3,FALSE)</f>
        <v>103</v>
      </c>
      <c r="F1036" s="158">
        <v>0</v>
      </c>
      <c r="G1036" s="159" t="s">
        <v>3214</v>
      </c>
      <c r="H1036" s="160" t="s">
        <v>3214</v>
      </c>
      <c r="I1036" s="158">
        <v>1</v>
      </c>
      <c r="J1036" s="158"/>
      <c r="K1036" s="158"/>
      <c r="L1036" s="158" t="s">
        <v>3218</v>
      </c>
      <c r="M1036" s="167">
        <f>IF(L1036="",999,VLOOKUP(L1036,武将id!A:C,3,0))</f>
        <v>417</v>
      </c>
    </row>
    <row r="1037" spans="1:13" x14ac:dyDescent="0.15">
      <c r="A1037" s="153">
        <v>20181905</v>
      </c>
      <c r="B1037" s="154">
        <v>1</v>
      </c>
      <c r="C1037" s="154">
        <v>2</v>
      </c>
      <c r="D1037" s="154" t="s">
        <v>2609</v>
      </c>
      <c r="E1037" s="154">
        <f>VLOOKUP(D1037,武将id!A:C,3,FALSE)</f>
        <v>425</v>
      </c>
      <c r="F1037" s="154">
        <v>0</v>
      </c>
      <c r="G1037" s="155" t="s">
        <v>3215</v>
      </c>
      <c r="H1037" s="156" t="s">
        <v>3215</v>
      </c>
      <c r="I1037" s="154">
        <v>1</v>
      </c>
      <c r="J1037" s="154"/>
      <c r="K1037" s="154"/>
      <c r="L1037" s="154" t="s">
        <v>3224</v>
      </c>
      <c r="M1037" s="166">
        <f>IF(L1037="",999,VLOOKUP(L1037,武将id!A:C,3,0))</f>
        <v>417</v>
      </c>
    </row>
    <row r="1038" spans="1:13" x14ac:dyDescent="0.15">
      <c r="A1038" s="157">
        <v>20181905</v>
      </c>
      <c r="B1038" s="158">
        <v>2</v>
      </c>
      <c r="C1038" s="158">
        <v>2</v>
      </c>
      <c r="D1038" s="158" t="s">
        <v>2609</v>
      </c>
      <c r="E1038" s="158">
        <f>VLOOKUP(D1038,武将id!A:C,3,FALSE)</f>
        <v>425</v>
      </c>
      <c r="F1038" s="158">
        <v>0</v>
      </c>
      <c r="G1038" s="159" t="s">
        <v>3216</v>
      </c>
      <c r="H1038" s="160" t="s">
        <v>3216</v>
      </c>
      <c r="I1038" s="158">
        <v>1</v>
      </c>
      <c r="J1038" s="158"/>
      <c r="K1038" s="158"/>
      <c r="L1038" s="154" t="s">
        <v>3224</v>
      </c>
      <c r="M1038" s="167">
        <f>IF(L1038="",999,VLOOKUP(L1038,武将id!A:C,3,0))</f>
        <v>417</v>
      </c>
    </row>
    <row r="1039" spans="1:13" x14ac:dyDescent="0.15">
      <c r="A1039" s="161">
        <v>20181905</v>
      </c>
      <c r="B1039" s="162">
        <v>3</v>
      </c>
      <c r="C1039" s="162">
        <v>1</v>
      </c>
      <c r="D1039" s="162" t="s">
        <v>2915</v>
      </c>
      <c r="E1039" s="162">
        <f>VLOOKUP(D1039,武将id!A:C,3,FALSE)</f>
        <v>417</v>
      </c>
      <c r="F1039" s="162">
        <v>0</v>
      </c>
      <c r="G1039" s="163" t="s">
        <v>3217</v>
      </c>
      <c r="H1039" s="164" t="s">
        <v>3217</v>
      </c>
      <c r="I1039" s="162">
        <v>1</v>
      </c>
      <c r="J1039" s="162"/>
      <c r="K1039" s="162"/>
      <c r="L1039" s="162" t="s">
        <v>3225</v>
      </c>
      <c r="M1039" s="165">
        <f>IF(L1039="",999,VLOOKUP(L1039,武将id!A:C,3,0))</f>
        <v>425</v>
      </c>
    </row>
    <row r="1040" spans="1:13" x14ac:dyDescent="0.15">
      <c r="A1040" s="153">
        <v>20182001</v>
      </c>
      <c r="B1040" s="154">
        <v>1</v>
      </c>
      <c r="C1040" s="154">
        <v>2</v>
      </c>
      <c r="D1040" s="154" t="s">
        <v>106</v>
      </c>
      <c r="E1040" s="154">
        <f>VLOOKUP(D1040,武将id!A:C,3,FALSE)</f>
        <v>411</v>
      </c>
      <c r="F1040" s="154">
        <v>0</v>
      </c>
      <c r="G1040" s="155" t="s">
        <v>3226</v>
      </c>
      <c r="H1040" s="156" t="s">
        <v>3226</v>
      </c>
      <c r="I1040" s="154">
        <v>1</v>
      </c>
      <c r="J1040" s="154"/>
      <c r="K1040" s="154"/>
      <c r="L1040" s="154" t="s">
        <v>3253</v>
      </c>
      <c r="M1040" s="166">
        <f>IF(L1040="",999,VLOOKUP(L1040,武将id!A:C,3,0))</f>
        <v>104</v>
      </c>
    </row>
    <row r="1041" spans="1:13" x14ac:dyDescent="0.15">
      <c r="A1041" s="157">
        <v>20182001</v>
      </c>
      <c r="B1041" s="158">
        <v>2</v>
      </c>
      <c r="C1041" s="158">
        <v>1</v>
      </c>
      <c r="D1041" s="158" t="s">
        <v>2508</v>
      </c>
      <c r="E1041" s="158">
        <f>VLOOKUP(D1041,武将id!A:C,3,FALSE)</f>
        <v>104</v>
      </c>
      <c r="F1041" s="158">
        <v>0</v>
      </c>
      <c r="G1041" s="159" t="s">
        <v>3227</v>
      </c>
      <c r="H1041" s="160" t="s">
        <v>3227</v>
      </c>
      <c r="I1041" s="158">
        <v>1</v>
      </c>
      <c r="J1041" s="158"/>
      <c r="K1041" s="158"/>
      <c r="L1041" s="158" t="s">
        <v>3120</v>
      </c>
      <c r="M1041" s="167">
        <f>IF(L1041="",999,VLOOKUP(L1041,武将id!A:C,3,0))</f>
        <v>411</v>
      </c>
    </row>
    <row r="1042" spans="1:13" x14ac:dyDescent="0.15">
      <c r="A1042" s="157">
        <v>20182001</v>
      </c>
      <c r="B1042" s="158">
        <v>3</v>
      </c>
      <c r="C1042" s="158">
        <v>1</v>
      </c>
      <c r="D1042" s="158" t="s">
        <v>2508</v>
      </c>
      <c r="E1042" s="158">
        <f>VLOOKUP(D1042,武将id!A:C,3,FALSE)</f>
        <v>104</v>
      </c>
      <c r="F1042" s="158">
        <v>0</v>
      </c>
      <c r="G1042" s="159" t="s">
        <v>3228</v>
      </c>
      <c r="H1042" s="160" t="s">
        <v>3228</v>
      </c>
      <c r="I1042" s="158">
        <v>1</v>
      </c>
      <c r="J1042" s="158"/>
      <c r="K1042" s="158"/>
      <c r="L1042" s="158" t="s">
        <v>3120</v>
      </c>
      <c r="M1042" s="167">
        <f>IF(L1042="",999,VLOOKUP(L1042,武将id!A:C,3,0))</f>
        <v>411</v>
      </c>
    </row>
    <row r="1043" spans="1:13" x14ac:dyDescent="0.15">
      <c r="A1043" s="157">
        <v>20182001</v>
      </c>
      <c r="B1043" s="158">
        <v>4</v>
      </c>
      <c r="C1043" s="158">
        <v>1</v>
      </c>
      <c r="D1043" s="158" t="s">
        <v>2508</v>
      </c>
      <c r="E1043" s="158">
        <f>VLOOKUP(D1043,武将id!A:C,3,FALSE)</f>
        <v>104</v>
      </c>
      <c r="F1043" s="158">
        <v>0</v>
      </c>
      <c r="G1043" s="159" t="s">
        <v>3229</v>
      </c>
      <c r="H1043" s="160" t="s">
        <v>3229</v>
      </c>
      <c r="I1043" s="158">
        <v>1</v>
      </c>
      <c r="J1043" s="158"/>
      <c r="K1043" s="158"/>
      <c r="L1043" s="158" t="s">
        <v>3120</v>
      </c>
      <c r="M1043" s="167">
        <f>IF(L1043="",999,VLOOKUP(L1043,武将id!A:C,3,0))</f>
        <v>411</v>
      </c>
    </row>
    <row r="1044" spans="1:13" x14ac:dyDescent="0.15">
      <c r="A1044" s="153">
        <v>20182002</v>
      </c>
      <c r="B1044" s="154">
        <v>1</v>
      </c>
      <c r="C1044" s="154">
        <v>2</v>
      </c>
      <c r="D1044" s="154" t="s">
        <v>92</v>
      </c>
      <c r="E1044" s="154">
        <f>VLOOKUP(D1044,武将id!A:C,3,FALSE)</f>
        <v>102</v>
      </c>
      <c r="F1044" s="154">
        <v>0</v>
      </c>
      <c r="G1044" s="155" t="s">
        <v>3230</v>
      </c>
      <c r="H1044" s="156" t="s">
        <v>3230</v>
      </c>
      <c r="I1044" s="154">
        <v>1</v>
      </c>
      <c r="J1044" s="154"/>
      <c r="K1044" s="154"/>
      <c r="L1044" s="154" t="s">
        <v>3255</v>
      </c>
      <c r="M1044" s="166">
        <f>IF(L1044="",999,VLOOKUP(L1044,武将id!A:C,3,0))</f>
        <v>104</v>
      </c>
    </row>
    <row r="1045" spans="1:13" x14ac:dyDescent="0.15">
      <c r="A1045" s="157">
        <v>20182002</v>
      </c>
      <c r="B1045" s="158">
        <v>2</v>
      </c>
      <c r="C1045" s="158">
        <v>2</v>
      </c>
      <c r="D1045" s="158" t="s">
        <v>92</v>
      </c>
      <c r="E1045" s="158">
        <f>VLOOKUP(D1045,武将id!A:C,3,FALSE)</f>
        <v>102</v>
      </c>
      <c r="F1045" s="158">
        <v>0</v>
      </c>
      <c r="G1045" s="159" t="s">
        <v>3231</v>
      </c>
      <c r="H1045" s="160" t="s">
        <v>3231</v>
      </c>
      <c r="I1045" s="158">
        <v>1</v>
      </c>
      <c r="J1045" s="158"/>
      <c r="K1045" s="158"/>
      <c r="L1045" s="158" t="s">
        <v>3255</v>
      </c>
      <c r="M1045" s="167">
        <f>IF(L1045="",999,VLOOKUP(L1045,武将id!A:C,3,0))</f>
        <v>104</v>
      </c>
    </row>
    <row r="1046" spans="1:13" x14ac:dyDescent="0.15">
      <c r="A1046" s="157">
        <v>20182002</v>
      </c>
      <c r="B1046" s="158">
        <v>3</v>
      </c>
      <c r="C1046" s="158">
        <v>2</v>
      </c>
      <c r="D1046" s="158" t="s">
        <v>92</v>
      </c>
      <c r="E1046" s="158">
        <f>VLOOKUP(D1046,武将id!A:C,3,FALSE)</f>
        <v>102</v>
      </c>
      <c r="F1046" s="158">
        <v>0</v>
      </c>
      <c r="G1046" s="159" t="s">
        <v>3232</v>
      </c>
      <c r="H1046" s="160" t="s">
        <v>3232</v>
      </c>
      <c r="I1046" s="158">
        <v>1</v>
      </c>
      <c r="J1046" s="158"/>
      <c r="K1046" s="158"/>
      <c r="L1046" s="158" t="s">
        <v>3254</v>
      </c>
      <c r="M1046" s="167">
        <f>IF(L1046="",999,VLOOKUP(L1046,武将id!A:C,3,0))</f>
        <v>104</v>
      </c>
    </row>
    <row r="1047" spans="1:13" x14ac:dyDescent="0.15">
      <c r="A1047" s="157">
        <v>20182002</v>
      </c>
      <c r="B1047" s="158">
        <v>4</v>
      </c>
      <c r="C1047" s="158">
        <v>1</v>
      </c>
      <c r="D1047" s="158" t="s">
        <v>2508</v>
      </c>
      <c r="E1047" s="158">
        <f>VLOOKUP(D1047,武将id!A:C,3,FALSE)</f>
        <v>104</v>
      </c>
      <c r="F1047" s="158">
        <v>0</v>
      </c>
      <c r="G1047" s="159" t="s">
        <v>3233</v>
      </c>
      <c r="H1047" s="160" t="s">
        <v>3233</v>
      </c>
      <c r="I1047" s="158">
        <v>1</v>
      </c>
      <c r="J1047" s="158"/>
      <c r="K1047" s="158"/>
      <c r="L1047" s="158" t="s">
        <v>3256</v>
      </c>
      <c r="M1047" s="167">
        <f>IF(L1047="",999,VLOOKUP(L1047,武将id!A:C,3,0))</f>
        <v>102</v>
      </c>
    </row>
    <row r="1048" spans="1:13" x14ac:dyDescent="0.15">
      <c r="A1048" s="157">
        <v>20182002</v>
      </c>
      <c r="B1048" s="158">
        <v>5</v>
      </c>
      <c r="C1048" s="158">
        <v>2</v>
      </c>
      <c r="D1048" s="158" t="s">
        <v>92</v>
      </c>
      <c r="E1048" s="158">
        <f>VLOOKUP(D1048,武将id!A:C,3,FALSE)</f>
        <v>102</v>
      </c>
      <c r="F1048" s="158">
        <v>0</v>
      </c>
      <c r="G1048" s="159" t="s">
        <v>3234</v>
      </c>
      <c r="H1048" s="160" t="s">
        <v>3234</v>
      </c>
      <c r="I1048" s="158">
        <v>1</v>
      </c>
      <c r="J1048" s="158"/>
      <c r="K1048" s="158"/>
      <c r="L1048" s="158" t="s">
        <v>3254</v>
      </c>
      <c r="M1048" s="167">
        <f>IF(L1048="",999,VLOOKUP(L1048,武将id!A:C,3,0))</f>
        <v>104</v>
      </c>
    </row>
    <row r="1049" spans="1:13" x14ac:dyDescent="0.15">
      <c r="A1049" s="157">
        <v>20182002</v>
      </c>
      <c r="B1049" s="158">
        <v>6</v>
      </c>
      <c r="C1049" s="158">
        <v>1</v>
      </c>
      <c r="D1049" s="158" t="s">
        <v>2508</v>
      </c>
      <c r="E1049" s="158">
        <f>VLOOKUP(D1049,武将id!A:C,3,FALSE)</f>
        <v>104</v>
      </c>
      <c r="F1049" s="158">
        <v>0</v>
      </c>
      <c r="G1049" s="159" t="s">
        <v>3235</v>
      </c>
      <c r="H1049" s="160" t="s">
        <v>3235</v>
      </c>
      <c r="I1049" s="158">
        <v>1</v>
      </c>
      <c r="J1049" s="158"/>
      <c r="K1049" s="158"/>
      <c r="L1049" s="158" t="s">
        <v>2693</v>
      </c>
      <c r="M1049" s="167">
        <f>IF(L1049="",999,VLOOKUP(L1049,武将id!A:C,3,0))</f>
        <v>102</v>
      </c>
    </row>
    <row r="1050" spans="1:13" x14ac:dyDescent="0.15">
      <c r="A1050" s="153">
        <v>20182003</v>
      </c>
      <c r="B1050" s="154">
        <v>1</v>
      </c>
      <c r="C1050" s="154">
        <v>2</v>
      </c>
      <c r="D1050" s="154" t="s">
        <v>2237</v>
      </c>
      <c r="E1050" s="154">
        <f>VLOOKUP(D1050,武将id!A:C,3,FALSE)</f>
        <v>103</v>
      </c>
      <c r="F1050" s="154">
        <v>0</v>
      </c>
      <c r="G1050" s="155" t="s">
        <v>3236</v>
      </c>
      <c r="H1050" s="156" t="s">
        <v>3236</v>
      </c>
      <c r="I1050" s="154">
        <v>1</v>
      </c>
      <c r="J1050" s="154"/>
      <c r="K1050" s="154"/>
      <c r="L1050" s="154" t="s">
        <v>3255</v>
      </c>
      <c r="M1050" s="166">
        <f>IF(L1050="",999,VLOOKUP(L1050,武将id!A:C,3,0))</f>
        <v>104</v>
      </c>
    </row>
    <row r="1051" spans="1:13" x14ac:dyDescent="0.15">
      <c r="A1051" s="157">
        <v>20182003</v>
      </c>
      <c r="B1051" s="158">
        <v>2</v>
      </c>
      <c r="C1051" s="158">
        <v>2</v>
      </c>
      <c r="D1051" s="158" t="s">
        <v>2237</v>
      </c>
      <c r="E1051" s="158">
        <f>VLOOKUP(D1051,武将id!A:C,3,FALSE)</f>
        <v>103</v>
      </c>
      <c r="F1051" s="158">
        <v>0</v>
      </c>
      <c r="G1051" s="159" t="s">
        <v>3237</v>
      </c>
      <c r="H1051" s="160" t="s">
        <v>3237</v>
      </c>
      <c r="I1051" s="158">
        <v>1</v>
      </c>
      <c r="J1051" s="158"/>
      <c r="K1051" s="158"/>
      <c r="L1051" s="158" t="s">
        <v>3254</v>
      </c>
      <c r="M1051" s="167">
        <f>IF(L1051="",999,VLOOKUP(L1051,武将id!A:C,3,0))</f>
        <v>104</v>
      </c>
    </row>
    <row r="1052" spans="1:13" x14ac:dyDescent="0.15">
      <c r="A1052" s="157">
        <v>20182003</v>
      </c>
      <c r="B1052" s="158">
        <v>3</v>
      </c>
      <c r="C1052" s="158">
        <v>1</v>
      </c>
      <c r="D1052" s="158" t="s">
        <v>2508</v>
      </c>
      <c r="E1052" s="158">
        <f>VLOOKUP(D1052,武将id!A:C,3,FALSE)</f>
        <v>104</v>
      </c>
      <c r="F1052" s="158">
        <v>0</v>
      </c>
      <c r="G1052" s="159" t="s">
        <v>3238</v>
      </c>
      <c r="H1052" s="160" t="s">
        <v>3238</v>
      </c>
      <c r="I1052" s="158">
        <v>1</v>
      </c>
      <c r="J1052" s="158"/>
      <c r="K1052" s="158"/>
      <c r="L1052" s="158" t="s">
        <v>2700</v>
      </c>
      <c r="M1052" s="167">
        <f>IF(L1052="",999,VLOOKUP(L1052,武将id!A:C,3,0))</f>
        <v>103</v>
      </c>
    </row>
    <row r="1053" spans="1:13" x14ac:dyDescent="0.15">
      <c r="A1053" s="161">
        <v>20182003</v>
      </c>
      <c r="B1053" s="162">
        <v>4</v>
      </c>
      <c r="C1053" s="162">
        <v>1</v>
      </c>
      <c r="D1053" s="162" t="s">
        <v>2508</v>
      </c>
      <c r="E1053" s="162">
        <f>VLOOKUP(D1053,武将id!A:C,3,FALSE)</f>
        <v>104</v>
      </c>
      <c r="F1053" s="162">
        <v>0</v>
      </c>
      <c r="G1053" s="163" t="s">
        <v>3239</v>
      </c>
      <c r="H1053" s="164" t="s">
        <v>3239</v>
      </c>
      <c r="I1053" s="162">
        <v>1</v>
      </c>
      <c r="J1053" s="162"/>
      <c r="K1053" s="162"/>
      <c r="L1053" s="162" t="s">
        <v>2700</v>
      </c>
      <c r="M1053" s="165">
        <f>IF(L1053="",999,VLOOKUP(L1053,武将id!A:C,3,0))</f>
        <v>103</v>
      </c>
    </row>
    <row r="1054" spans="1:13" x14ac:dyDescent="0.15">
      <c r="A1054" s="157">
        <v>20182004</v>
      </c>
      <c r="B1054" s="158">
        <v>1</v>
      </c>
      <c r="C1054" s="158">
        <v>2</v>
      </c>
      <c r="D1054" s="158" t="s">
        <v>2934</v>
      </c>
      <c r="E1054" s="158">
        <f>VLOOKUP(D1054,武将id!A:C,3,FALSE)</f>
        <v>145</v>
      </c>
      <c r="F1054" s="158">
        <v>0</v>
      </c>
      <c r="G1054" s="159" t="s">
        <v>3240</v>
      </c>
      <c r="H1054" s="160" t="s">
        <v>3240</v>
      </c>
      <c r="I1054" s="158">
        <v>1</v>
      </c>
      <c r="J1054" s="158"/>
      <c r="K1054" s="158"/>
      <c r="L1054" s="158" t="s">
        <v>2700</v>
      </c>
      <c r="M1054" s="167">
        <f>IF(L1054="",999,VLOOKUP(L1054,武将id!A:C,3,0))</f>
        <v>103</v>
      </c>
    </row>
    <row r="1055" spans="1:13" x14ac:dyDescent="0.15">
      <c r="A1055" s="157">
        <v>20182004</v>
      </c>
      <c r="B1055" s="158">
        <v>2</v>
      </c>
      <c r="C1055" s="158">
        <v>2</v>
      </c>
      <c r="D1055" s="158" t="s">
        <v>2934</v>
      </c>
      <c r="E1055" s="158">
        <f>VLOOKUP(D1055,武将id!A:C,3,FALSE)</f>
        <v>145</v>
      </c>
      <c r="F1055" s="158">
        <v>0</v>
      </c>
      <c r="G1055" s="159" t="s">
        <v>3241</v>
      </c>
      <c r="H1055" s="160" t="s">
        <v>3241</v>
      </c>
      <c r="I1055" s="158">
        <v>1</v>
      </c>
      <c r="J1055" s="158"/>
      <c r="K1055" s="158"/>
      <c r="L1055" s="158" t="s">
        <v>3257</v>
      </c>
      <c r="M1055" s="167">
        <f>IF(L1055="",999,VLOOKUP(L1055,武将id!A:C,3,0))</f>
        <v>103</v>
      </c>
    </row>
    <row r="1056" spans="1:13" x14ac:dyDescent="0.15">
      <c r="A1056" s="157">
        <v>20182004</v>
      </c>
      <c r="B1056" s="158">
        <v>3</v>
      </c>
      <c r="C1056" s="158">
        <v>1</v>
      </c>
      <c r="D1056" s="158" t="s">
        <v>2237</v>
      </c>
      <c r="E1056" s="158">
        <f>VLOOKUP(D1056,武将id!A:C,3,FALSE)</f>
        <v>103</v>
      </c>
      <c r="F1056" s="158">
        <v>0</v>
      </c>
      <c r="G1056" s="159" t="s">
        <v>3242</v>
      </c>
      <c r="H1056" s="160" t="s">
        <v>3242</v>
      </c>
      <c r="I1056" s="158">
        <v>1</v>
      </c>
      <c r="J1056" s="158"/>
      <c r="K1056" s="158"/>
      <c r="L1056" s="158" t="s">
        <v>3258</v>
      </c>
      <c r="M1056" s="167">
        <f>IF(L1056="",999,VLOOKUP(L1056,武将id!A:C,3,0))</f>
        <v>145</v>
      </c>
    </row>
    <row r="1057" spans="1:13" x14ac:dyDescent="0.15">
      <c r="A1057" s="157">
        <v>20182004</v>
      </c>
      <c r="B1057" s="158">
        <v>4</v>
      </c>
      <c r="C1057" s="158">
        <v>1</v>
      </c>
      <c r="D1057" s="158" t="s">
        <v>2237</v>
      </c>
      <c r="E1057" s="158">
        <f>VLOOKUP(D1057,武将id!A:C,3,FALSE)</f>
        <v>103</v>
      </c>
      <c r="F1057" s="158">
        <v>0</v>
      </c>
      <c r="G1057" s="159" t="s">
        <v>3243</v>
      </c>
      <c r="H1057" s="160" t="s">
        <v>3243</v>
      </c>
      <c r="I1057" s="158">
        <v>1</v>
      </c>
      <c r="J1057" s="158"/>
      <c r="K1057" s="158"/>
      <c r="L1057" s="158" t="s">
        <v>3259</v>
      </c>
      <c r="M1057" s="167">
        <f>IF(L1057="",999,VLOOKUP(L1057,武将id!A:C,3,0))</f>
        <v>145</v>
      </c>
    </row>
    <row r="1058" spans="1:13" x14ac:dyDescent="0.15">
      <c r="A1058" s="161">
        <v>20182004</v>
      </c>
      <c r="B1058" s="162">
        <v>5</v>
      </c>
      <c r="C1058" s="162">
        <v>1</v>
      </c>
      <c r="D1058" s="162" t="s">
        <v>2237</v>
      </c>
      <c r="E1058" s="162">
        <f>VLOOKUP(D1058,武将id!A:C,3,FALSE)</f>
        <v>103</v>
      </c>
      <c r="F1058" s="162">
        <v>0</v>
      </c>
      <c r="G1058" s="163" t="s">
        <v>3244</v>
      </c>
      <c r="H1058" s="164" t="s">
        <v>3244</v>
      </c>
      <c r="I1058" s="162">
        <v>1</v>
      </c>
      <c r="J1058" s="162"/>
      <c r="K1058" s="162"/>
      <c r="L1058" s="162" t="s">
        <v>3260</v>
      </c>
      <c r="M1058" s="165">
        <f>IF(L1058="",999,VLOOKUP(L1058,武将id!A:C,3,0))</f>
        <v>145</v>
      </c>
    </row>
    <row r="1059" spans="1:13" x14ac:dyDescent="0.15">
      <c r="A1059" s="157">
        <v>20182005</v>
      </c>
      <c r="B1059" s="158">
        <v>1</v>
      </c>
      <c r="C1059" s="158">
        <v>2</v>
      </c>
      <c r="D1059" s="158" t="s">
        <v>2237</v>
      </c>
      <c r="E1059" s="158">
        <f>VLOOKUP(D1059,武将id!A:C,3,FALSE)</f>
        <v>103</v>
      </c>
      <c r="F1059" s="158">
        <v>0</v>
      </c>
      <c r="G1059" s="159" t="s">
        <v>3245</v>
      </c>
      <c r="H1059" s="160" t="s">
        <v>3245</v>
      </c>
      <c r="I1059" s="158">
        <v>1</v>
      </c>
      <c r="J1059" s="158"/>
      <c r="K1059" s="158"/>
      <c r="L1059" s="158" t="s">
        <v>3255</v>
      </c>
      <c r="M1059" s="167">
        <f>IF(L1059="",999,VLOOKUP(L1059,武将id!A:C,3,0))</f>
        <v>104</v>
      </c>
    </row>
    <row r="1060" spans="1:13" x14ac:dyDescent="0.15">
      <c r="A1060" s="157">
        <v>20182005</v>
      </c>
      <c r="B1060" s="158">
        <v>2</v>
      </c>
      <c r="C1060" s="158">
        <v>2</v>
      </c>
      <c r="D1060" s="158" t="s">
        <v>2237</v>
      </c>
      <c r="E1060" s="158">
        <f>VLOOKUP(D1060,武将id!A:C,3,FALSE)</f>
        <v>103</v>
      </c>
      <c r="F1060" s="158">
        <v>0</v>
      </c>
      <c r="G1060" s="159" t="s">
        <v>3246</v>
      </c>
      <c r="H1060" s="160" t="s">
        <v>3246</v>
      </c>
      <c r="I1060" s="158">
        <v>1</v>
      </c>
      <c r="J1060" s="158"/>
      <c r="K1060" s="158"/>
      <c r="L1060" s="158" t="s">
        <v>3255</v>
      </c>
      <c r="M1060" s="167">
        <f>IF(L1060="",999,VLOOKUP(L1060,武将id!A:C,3,0))</f>
        <v>104</v>
      </c>
    </row>
    <row r="1061" spans="1:13" x14ac:dyDescent="0.15">
      <c r="A1061" s="157">
        <v>20182005</v>
      </c>
      <c r="B1061" s="158">
        <v>3</v>
      </c>
      <c r="C1061" s="158">
        <v>1</v>
      </c>
      <c r="D1061" s="158" t="s">
        <v>2508</v>
      </c>
      <c r="E1061" s="158">
        <f>VLOOKUP(D1061,武将id!A:C,3,FALSE)</f>
        <v>104</v>
      </c>
      <c r="F1061" s="158">
        <v>0</v>
      </c>
      <c r="G1061" s="159" t="s">
        <v>3247</v>
      </c>
      <c r="H1061" s="160" t="s">
        <v>3247</v>
      </c>
      <c r="I1061" s="158">
        <v>1</v>
      </c>
      <c r="J1061" s="158"/>
      <c r="K1061" s="158"/>
      <c r="L1061" s="158" t="s">
        <v>2700</v>
      </c>
      <c r="M1061" s="167">
        <f>IF(L1061="",999,VLOOKUP(L1061,武将id!A:C,3,0))</f>
        <v>103</v>
      </c>
    </row>
    <row r="1062" spans="1:13" x14ac:dyDescent="0.15">
      <c r="A1062" s="157">
        <v>20182005</v>
      </c>
      <c r="B1062" s="158">
        <v>4</v>
      </c>
      <c r="C1062" s="158">
        <v>1</v>
      </c>
      <c r="D1062" s="158" t="s">
        <v>2508</v>
      </c>
      <c r="E1062" s="158">
        <f>VLOOKUP(D1062,武将id!A:C,3,FALSE)</f>
        <v>104</v>
      </c>
      <c r="F1062" s="158">
        <v>0</v>
      </c>
      <c r="G1062" s="159" t="s">
        <v>3248</v>
      </c>
      <c r="H1062" s="160" t="s">
        <v>3248</v>
      </c>
      <c r="I1062" s="158">
        <v>1</v>
      </c>
      <c r="J1062" s="158"/>
      <c r="K1062" s="158"/>
      <c r="L1062" s="158" t="s">
        <v>2700</v>
      </c>
      <c r="M1062" s="167">
        <f>IF(L1062="",999,VLOOKUP(L1062,武将id!A:C,3,0))</f>
        <v>103</v>
      </c>
    </row>
    <row r="1063" spans="1:13" x14ac:dyDescent="0.15">
      <c r="A1063" s="157">
        <v>20182005</v>
      </c>
      <c r="B1063" s="158">
        <v>5</v>
      </c>
      <c r="C1063" s="158">
        <v>1</v>
      </c>
      <c r="D1063" s="158" t="s">
        <v>2508</v>
      </c>
      <c r="E1063" s="158">
        <f>VLOOKUP(D1063,武将id!A:C,3,FALSE)</f>
        <v>104</v>
      </c>
      <c r="F1063" s="158">
        <v>0</v>
      </c>
      <c r="G1063" s="159" t="s">
        <v>3249</v>
      </c>
      <c r="H1063" s="160" t="s">
        <v>3249</v>
      </c>
      <c r="I1063" s="158">
        <v>1</v>
      </c>
      <c r="J1063" s="158"/>
      <c r="K1063" s="158"/>
      <c r="L1063" s="158" t="s">
        <v>2700</v>
      </c>
      <c r="M1063" s="167">
        <f>IF(L1063="",999,VLOOKUP(L1063,武将id!A:C,3,0))</f>
        <v>103</v>
      </c>
    </row>
    <row r="1064" spans="1:13" x14ac:dyDescent="0.15">
      <c r="A1064" s="157">
        <v>20182005</v>
      </c>
      <c r="B1064" s="158">
        <v>6</v>
      </c>
      <c r="C1064" s="158">
        <v>1</v>
      </c>
      <c r="D1064" s="158" t="s">
        <v>2508</v>
      </c>
      <c r="E1064" s="158">
        <f>VLOOKUP(D1064,武将id!A:C,3,FALSE)</f>
        <v>104</v>
      </c>
      <c r="F1064" s="158">
        <v>0</v>
      </c>
      <c r="G1064" s="159" t="s">
        <v>3250</v>
      </c>
      <c r="H1064" s="160" t="s">
        <v>3250</v>
      </c>
      <c r="I1064" s="158">
        <v>1</v>
      </c>
      <c r="J1064" s="158"/>
      <c r="K1064" s="158"/>
      <c r="L1064" s="158" t="s">
        <v>2700</v>
      </c>
      <c r="M1064" s="167">
        <f>IF(L1064="",999,VLOOKUP(L1064,武将id!A:C,3,0))</f>
        <v>103</v>
      </c>
    </row>
    <row r="1065" spans="1:13" x14ac:dyDescent="0.15">
      <c r="A1065" s="157">
        <v>20182005</v>
      </c>
      <c r="B1065" s="158">
        <v>7</v>
      </c>
      <c r="C1065" s="158">
        <v>2</v>
      </c>
      <c r="D1065" s="158" t="s">
        <v>2237</v>
      </c>
      <c r="E1065" s="158">
        <f>VLOOKUP(D1065,武将id!A:C,3,FALSE)</f>
        <v>103</v>
      </c>
      <c r="F1065" s="158">
        <v>0</v>
      </c>
      <c r="G1065" s="159" t="s">
        <v>3251</v>
      </c>
      <c r="H1065" s="160" t="s">
        <v>3251</v>
      </c>
      <c r="I1065" s="158">
        <v>1</v>
      </c>
      <c r="J1065" s="158"/>
      <c r="K1065" s="158"/>
      <c r="L1065" s="158" t="s">
        <v>3261</v>
      </c>
      <c r="M1065" s="167">
        <f>IF(L1065="",999,VLOOKUP(L1065,武将id!A:C,3,0))</f>
        <v>104</v>
      </c>
    </row>
    <row r="1066" spans="1:13" x14ac:dyDescent="0.15">
      <c r="A1066" s="157">
        <v>20182005</v>
      </c>
      <c r="B1066" s="158">
        <v>8</v>
      </c>
      <c r="C1066" s="158">
        <v>1</v>
      </c>
      <c r="D1066" s="158" t="s">
        <v>2508</v>
      </c>
      <c r="E1066" s="158">
        <f>VLOOKUP(D1066,武将id!A:C,3,FALSE)</f>
        <v>104</v>
      </c>
      <c r="F1066" s="158">
        <v>0</v>
      </c>
      <c r="G1066" s="159" t="s">
        <v>3252</v>
      </c>
      <c r="H1066" s="160" t="s">
        <v>3252</v>
      </c>
      <c r="I1066" s="158">
        <v>1</v>
      </c>
      <c r="J1066" s="158"/>
      <c r="K1066" s="158"/>
      <c r="L1066" s="158" t="s">
        <v>2700</v>
      </c>
      <c r="M1066" s="167">
        <f>IF(L1066="",999,VLOOKUP(L1066,武将id!A:C,3,0))</f>
        <v>103</v>
      </c>
    </row>
    <row r="1067" spans="1:13" x14ac:dyDescent="0.15">
      <c r="A1067" s="170">
        <v>20182101</v>
      </c>
      <c r="B1067" s="171">
        <v>1</v>
      </c>
      <c r="C1067" s="171">
        <v>2</v>
      </c>
      <c r="D1067" s="171" t="s">
        <v>2914</v>
      </c>
      <c r="E1067" s="171">
        <f>VLOOKUP(D1067,武将id!A:C,3,FALSE)</f>
        <v>306</v>
      </c>
      <c r="F1067" s="171">
        <v>0</v>
      </c>
      <c r="G1067" s="172" t="s">
        <v>3836</v>
      </c>
      <c r="H1067" s="173" t="s">
        <v>3835</v>
      </c>
      <c r="I1067" s="171">
        <v>1</v>
      </c>
      <c r="J1067" s="171"/>
      <c r="K1067" s="171"/>
      <c r="L1067" s="171" t="s">
        <v>3337</v>
      </c>
      <c r="M1067" s="174">
        <f>IF(L1067="",999,VLOOKUP(L1067,武将id!A:C,3,0))</f>
        <v>103</v>
      </c>
    </row>
    <row r="1068" spans="1:13" x14ac:dyDescent="0.15">
      <c r="A1068" s="175">
        <v>20182101</v>
      </c>
      <c r="B1068" s="176">
        <v>2</v>
      </c>
      <c r="C1068" s="176">
        <v>2</v>
      </c>
      <c r="D1068" s="176" t="s">
        <v>2914</v>
      </c>
      <c r="E1068" s="176">
        <f>VLOOKUP(D1068,武将id!A:C,3,FALSE)</f>
        <v>306</v>
      </c>
      <c r="F1068" s="176">
        <v>0</v>
      </c>
      <c r="G1068" s="177" t="s">
        <v>3279</v>
      </c>
      <c r="H1068" s="178" t="s">
        <v>3279</v>
      </c>
      <c r="I1068" s="176">
        <v>1</v>
      </c>
      <c r="J1068" s="176"/>
      <c r="K1068" s="176"/>
      <c r="L1068" s="176" t="s">
        <v>3337</v>
      </c>
      <c r="M1068" s="179">
        <f>IF(L1068="",999,VLOOKUP(L1068,武将id!A:C,3,0))</f>
        <v>103</v>
      </c>
    </row>
    <row r="1069" spans="1:13" x14ac:dyDescent="0.15">
      <c r="A1069" s="175">
        <v>20182101</v>
      </c>
      <c r="B1069" s="176">
        <v>3</v>
      </c>
      <c r="C1069" s="176">
        <v>1</v>
      </c>
      <c r="D1069" s="176" t="s">
        <v>2237</v>
      </c>
      <c r="E1069" s="176">
        <f>VLOOKUP(D1069,武将id!A:C,3,FALSE)</f>
        <v>103</v>
      </c>
      <c r="F1069" s="176">
        <v>0</v>
      </c>
      <c r="G1069" s="177" t="s">
        <v>3280</v>
      </c>
      <c r="H1069" s="178" t="s">
        <v>3280</v>
      </c>
      <c r="I1069" s="176">
        <v>1</v>
      </c>
      <c r="J1069" s="176"/>
      <c r="K1069" s="176"/>
      <c r="L1069" s="176" t="s">
        <v>3338</v>
      </c>
      <c r="M1069" s="179">
        <f>IF(L1069="",999,VLOOKUP(L1069,武将id!A:C,3,0))</f>
        <v>306</v>
      </c>
    </row>
    <row r="1070" spans="1:13" x14ac:dyDescent="0.15">
      <c r="A1070" s="175">
        <v>20182101</v>
      </c>
      <c r="B1070" s="176">
        <v>4</v>
      </c>
      <c r="C1070" s="176">
        <v>2</v>
      </c>
      <c r="D1070" s="176" t="s">
        <v>2914</v>
      </c>
      <c r="E1070" s="176">
        <f>VLOOKUP(D1070,武将id!A:C,3,FALSE)</f>
        <v>306</v>
      </c>
      <c r="F1070" s="176">
        <v>0</v>
      </c>
      <c r="G1070" s="177" t="s">
        <v>3826</v>
      </c>
      <c r="H1070" s="178" t="s">
        <v>3825</v>
      </c>
      <c r="I1070" s="176">
        <v>1</v>
      </c>
      <c r="J1070" s="176"/>
      <c r="K1070" s="176"/>
      <c r="L1070" s="176" t="s">
        <v>3337</v>
      </c>
      <c r="M1070" s="179">
        <f>IF(L1070="",999,VLOOKUP(L1070,武将id!A:C,3,0))</f>
        <v>103</v>
      </c>
    </row>
    <row r="1071" spans="1:13" x14ac:dyDescent="0.15">
      <c r="A1071" s="175">
        <v>20182101</v>
      </c>
      <c r="B1071" s="176">
        <v>5</v>
      </c>
      <c r="C1071" s="176">
        <v>2</v>
      </c>
      <c r="D1071" s="176" t="s">
        <v>2914</v>
      </c>
      <c r="E1071" s="176">
        <f>VLOOKUP(D1071,武将id!A:C,3,FALSE)</f>
        <v>306</v>
      </c>
      <c r="F1071" s="176">
        <v>0</v>
      </c>
      <c r="G1071" s="177" t="s">
        <v>3838</v>
      </c>
      <c r="H1071" s="178" t="s">
        <v>3837</v>
      </c>
      <c r="I1071" s="176">
        <v>1</v>
      </c>
      <c r="J1071" s="176"/>
      <c r="K1071" s="176"/>
      <c r="L1071" s="176" t="s">
        <v>3339</v>
      </c>
      <c r="M1071" s="179">
        <f>IF(L1071="",999,VLOOKUP(L1071,武将id!A:C,3,0))</f>
        <v>103</v>
      </c>
    </row>
    <row r="1072" spans="1:13" x14ac:dyDescent="0.15">
      <c r="A1072" s="175">
        <v>20182101</v>
      </c>
      <c r="B1072" s="181">
        <v>6</v>
      </c>
      <c r="C1072" s="181">
        <v>1</v>
      </c>
      <c r="D1072" s="181" t="s">
        <v>2237</v>
      </c>
      <c r="E1072" s="181">
        <f>VLOOKUP(D1072,武将id!A:C,3,FALSE)</f>
        <v>103</v>
      </c>
      <c r="F1072" s="181">
        <v>0</v>
      </c>
      <c r="G1072" s="182" t="s">
        <v>3281</v>
      </c>
      <c r="H1072" s="183" t="s">
        <v>3281</v>
      </c>
      <c r="I1072" s="176">
        <v>1</v>
      </c>
      <c r="J1072" s="181"/>
      <c r="K1072" s="181"/>
      <c r="L1072" s="181" t="s">
        <v>3338</v>
      </c>
      <c r="M1072" s="179">
        <f>IF(L1072="",999,VLOOKUP(L1072,武将id!A:C,3,0))</f>
        <v>306</v>
      </c>
    </row>
    <row r="1073" spans="1:13" x14ac:dyDescent="0.15">
      <c r="A1073" s="170">
        <v>20182102</v>
      </c>
      <c r="B1073" s="171">
        <v>1</v>
      </c>
      <c r="C1073" s="171">
        <v>1</v>
      </c>
      <c r="D1073" s="171" t="s">
        <v>2237</v>
      </c>
      <c r="E1073" s="171">
        <f>VLOOKUP(D1073,武将id!A:C,3,FALSE)</f>
        <v>103</v>
      </c>
      <c r="F1073" s="171">
        <v>0</v>
      </c>
      <c r="G1073" s="172" t="s">
        <v>3832</v>
      </c>
      <c r="H1073" s="173" t="s">
        <v>3831</v>
      </c>
      <c r="I1073" s="171">
        <v>1</v>
      </c>
      <c r="J1073" s="171"/>
      <c r="K1073" s="171"/>
      <c r="L1073" s="171"/>
      <c r="M1073" s="174">
        <v>0</v>
      </c>
    </row>
    <row r="1074" spans="1:13" x14ac:dyDescent="0.15">
      <c r="A1074" s="175">
        <v>20182102</v>
      </c>
      <c r="B1074" s="176">
        <v>2</v>
      </c>
      <c r="C1074" s="176">
        <v>1</v>
      </c>
      <c r="D1074" s="176" t="s">
        <v>2237</v>
      </c>
      <c r="E1074" s="176">
        <f>VLOOKUP(D1074,武将id!A:C,3,FALSE)</f>
        <v>103</v>
      </c>
      <c r="F1074" s="176">
        <v>0</v>
      </c>
      <c r="G1074" s="177" t="s">
        <v>3828</v>
      </c>
      <c r="H1074" s="178" t="s">
        <v>3827</v>
      </c>
      <c r="I1074" s="176">
        <v>1</v>
      </c>
      <c r="J1074" s="176"/>
      <c r="K1074" s="176"/>
      <c r="L1074" s="176"/>
      <c r="M1074" s="179">
        <v>0</v>
      </c>
    </row>
    <row r="1075" spans="1:13" x14ac:dyDescent="0.15">
      <c r="A1075" s="175">
        <v>20182102</v>
      </c>
      <c r="B1075" s="181">
        <v>3</v>
      </c>
      <c r="C1075" s="181">
        <v>1</v>
      </c>
      <c r="D1075" s="181" t="s">
        <v>2237</v>
      </c>
      <c r="E1075" s="181">
        <f>VLOOKUP(D1075,武将id!A:C,3,FALSE)</f>
        <v>103</v>
      </c>
      <c r="F1075" s="181">
        <v>0</v>
      </c>
      <c r="G1075" s="182" t="s">
        <v>3834</v>
      </c>
      <c r="H1075" s="183" t="s">
        <v>3833</v>
      </c>
      <c r="I1075" s="181">
        <v>1</v>
      </c>
      <c r="J1075" s="181"/>
      <c r="K1075" s="181"/>
      <c r="L1075" s="181"/>
      <c r="M1075" s="184">
        <v>0</v>
      </c>
    </row>
    <row r="1076" spans="1:13" x14ac:dyDescent="0.15">
      <c r="A1076" s="170">
        <v>20182103</v>
      </c>
      <c r="B1076" s="171">
        <v>1</v>
      </c>
      <c r="C1076" s="171">
        <v>2</v>
      </c>
      <c r="D1076" s="171" t="s">
        <v>3332</v>
      </c>
      <c r="E1076" s="171">
        <f>VLOOKUP(D1076,武将id!A:C,3,FALSE)</f>
        <v>115</v>
      </c>
      <c r="F1076" s="171">
        <v>0</v>
      </c>
      <c r="G1076" s="172" t="s">
        <v>3282</v>
      </c>
      <c r="H1076" s="173" t="s">
        <v>3282</v>
      </c>
      <c r="I1076" s="176">
        <v>1</v>
      </c>
      <c r="J1076" s="171"/>
      <c r="K1076" s="171"/>
      <c r="L1076" s="171" t="s">
        <v>3337</v>
      </c>
      <c r="M1076" s="179">
        <f>IF(L1076="",999,VLOOKUP(L1076,武将id!A:C,3,0))</f>
        <v>103</v>
      </c>
    </row>
    <row r="1077" spans="1:13" x14ac:dyDescent="0.15">
      <c r="A1077" s="175">
        <v>20182103</v>
      </c>
      <c r="B1077" s="176">
        <v>2</v>
      </c>
      <c r="C1077" s="176">
        <v>2</v>
      </c>
      <c r="D1077" s="176" t="s">
        <v>3332</v>
      </c>
      <c r="E1077" s="176">
        <f>VLOOKUP(D1077,武将id!A:C,3,FALSE)</f>
        <v>115</v>
      </c>
      <c r="F1077" s="176">
        <v>0</v>
      </c>
      <c r="G1077" s="177" t="s">
        <v>3283</v>
      </c>
      <c r="H1077" s="178" t="s">
        <v>3283</v>
      </c>
      <c r="I1077" s="176">
        <v>1</v>
      </c>
      <c r="J1077" s="176"/>
      <c r="K1077" s="176"/>
      <c r="L1077" s="176" t="s">
        <v>3340</v>
      </c>
      <c r="M1077" s="179">
        <f>IF(L1077="",999,VLOOKUP(L1077,武将id!A:C,3,0))</f>
        <v>103</v>
      </c>
    </row>
    <row r="1078" spans="1:13" x14ac:dyDescent="0.15">
      <c r="A1078" s="175">
        <v>20182103</v>
      </c>
      <c r="B1078" s="176">
        <v>3</v>
      </c>
      <c r="C1078" s="176">
        <v>2</v>
      </c>
      <c r="D1078" s="176" t="s">
        <v>3332</v>
      </c>
      <c r="E1078" s="176">
        <f>VLOOKUP(D1078,武将id!A:C,3,FALSE)</f>
        <v>115</v>
      </c>
      <c r="F1078" s="176">
        <v>0</v>
      </c>
      <c r="G1078" s="177" t="s">
        <v>3284</v>
      </c>
      <c r="H1078" s="178" t="s">
        <v>3284</v>
      </c>
      <c r="I1078" s="176">
        <v>1</v>
      </c>
      <c r="J1078" s="176"/>
      <c r="K1078" s="176"/>
      <c r="L1078" s="176" t="s">
        <v>3341</v>
      </c>
      <c r="M1078" s="179">
        <f>IF(L1078="",999,VLOOKUP(L1078,武将id!A:C,3,0))</f>
        <v>103</v>
      </c>
    </row>
    <row r="1079" spans="1:13" x14ac:dyDescent="0.15">
      <c r="A1079" s="175">
        <v>20182103</v>
      </c>
      <c r="B1079" s="176">
        <v>4</v>
      </c>
      <c r="C1079" s="176">
        <v>1</v>
      </c>
      <c r="D1079" s="176" t="s">
        <v>2237</v>
      </c>
      <c r="E1079" s="176">
        <f>VLOOKUP(D1079,武将id!A:C,3,FALSE)</f>
        <v>103</v>
      </c>
      <c r="F1079" s="176">
        <v>0</v>
      </c>
      <c r="G1079" s="177" t="s">
        <v>3830</v>
      </c>
      <c r="H1079" s="178" t="s">
        <v>3829</v>
      </c>
      <c r="I1079" s="176">
        <v>1</v>
      </c>
      <c r="J1079" s="176"/>
      <c r="K1079" s="176"/>
      <c r="L1079" s="176" t="s">
        <v>3342</v>
      </c>
      <c r="M1079" s="179">
        <f>IF(L1079="",999,VLOOKUP(L1079,武将id!A:C,3,0))</f>
        <v>115</v>
      </c>
    </row>
    <row r="1080" spans="1:13" x14ac:dyDescent="0.15">
      <c r="A1080" s="175">
        <v>20182103</v>
      </c>
      <c r="B1080" s="181">
        <v>5</v>
      </c>
      <c r="C1080" s="181">
        <v>1</v>
      </c>
      <c r="D1080" s="181" t="s">
        <v>2237</v>
      </c>
      <c r="E1080" s="181">
        <f>VLOOKUP(D1080,武将id!A:C,3,FALSE)</f>
        <v>103</v>
      </c>
      <c r="F1080" s="181">
        <v>0</v>
      </c>
      <c r="G1080" s="182" t="s">
        <v>3285</v>
      </c>
      <c r="H1080" s="183" t="s">
        <v>3285</v>
      </c>
      <c r="I1080" s="176">
        <v>1</v>
      </c>
      <c r="J1080" s="181"/>
      <c r="K1080" s="181"/>
      <c r="L1080" s="181" t="s">
        <v>3343</v>
      </c>
      <c r="M1080" s="179">
        <f>IF(L1080="",999,VLOOKUP(L1080,武将id!A:C,3,0))</f>
        <v>115</v>
      </c>
    </row>
    <row r="1081" spans="1:13" x14ac:dyDescent="0.15">
      <c r="A1081" s="170">
        <v>20182201</v>
      </c>
      <c r="B1081" s="171">
        <v>1</v>
      </c>
      <c r="C1081" s="171">
        <v>2</v>
      </c>
      <c r="D1081" s="171" t="s">
        <v>3345</v>
      </c>
      <c r="E1081" s="171">
        <f>VLOOKUP(D1081,武将id!A:C,3,FALSE)</f>
        <v>404</v>
      </c>
      <c r="F1081" s="171">
        <v>0</v>
      </c>
      <c r="G1081" s="172" t="s">
        <v>3553</v>
      </c>
      <c r="H1081" s="173" t="s">
        <v>3552</v>
      </c>
      <c r="I1081" s="171">
        <v>1</v>
      </c>
      <c r="J1081" s="171"/>
      <c r="K1081" s="171"/>
      <c r="L1081" s="171" t="s">
        <v>3344</v>
      </c>
      <c r="M1081" s="174">
        <f>IF(L1081="",999,VLOOKUP(L1081,武将id!A:C,3,0))</f>
        <v>405</v>
      </c>
    </row>
    <row r="1082" spans="1:13" x14ac:dyDescent="0.15">
      <c r="A1082" s="176">
        <v>20182201</v>
      </c>
      <c r="B1082" s="176">
        <v>2</v>
      </c>
      <c r="C1082" s="176">
        <v>2</v>
      </c>
      <c r="D1082" s="176" t="s">
        <v>3346</v>
      </c>
      <c r="E1082" s="176">
        <f>VLOOKUP(D1082,武将id!A:C,3,FALSE)</f>
        <v>404</v>
      </c>
      <c r="F1082" s="176">
        <v>0</v>
      </c>
      <c r="G1082" s="177" t="s">
        <v>3551</v>
      </c>
      <c r="H1082" s="178" t="s">
        <v>3550</v>
      </c>
      <c r="I1082" s="176">
        <v>1</v>
      </c>
      <c r="J1082" s="176"/>
      <c r="K1082" s="176"/>
      <c r="L1082" s="176" t="s">
        <v>3344</v>
      </c>
      <c r="M1082" s="179">
        <f>IF(L1082="",999,VLOOKUP(L1082,武将id!A:C,3,0))</f>
        <v>405</v>
      </c>
    </row>
    <row r="1083" spans="1:13" x14ac:dyDescent="0.15">
      <c r="A1083" s="175">
        <v>20182201</v>
      </c>
      <c r="B1083" s="176">
        <v>3</v>
      </c>
      <c r="C1083" s="176">
        <v>1</v>
      </c>
      <c r="D1083" s="176" t="s">
        <v>103</v>
      </c>
      <c r="E1083" s="176">
        <f>VLOOKUP(D1083,武将id!A:C,3,FALSE)</f>
        <v>405</v>
      </c>
      <c r="F1083" s="176">
        <v>0</v>
      </c>
      <c r="G1083" s="177" t="s">
        <v>3286</v>
      </c>
      <c r="H1083" s="178" t="s">
        <v>3286</v>
      </c>
      <c r="I1083" s="176">
        <v>1</v>
      </c>
      <c r="J1083" s="176"/>
      <c r="K1083" s="176"/>
      <c r="L1083" s="176" t="s">
        <v>3345</v>
      </c>
      <c r="M1083" s="179">
        <f>IF(L1083="",999,VLOOKUP(L1083,武将id!A:C,3,0))</f>
        <v>404</v>
      </c>
    </row>
    <row r="1084" spans="1:13" x14ac:dyDescent="0.15">
      <c r="A1084" s="175">
        <v>20182201</v>
      </c>
      <c r="B1084" s="176">
        <v>4</v>
      </c>
      <c r="C1084" s="176">
        <v>1</v>
      </c>
      <c r="D1084" s="176" t="s">
        <v>103</v>
      </c>
      <c r="E1084" s="176">
        <f>VLOOKUP(D1084,武将id!A:C,3,FALSE)</f>
        <v>405</v>
      </c>
      <c r="F1084" s="176">
        <v>0</v>
      </c>
      <c r="G1084" s="177" t="s">
        <v>3287</v>
      </c>
      <c r="H1084" s="178" t="s">
        <v>3287</v>
      </c>
      <c r="I1084" s="176">
        <v>1</v>
      </c>
      <c r="J1084" s="176"/>
      <c r="K1084" s="176"/>
      <c r="L1084" s="176" t="s">
        <v>3346</v>
      </c>
      <c r="M1084" s="179">
        <f>IF(L1084="",999,VLOOKUP(L1084,武将id!A:C,3,0))</f>
        <v>404</v>
      </c>
    </row>
    <row r="1085" spans="1:13" x14ac:dyDescent="0.15">
      <c r="A1085" s="175">
        <v>20182201</v>
      </c>
      <c r="B1085" s="181">
        <v>5</v>
      </c>
      <c r="C1085" s="181">
        <v>1</v>
      </c>
      <c r="D1085" s="181" t="s">
        <v>103</v>
      </c>
      <c r="E1085" s="181">
        <f>VLOOKUP(D1085,武将id!A:C,3,FALSE)</f>
        <v>405</v>
      </c>
      <c r="F1085" s="181">
        <v>0</v>
      </c>
      <c r="G1085" s="182" t="s">
        <v>3288</v>
      </c>
      <c r="H1085" s="183" t="s">
        <v>3288</v>
      </c>
      <c r="I1085" s="181">
        <v>1</v>
      </c>
      <c r="J1085" s="181"/>
      <c r="K1085" s="181"/>
      <c r="L1085" s="181" t="s">
        <v>3345</v>
      </c>
      <c r="M1085" s="184">
        <f>IF(L1085="",999,VLOOKUP(L1085,武将id!A:C,3,0))</f>
        <v>404</v>
      </c>
    </row>
    <row r="1086" spans="1:13" x14ac:dyDescent="0.15">
      <c r="A1086" s="170">
        <v>20182202</v>
      </c>
      <c r="B1086" s="171">
        <v>1</v>
      </c>
      <c r="C1086" s="171">
        <v>2</v>
      </c>
      <c r="D1086" s="171" t="s">
        <v>2547</v>
      </c>
      <c r="E1086" s="171">
        <f>VLOOKUP(D1086,武将id!A:C,3,FALSE)</f>
        <v>404</v>
      </c>
      <c r="F1086" s="171">
        <v>0</v>
      </c>
      <c r="G1086" s="172" t="s">
        <v>3556</v>
      </c>
      <c r="H1086" s="173" t="s">
        <v>3289</v>
      </c>
      <c r="I1086" s="176">
        <v>1</v>
      </c>
      <c r="J1086" s="171"/>
      <c r="K1086" s="171"/>
      <c r="L1086" s="171" t="s">
        <v>3347</v>
      </c>
      <c r="M1086" s="179">
        <f>IF(L1086="",999,VLOOKUP(L1086,武将id!A:C,3,0))</f>
        <v>403</v>
      </c>
    </row>
    <row r="1087" spans="1:13" x14ac:dyDescent="0.15">
      <c r="A1087" s="175">
        <v>20182202</v>
      </c>
      <c r="B1087" s="176">
        <v>2</v>
      </c>
      <c r="C1087" s="176">
        <v>2</v>
      </c>
      <c r="D1087" s="176" t="s">
        <v>2547</v>
      </c>
      <c r="E1087" s="176">
        <f>VLOOKUP(D1087,武将id!A:C,3,FALSE)</f>
        <v>404</v>
      </c>
      <c r="F1087" s="176">
        <v>0</v>
      </c>
      <c r="G1087" s="177" t="s">
        <v>3555</v>
      </c>
      <c r="H1087" s="178" t="s">
        <v>3554</v>
      </c>
      <c r="I1087" s="176">
        <v>1</v>
      </c>
      <c r="J1087" s="176"/>
      <c r="K1087" s="176"/>
      <c r="L1087" s="176" t="s">
        <v>3348</v>
      </c>
      <c r="M1087" s="179">
        <f>IF(L1087="",999,VLOOKUP(L1087,武将id!A:C,3,0))</f>
        <v>403</v>
      </c>
    </row>
    <row r="1088" spans="1:13" x14ac:dyDescent="0.15">
      <c r="A1088" s="175">
        <v>20182202</v>
      </c>
      <c r="B1088" s="176">
        <v>3</v>
      </c>
      <c r="C1088" s="176">
        <v>2</v>
      </c>
      <c r="D1088" s="176" t="s">
        <v>2547</v>
      </c>
      <c r="E1088" s="176">
        <f>VLOOKUP(D1088,武将id!A:C,3,FALSE)</f>
        <v>404</v>
      </c>
      <c r="F1088" s="176">
        <v>0</v>
      </c>
      <c r="G1088" s="177" t="s">
        <v>3558</v>
      </c>
      <c r="H1088" s="178" t="s">
        <v>3557</v>
      </c>
      <c r="I1088" s="176">
        <v>1</v>
      </c>
      <c r="J1088" s="176"/>
      <c r="K1088" s="176"/>
      <c r="L1088" s="176" t="s">
        <v>3348</v>
      </c>
      <c r="M1088" s="179">
        <f>IF(L1088="",999,VLOOKUP(L1088,武将id!A:C,3,0))</f>
        <v>403</v>
      </c>
    </row>
    <row r="1089" spans="1:13" x14ac:dyDescent="0.15">
      <c r="A1089" s="175">
        <v>20182202</v>
      </c>
      <c r="B1089" s="176">
        <v>4</v>
      </c>
      <c r="C1089" s="176">
        <v>1</v>
      </c>
      <c r="D1089" s="176" t="s">
        <v>2529</v>
      </c>
      <c r="E1089" s="176">
        <f>VLOOKUP(D1089,武将id!A:C,3,FALSE)</f>
        <v>403</v>
      </c>
      <c r="F1089" s="176">
        <v>0</v>
      </c>
      <c r="G1089" s="177" t="s">
        <v>3290</v>
      </c>
      <c r="H1089" s="178" t="s">
        <v>3290</v>
      </c>
      <c r="I1089" s="176">
        <v>1</v>
      </c>
      <c r="J1089" s="176"/>
      <c r="K1089" s="176"/>
      <c r="L1089" s="176" t="s">
        <v>3345</v>
      </c>
      <c r="M1089" s="179">
        <f>IF(L1089="",999,VLOOKUP(L1089,武将id!A:C,3,0))</f>
        <v>404</v>
      </c>
    </row>
    <row r="1090" spans="1:13" x14ac:dyDescent="0.15">
      <c r="A1090" s="175">
        <v>20182202</v>
      </c>
      <c r="B1090" s="181">
        <v>5</v>
      </c>
      <c r="C1090" s="181">
        <v>1</v>
      </c>
      <c r="D1090" s="181" t="s">
        <v>2529</v>
      </c>
      <c r="E1090" s="181">
        <f>VLOOKUP(D1090,武将id!A:C,3,FALSE)</f>
        <v>403</v>
      </c>
      <c r="F1090" s="181">
        <v>0</v>
      </c>
      <c r="G1090" s="182" t="s">
        <v>3291</v>
      </c>
      <c r="H1090" s="183" t="s">
        <v>3291</v>
      </c>
      <c r="I1090" s="176">
        <v>1</v>
      </c>
      <c r="J1090" s="181"/>
      <c r="K1090" s="181"/>
      <c r="L1090" s="181" t="s">
        <v>3345</v>
      </c>
      <c r="M1090" s="179">
        <f>IF(L1090="",999,VLOOKUP(L1090,武将id!A:C,3,0))</f>
        <v>404</v>
      </c>
    </row>
    <row r="1091" spans="1:13" x14ac:dyDescent="0.15">
      <c r="A1091" s="170">
        <v>20182203</v>
      </c>
      <c r="B1091" s="171">
        <v>1</v>
      </c>
      <c r="C1091" s="171">
        <v>1</v>
      </c>
      <c r="D1091" s="171" t="s">
        <v>103</v>
      </c>
      <c r="E1091" s="171">
        <f>VLOOKUP(D1091,武将id!A:C,3,FALSE)</f>
        <v>405</v>
      </c>
      <c r="F1091" s="171">
        <v>0</v>
      </c>
      <c r="G1091" s="172" t="s">
        <v>3292</v>
      </c>
      <c r="H1091" s="173" t="s">
        <v>3292</v>
      </c>
      <c r="I1091" s="171">
        <v>1</v>
      </c>
      <c r="J1091" s="171"/>
      <c r="K1091" s="171"/>
      <c r="L1091" s="171"/>
      <c r="M1091" s="174">
        <v>0</v>
      </c>
    </row>
    <row r="1092" spans="1:13" x14ac:dyDescent="0.15">
      <c r="A1092" s="175">
        <v>20182203</v>
      </c>
      <c r="B1092" s="176">
        <v>2</v>
      </c>
      <c r="C1092" s="176">
        <v>1</v>
      </c>
      <c r="D1092" s="176" t="s">
        <v>103</v>
      </c>
      <c r="E1092" s="176">
        <f>VLOOKUP(D1092,武将id!A:C,3,FALSE)</f>
        <v>405</v>
      </c>
      <c r="F1092" s="176">
        <v>0</v>
      </c>
      <c r="G1092" s="177" t="s">
        <v>3293</v>
      </c>
      <c r="H1092" s="178" t="s">
        <v>3293</v>
      </c>
      <c r="I1092" s="176">
        <v>1</v>
      </c>
      <c r="J1092" s="176"/>
      <c r="K1092" s="176"/>
      <c r="L1092" s="176"/>
      <c r="M1092" s="179">
        <v>0</v>
      </c>
    </row>
    <row r="1093" spans="1:13" x14ac:dyDescent="0.15">
      <c r="A1093" s="175">
        <v>20182203</v>
      </c>
      <c r="B1093" s="176">
        <v>3</v>
      </c>
      <c r="C1093" s="176">
        <v>1</v>
      </c>
      <c r="D1093" s="176" t="s">
        <v>103</v>
      </c>
      <c r="E1093" s="176">
        <f>VLOOKUP(D1093,武将id!A:C,3,FALSE)</f>
        <v>405</v>
      </c>
      <c r="F1093" s="176">
        <v>0</v>
      </c>
      <c r="G1093" s="177" t="s">
        <v>3294</v>
      </c>
      <c r="H1093" s="178" t="s">
        <v>3294</v>
      </c>
      <c r="I1093" s="176">
        <v>1</v>
      </c>
      <c r="J1093" s="176"/>
      <c r="K1093" s="176"/>
      <c r="L1093" s="176"/>
      <c r="M1093" s="179">
        <v>0</v>
      </c>
    </row>
    <row r="1094" spans="1:13" x14ac:dyDescent="0.15">
      <c r="A1094" s="175">
        <v>20182203</v>
      </c>
      <c r="B1094" s="181">
        <v>4</v>
      </c>
      <c r="C1094" s="181">
        <v>1</v>
      </c>
      <c r="D1094" s="181" t="s">
        <v>103</v>
      </c>
      <c r="E1094" s="181">
        <f>VLOOKUP(D1094,武将id!A:C,3,FALSE)</f>
        <v>405</v>
      </c>
      <c r="F1094" s="181">
        <v>0</v>
      </c>
      <c r="G1094" s="182" t="s">
        <v>3823</v>
      </c>
      <c r="H1094" s="183" t="s">
        <v>3823</v>
      </c>
      <c r="I1094" s="181">
        <v>1</v>
      </c>
      <c r="J1094" s="181"/>
      <c r="K1094" s="181"/>
      <c r="L1094" s="181"/>
      <c r="M1094" s="184">
        <v>0</v>
      </c>
    </row>
    <row r="1095" spans="1:13" x14ac:dyDescent="0.15">
      <c r="A1095" s="170">
        <v>20182204</v>
      </c>
      <c r="B1095" s="171">
        <v>1</v>
      </c>
      <c r="C1095" s="171">
        <v>1</v>
      </c>
      <c r="D1095" s="171" t="s">
        <v>103</v>
      </c>
      <c r="E1095" s="171">
        <f>VLOOKUP(D1095,武将id!A:C,3,FALSE)</f>
        <v>405</v>
      </c>
      <c r="F1095" s="171">
        <v>0</v>
      </c>
      <c r="G1095" s="172" t="s">
        <v>3295</v>
      </c>
      <c r="H1095" s="173" t="s">
        <v>3295</v>
      </c>
      <c r="I1095" s="176">
        <v>1</v>
      </c>
      <c r="J1095" s="171"/>
      <c r="K1095" s="171"/>
      <c r="L1095" s="171"/>
      <c r="M1095" s="179">
        <v>0</v>
      </c>
    </row>
    <row r="1096" spans="1:13" x14ac:dyDescent="0.15">
      <c r="A1096" s="175">
        <v>20182204</v>
      </c>
      <c r="B1096" s="176">
        <v>2</v>
      </c>
      <c r="C1096" s="176">
        <v>2</v>
      </c>
      <c r="D1096" s="176" t="s">
        <v>2529</v>
      </c>
      <c r="E1096" s="176">
        <f>VLOOKUP(D1096,武将id!A:C,3,FALSE)</f>
        <v>403</v>
      </c>
      <c r="F1096" s="176">
        <v>0</v>
      </c>
      <c r="G1096" s="177" t="s">
        <v>3296</v>
      </c>
      <c r="H1096" s="178" t="s">
        <v>3296</v>
      </c>
      <c r="I1096" s="176">
        <v>1</v>
      </c>
      <c r="J1096" s="176"/>
      <c r="K1096" s="176"/>
      <c r="L1096" s="176" t="s">
        <v>3349</v>
      </c>
      <c r="M1096" s="179">
        <f>IF(L1096="",999,VLOOKUP(L1096,武将id!A:C,3,0))</f>
        <v>405</v>
      </c>
    </row>
    <row r="1097" spans="1:13" x14ac:dyDescent="0.15">
      <c r="A1097" s="175">
        <v>20182204</v>
      </c>
      <c r="B1097" s="176">
        <v>3</v>
      </c>
      <c r="C1097" s="176">
        <v>1</v>
      </c>
      <c r="D1097" s="176" t="s">
        <v>103</v>
      </c>
      <c r="E1097" s="176">
        <f>VLOOKUP(D1097,武将id!A:C,3,FALSE)</f>
        <v>405</v>
      </c>
      <c r="F1097" s="176">
        <v>0</v>
      </c>
      <c r="G1097" s="177" t="s">
        <v>3297</v>
      </c>
      <c r="H1097" s="178" t="s">
        <v>3297</v>
      </c>
      <c r="I1097" s="176">
        <v>1</v>
      </c>
      <c r="J1097" s="176"/>
      <c r="K1097" s="176"/>
      <c r="L1097" s="176" t="s">
        <v>3350</v>
      </c>
      <c r="M1097" s="179">
        <f>IF(L1097="",999,VLOOKUP(L1097,武将id!A:C,3,0))</f>
        <v>403</v>
      </c>
    </row>
    <row r="1098" spans="1:13" x14ac:dyDescent="0.15">
      <c r="A1098" s="175">
        <v>20182204</v>
      </c>
      <c r="B1098" s="176">
        <v>4</v>
      </c>
      <c r="C1098" s="176">
        <v>1</v>
      </c>
      <c r="D1098" s="176" t="s">
        <v>103</v>
      </c>
      <c r="E1098" s="176">
        <f>VLOOKUP(D1098,武将id!A:C,3,FALSE)</f>
        <v>405</v>
      </c>
      <c r="F1098" s="176">
        <v>0</v>
      </c>
      <c r="G1098" s="177" t="s">
        <v>3298</v>
      </c>
      <c r="H1098" s="178" t="s">
        <v>3298</v>
      </c>
      <c r="I1098" s="176">
        <v>1</v>
      </c>
      <c r="J1098" s="176"/>
      <c r="K1098" s="176"/>
      <c r="L1098" s="176" t="s">
        <v>3348</v>
      </c>
      <c r="M1098" s="179">
        <f>IF(L1098="",999,VLOOKUP(L1098,武将id!A:C,3,0))</f>
        <v>403</v>
      </c>
    </row>
    <row r="1099" spans="1:13" x14ac:dyDescent="0.15">
      <c r="A1099" s="175">
        <v>20182204</v>
      </c>
      <c r="B1099" s="181">
        <v>5</v>
      </c>
      <c r="C1099" s="181">
        <v>2</v>
      </c>
      <c r="D1099" s="181" t="s">
        <v>2529</v>
      </c>
      <c r="E1099" s="181">
        <f>VLOOKUP(D1099,武将id!A:C,3,FALSE)</f>
        <v>403</v>
      </c>
      <c r="F1099" s="181">
        <v>0</v>
      </c>
      <c r="G1099" s="182" t="s">
        <v>3299</v>
      </c>
      <c r="H1099" s="183" t="s">
        <v>3299</v>
      </c>
      <c r="I1099" s="176">
        <v>1</v>
      </c>
      <c r="J1099" s="181"/>
      <c r="K1099" s="181"/>
      <c r="L1099" s="181" t="s">
        <v>3351</v>
      </c>
      <c r="M1099" s="179">
        <f>IF(L1099="",999,VLOOKUP(L1099,武将id!A:C,3,0))</f>
        <v>405</v>
      </c>
    </row>
    <row r="1100" spans="1:13" x14ac:dyDescent="0.15">
      <c r="A1100" s="170">
        <v>20182301</v>
      </c>
      <c r="B1100" s="171">
        <v>1</v>
      </c>
      <c r="C1100" s="171">
        <v>1</v>
      </c>
      <c r="D1100" s="171" t="s">
        <v>3333</v>
      </c>
      <c r="E1100" s="171">
        <f>VLOOKUP(D1100,武将id!A:C,3,FALSE)</f>
        <v>313</v>
      </c>
      <c r="F1100" s="171">
        <v>0</v>
      </c>
      <c r="G1100" s="172" t="s">
        <v>3560</v>
      </c>
      <c r="H1100" s="173" t="s">
        <v>3559</v>
      </c>
      <c r="I1100" s="171">
        <v>1</v>
      </c>
      <c r="J1100" s="171"/>
      <c r="K1100" s="171"/>
      <c r="L1100" s="171" t="s">
        <v>3338</v>
      </c>
      <c r="M1100" s="174">
        <f>IF(L1100="",999,VLOOKUP(L1100,武将id!A:C,3,0))</f>
        <v>306</v>
      </c>
    </row>
    <row r="1101" spans="1:13" x14ac:dyDescent="0.15">
      <c r="A1101" s="175">
        <v>20182301</v>
      </c>
      <c r="B1101" s="176">
        <v>2</v>
      </c>
      <c r="C1101" s="176">
        <v>1</v>
      </c>
      <c r="D1101" s="176" t="s">
        <v>3333</v>
      </c>
      <c r="E1101" s="176">
        <f>VLOOKUP(D1101,武将id!A:C,3,FALSE)</f>
        <v>313</v>
      </c>
      <c r="F1101" s="176">
        <v>0</v>
      </c>
      <c r="G1101" s="177" t="s">
        <v>3562</v>
      </c>
      <c r="H1101" s="178" t="s">
        <v>3561</v>
      </c>
      <c r="I1101" s="176">
        <v>1</v>
      </c>
      <c r="J1101" s="176"/>
      <c r="K1101" s="176"/>
      <c r="L1101" s="176" t="s">
        <v>3352</v>
      </c>
      <c r="M1101" s="179">
        <f>IF(L1101="",999,VLOOKUP(L1101,武将id!A:C,3,0))</f>
        <v>306</v>
      </c>
    </row>
    <row r="1102" spans="1:13" x14ac:dyDescent="0.15">
      <c r="A1102" s="175">
        <v>20182301</v>
      </c>
      <c r="B1102" s="176">
        <v>3</v>
      </c>
      <c r="C1102" s="176">
        <v>2</v>
      </c>
      <c r="D1102" s="176" t="s">
        <v>2914</v>
      </c>
      <c r="E1102" s="176">
        <f>VLOOKUP(D1102,武将id!A:C,3,FALSE)</f>
        <v>306</v>
      </c>
      <c r="F1102" s="176">
        <v>0</v>
      </c>
      <c r="G1102" s="177" t="s">
        <v>3563</v>
      </c>
      <c r="H1102" s="178" t="s">
        <v>3300</v>
      </c>
      <c r="I1102" s="176">
        <v>1</v>
      </c>
      <c r="J1102" s="176"/>
      <c r="K1102" s="176"/>
      <c r="L1102" s="176" t="s">
        <v>3353</v>
      </c>
      <c r="M1102" s="179">
        <f>IF(L1102="",999,VLOOKUP(L1102,武将id!A:C,3,0))</f>
        <v>313</v>
      </c>
    </row>
    <row r="1103" spans="1:13" x14ac:dyDescent="0.15">
      <c r="A1103" s="175">
        <v>20182301</v>
      </c>
      <c r="B1103" s="176">
        <v>4</v>
      </c>
      <c r="C1103" s="176">
        <v>2</v>
      </c>
      <c r="D1103" s="176" t="s">
        <v>2914</v>
      </c>
      <c r="E1103" s="176">
        <f>VLOOKUP(D1103,武将id!A:C,3,FALSE)</f>
        <v>306</v>
      </c>
      <c r="F1103" s="176">
        <v>0</v>
      </c>
      <c r="G1103" s="177" t="s">
        <v>3301</v>
      </c>
      <c r="H1103" s="178" t="s">
        <v>3301</v>
      </c>
      <c r="I1103" s="176">
        <v>1</v>
      </c>
      <c r="J1103" s="176"/>
      <c r="K1103" s="176"/>
      <c r="L1103" s="176" t="s">
        <v>3353</v>
      </c>
      <c r="M1103" s="179">
        <f>IF(L1103="",999,VLOOKUP(L1103,武将id!A:C,3,0))</f>
        <v>313</v>
      </c>
    </row>
    <row r="1104" spans="1:13" x14ac:dyDescent="0.15">
      <c r="A1104" s="175">
        <v>20182301</v>
      </c>
      <c r="B1104" s="181">
        <v>5</v>
      </c>
      <c r="C1104" s="181">
        <v>2</v>
      </c>
      <c r="D1104" s="181" t="s">
        <v>2914</v>
      </c>
      <c r="E1104" s="181">
        <f>VLOOKUP(D1104,武将id!A:C,3,FALSE)</f>
        <v>306</v>
      </c>
      <c r="F1104" s="181">
        <v>0</v>
      </c>
      <c r="G1104" s="182" t="s">
        <v>3302</v>
      </c>
      <c r="H1104" s="183" t="s">
        <v>3302</v>
      </c>
      <c r="I1104" s="181">
        <v>1</v>
      </c>
      <c r="J1104" s="181"/>
      <c r="K1104" s="181"/>
      <c r="L1104" s="181" t="s">
        <v>3353</v>
      </c>
      <c r="M1104" s="184">
        <f>IF(L1104="",999,VLOOKUP(L1104,武将id!A:C,3,0))</f>
        <v>313</v>
      </c>
    </row>
    <row r="1105" spans="1:13" x14ac:dyDescent="0.15">
      <c r="A1105" s="170">
        <v>20182302</v>
      </c>
      <c r="B1105" s="171">
        <v>1</v>
      </c>
      <c r="C1105" s="171">
        <v>1</v>
      </c>
      <c r="D1105" s="171" t="s">
        <v>3333</v>
      </c>
      <c r="E1105" s="171">
        <f>VLOOKUP(D1105,武将id!A:C,3,FALSE)</f>
        <v>313</v>
      </c>
      <c r="F1105" s="171">
        <v>0</v>
      </c>
      <c r="G1105" s="172" t="s">
        <v>3303</v>
      </c>
      <c r="H1105" s="173" t="s">
        <v>3303</v>
      </c>
      <c r="I1105" s="176">
        <v>1</v>
      </c>
      <c r="J1105" s="171"/>
      <c r="K1105" s="171"/>
      <c r="L1105" s="171"/>
      <c r="M1105" s="179">
        <v>0</v>
      </c>
    </row>
    <row r="1106" spans="1:13" ht="24" x14ac:dyDescent="0.15">
      <c r="A1106" s="175">
        <v>20182302</v>
      </c>
      <c r="B1106" s="176">
        <v>2</v>
      </c>
      <c r="C1106" s="176">
        <v>1</v>
      </c>
      <c r="D1106" s="176" t="s">
        <v>3333</v>
      </c>
      <c r="E1106" s="176">
        <f>VLOOKUP(D1106,武将id!A:C,3,FALSE)</f>
        <v>313</v>
      </c>
      <c r="F1106" s="176">
        <v>0</v>
      </c>
      <c r="G1106" s="177" t="s">
        <v>3304</v>
      </c>
      <c r="H1106" s="178" t="s">
        <v>3304</v>
      </c>
      <c r="I1106" s="176">
        <v>1</v>
      </c>
      <c r="J1106" s="176"/>
      <c r="K1106" s="176"/>
      <c r="L1106" s="176"/>
      <c r="M1106" s="179">
        <v>0</v>
      </c>
    </row>
    <row r="1107" spans="1:13" x14ac:dyDescent="0.15">
      <c r="A1107" s="175">
        <v>20182302</v>
      </c>
      <c r="B1107" s="176">
        <v>3</v>
      </c>
      <c r="C1107" s="176">
        <v>2</v>
      </c>
      <c r="D1107" s="176" t="s">
        <v>3334</v>
      </c>
      <c r="E1107" s="176">
        <f>VLOOKUP(D1107,武将id!A:C,3,FALSE)</f>
        <v>308</v>
      </c>
      <c r="F1107" s="176">
        <v>0</v>
      </c>
      <c r="G1107" s="177" t="s">
        <v>3305</v>
      </c>
      <c r="H1107" s="178" t="s">
        <v>3305</v>
      </c>
      <c r="I1107" s="176">
        <v>1</v>
      </c>
      <c r="J1107" s="176"/>
      <c r="K1107" s="176"/>
      <c r="L1107" s="176" t="s">
        <v>3354</v>
      </c>
      <c r="M1107" s="179">
        <f>IF(L1107="",999,VLOOKUP(L1107,武将id!A:C,3,0))</f>
        <v>313</v>
      </c>
    </row>
    <row r="1108" spans="1:13" ht="24" x14ac:dyDescent="0.15">
      <c r="A1108" s="175">
        <v>20182302</v>
      </c>
      <c r="B1108" s="181">
        <v>4</v>
      </c>
      <c r="C1108" s="181">
        <v>1</v>
      </c>
      <c r="D1108" s="181" t="s">
        <v>2486</v>
      </c>
      <c r="E1108" s="181">
        <f>VLOOKUP(D1108,武将id!A:C,3,FALSE)</f>
        <v>307</v>
      </c>
      <c r="F1108" s="181">
        <v>0</v>
      </c>
      <c r="G1108" s="182" t="s">
        <v>3306</v>
      </c>
      <c r="H1108" s="183" t="s">
        <v>3306</v>
      </c>
      <c r="I1108" s="176">
        <v>1</v>
      </c>
      <c r="J1108" s="181"/>
      <c r="K1108" s="181"/>
      <c r="L1108" s="181" t="s">
        <v>3355</v>
      </c>
      <c r="M1108" s="179">
        <f>IF(L1108="",999,VLOOKUP(L1108,武将id!A:C,3,0))</f>
        <v>308</v>
      </c>
    </row>
    <row r="1109" spans="1:13" x14ac:dyDescent="0.15">
      <c r="A1109" s="170">
        <v>20182303</v>
      </c>
      <c r="B1109" s="171">
        <v>1</v>
      </c>
      <c r="C1109" s="171">
        <v>2</v>
      </c>
      <c r="D1109" s="171" t="s">
        <v>2486</v>
      </c>
      <c r="E1109" s="171">
        <f>VLOOKUP(D1109,武将id!A:C,3,FALSE)</f>
        <v>307</v>
      </c>
      <c r="F1109" s="171">
        <v>0</v>
      </c>
      <c r="G1109" s="172" t="s">
        <v>3307</v>
      </c>
      <c r="H1109" s="173" t="s">
        <v>3307</v>
      </c>
      <c r="I1109" s="171">
        <v>1</v>
      </c>
      <c r="J1109" s="171"/>
      <c r="K1109" s="171"/>
      <c r="L1109" s="171" t="s">
        <v>3356</v>
      </c>
      <c r="M1109" s="174">
        <f>IF(L1109="",999,VLOOKUP(L1109,武将id!A:C,3,0))</f>
        <v>313</v>
      </c>
    </row>
    <row r="1110" spans="1:13" x14ac:dyDescent="0.15">
      <c r="A1110" s="175">
        <v>20182303</v>
      </c>
      <c r="B1110" s="176">
        <v>2</v>
      </c>
      <c r="C1110" s="176">
        <v>2</v>
      </c>
      <c r="D1110" s="176" t="s">
        <v>2486</v>
      </c>
      <c r="E1110" s="176">
        <f>VLOOKUP(D1110,武将id!A:C,3,FALSE)</f>
        <v>307</v>
      </c>
      <c r="F1110" s="176">
        <v>0</v>
      </c>
      <c r="G1110" s="177" t="s">
        <v>3308</v>
      </c>
      <c r="H1110" s="178" t="s">
        <v>3308</v>
      </c>
      <c r="I1110" s="176">
        <v>1</v>
      </c>
      <c r="J1110" s="176"/>
      <c r="K1110" s="176"/>
      <c r="L1110" s="176" t="s">
        <v>3353</v>
      </c>
      <c r="M1110" s="179">
        <f>IF(L1110="",999,VLOOKUP(L1110,武将id!A:C,3,0))</f>
        <v>313</v>
      </c>
    </row>
    <row r="1111" spans="1:13" x14ac:dyDescent="0.15">
      <c r="A1111" s="175">
        <v>20182303</v>
      </c>
      <c r="B1111" s="176">
        <v>3</v>
      </c>
      <c r="C1111" s="176">
        <v>2</v>
      </c>
      <c r="D1111" s="176" t="s">
        <v>2486</v>
      </c>
      <c r="E1111" s="176">
        <f>VLOOKUP(D1111,武将id!A:C,3,FALSE)</f>
        <v>307</v>
      </c>
      <c r="F1111" s="176">
        <v>0</v>
      </c>
      <c r="G1111" s="177" t="s">
        <v>3565</v>
      </c>
      <c r="H1111" s="178" t="s">
        <v>3564</v>
      </c>
      <c r="I1111" s="176">
        <v>1</v>
      </c>
      <c r="J1111" s="176"/>
      <c r="K1111" s="176"/>
      <c r="L1111" s="176" t="s">
        <v>3357</v>
      </c>
      <c r="M1111" s="179">
        <f>IF(L1111="",999,VLOOKUP(L1111,武将id!A:C,3,0))</f>
        <v>313</v>
      </c>
    </row>
    <row r="1112" spans="1:13" x14ac:dyDescent="0.15">
      <c r="A1112" s="175">
        <v>20182303</v>
      </c>
      <c r="B1112" s="181">
        <v>4</v>
      </c>
      <c r="C1112" s="181">
        <v>1</v>
      </c>
      <c r="D1112" s="181" t="s">
        <v>3333</v>
      </c>
      <c r="E1112" s="181">
        <f>VLOOKUP(D1112,武将id!A:C,3,FALSE)</f>
        <v>313</v>
      </c>
      <c r="F1112" s="181">
        <v>0</v>
      </c>
      <c r="G1112" s="182" t="s">
        <v>3309</v>
      </c>
      <c r="H1112" s="183" t="s">
        <v>3309</v>
      </c>
      <c r="I1112" s="181">
        <v>1</v>
      </c>
      <c r="J1112" s="181"/>
      <c r="K1112" s="181"/>
      <c r="L1112" s="181" t="s">
        <v>3358</v>
      </c>
      <c r="M1112" s="184">
        <f>IF(L1112="",999,VLOOKUP(L1112,武将id!A:C,3,0))</f>
        <v>307</v>
      </c>
    </row>
    <row r="1113" spans="1:13" x14ac:dyDescent="0.15">
      <c r="A1113" s="170">
        <v>20182401</v>
      </c>
      <c r="B1113" s="171">
        <v>1</v>
      </c>
      <c r="C1113" s="171">
        <v>1</v>
      </c>
      <c r="D1113" s="171" t="s">
        <v>2380</v>
      </c>
      <c r="E1113" s="171">
        <f>VLOOKUP(D1113,武将id!A:C,3,FALSE)</f>
        <v>301</v>
      </c>
      <c r="F1113" s="171">
        <v>0</v>
      </c>
      <c r="G1113" s="172" t="s">
        <v>3310</v>
      </c>
      <c r="H1113" s="173" t="s">
        <v>3310</v>
      </c>
      <c r="I1113" s="176">
        <v>1</v>
      </c>
      <c r="J1113" s="171"/>
      <c r="K1113" s="171"/>
      <c r="L1113" s="171" t="s">
        <v>3359</v>
      </c>
      <c r="M1113" s="179">
        <f>IF(L1113="",999,VLOOKUP(L1113,武将id!A:C,3,0))</f>
        <v>315</v>
      </c>
    </row>
    <row r="1114" spans="1:13" x14ac:dyDescent="0.15">
      <c r="A1114" s="175">
        <v>20182401</v>
      </c>
      <c r="B1114" s="176">
        <v>2</v>
      </c>
      <c r="C1114" s="176">
        <v>2</v>
      </c>
      <c r="D1114" s="176" t="s">
        <v>3335</v>
      </c>
      <c r="E1114" s="176">
        <f>VLOOKUP(D1114,武将id!A:C,3,FALSE)</f>
        <v>315</v>
      </c>
      <c r="F1114" s="176">
        <v>0</v>
      </c>
      <c r="G1114" s="177" t="s">
        <v>3311</v>
      </c>
      <c r="H1114" s="178" t="s">
        <v>3311</v>
      </c>
      <c r="I1114" s="176">
        <v>1</v>
      </c>
      <c r="J1114" s="176"/>
      <c r="K1114" s="176"/>
      <c r="L1114" s="176" t="s">
        <v>3360</v>
      </c>
      <c r="M1114" s="179">
        <f>IF(L1114="",999,VLOOKUP(L1114,武将id!A:C,3,0))</f>
        <v>301</v>
      </c>
    </row>
    <row r="1115" spans="1:13" x14ac:dyDescent="0.15">
      <c r="A1115" s="175">
        <v>20182401</v>
      </c>
      <c r="B1115" s="176">
        <v>3</v>
      </c>
      <c r="C1115" s="176">
        <v>2</v>
      </c>
      <c r="D1115" s="176" t="s">
        <v>3335</v>
      </c>
      <c r="E1115" s="176">
        <f>VLOOKUP(D1115,武将id!A:C,3,FALSE)</f>
        <v>315</v>
      </c>
      <c r="F1115" s="176">
        <v>0</v>
      </c>
      <c r="G1115" s="177" t="s">
        <v>3312</v>
      </c>
      <c r="H1115" s="178" t="s">
        <v>3312</v>
      </c>
      <c r="I1115" s="176">
        <v>1</v>
      </c>
      <c r="J1115" s="176"/>
      <c r="K1115" s="176"/>
      <c r="L1115" s="176" t="s">
        <v>3361</v>
      </c>
      <c r="M1115" s="179">
        <f>IF(L1115="",999,VLOOKUP(L1115,武将id!A:C,3,0))</f>
        <v>301</v>
      </c>
    </row>
    <row r="1116" spans="1:13" x14ac:dyDescent="0.15">
      <c r="A1116" s="175">
        <v>20182401</v>
      </c>
      <c r="B1116" s="176">
        <v>4</v>
      </c>
      <c r="C1116" s="176">
        <v>2</v>
      </c>
      <c r="D1116" s="176" t="s">
        <v>3335</v>
      </c>
      <c r="E1116" s="176">
        <f>VLOOKUP(D1116,武将id!A:C,3,FALSE)</f>
        <v>315</v>
      </c>
      <c r="F1116" s="176">
        <v>0</v>
      </c>
      <c r="G1116" s="177" t="s">
        <v>3313</v>
      </c>
      <c r="H1116" s="178" t="s">
        <v>3313</v>
      </c>
      <c r="I1116" s="176">
        <v>1</v>
      </c>
      <c r="J1116" s="176"/>
      <c r="K1116" s="176"/>
      <c r="L1116" s="176" t="s">
        <v>3360</v>
      </c>
      <c r="M1116" s="179">
        <f>IF(L1116="",999,VLOOKUP(L1116,武将id!A:C,3,0))</f>
        <v>301</v>
      </c>
    </row>
    <row r="1117" spans="1:13" x14ac:dyDescent="0.15">
      <c r="A1117" s="175">
        <v>20182401</v>
      </c>
      <c r="B1117" s="176">
        <v>5</v>
      </c>
      <c r="C1117" s="176">
        <v>1</v>
      </c>
      <c r="D1117" s="176" t="s">
        <v>2380</v>
      </c>
      <c r="E1117" s="176">
        <f>VLOOKUP(D1117,武将id!A:C,3,FALSE)</f>
        <v>301</v>
      </c>
      <c r="F1117" s="176">
        <v>0</v>
      </c>
      <c r="G1117" s="177" t="s">
        <v>3566</v>
      </c>
      <c r="H1117" s="178" t="s">
        <v>3314</v>
      </c>
      <c r="I1117" s="176">
        <v>1</v>
      </c>
      <c r="J1117" s="176"/>
      <c r="K1117" s="176"/>
      <c r="L1117" s="176" t="s">
        <v>3362</v>
      </c>
      <c r="M1117" s="179">
        <f>IF(L1117="",999,VLOOKUP(L1117,武将id!A:C,3,0))</f>
        <v>315</v>
      </c>
    </row>
    <row r="1118" spans="1:13" x14ac:dyDescent="0.15">
      <c r="A1118" s="175">
        <v>20182401</v>
      </c>
      <c r="B1118" s="181">
        <v>6</v>
      </c>
      <c r="C1118" s="181">
        <v>1</v>
      </c>
      <c r="D1118" s="181" t="s">
        <v>2380</v>
      </c>
      <c r="E1118" s="181">
        <f>VLOOKUP(D1118,武将id!A:C,3,FALSE)</f>
        <v>301</v>
      </c>
      <c r="F1118" s="181">
        <v>0</v>
      </c>
      <c r="G1118" s="182" t="s">
        <v>3568</v>
      </c>
      <c r="H1118" s="183" t="s">
        <v>3567</v>
      </c>
      <c r="I1118" s="176">
        <v>1</v>
      </c>
      <c r="J1118" s="181"/>
      <c r="K1118" s="181"/>
      <c r="L1118" s="181" t="s">
        <v>3363</v>
      </c>
      <c r="M1118" s="179">
        <f>IF(L1118="",999,VLOOKUP(L1118,武将id!A:C,3,0))</f>
        <v>315</v>
      </c>
    </row>
    <row r="1119" spans="1:13" x14ac:dyDescent="0.15">
      <c r="A1119" s="170">
        <v>20182402</v>
      </c>
      <c r="B1119" s="171">
        <v>1</v>
      </c>
      <c r="C1119" s="171">
        <v>1</v>
      </c>
      <c r="D1119" s="171" t="s">
        <v>105</v>
      </c>
      <c r="E1119" s="171">
        <f>VLOOKUP(D1119,武将id!A:C,3,FALSE)</f>
        <v>410</v>
      </c>
      <c r="F1119" s="171">
        <v>0</v>
      </c>
      <c r="G1119" s="172" t="s">
        <v>3315</v>
      </c>
      <c r="H1119" s="173" t="s">
        <v>3315</v>
      </c>
      <c r="I1119" s="171">
        <v>1</v>
      </c>
      <c r="J1119" s="171"/>
      <c r="K1119" s="171"/>
      <c r="L1119" s="171" t="s">
        <v>3360</v>
      </c>
      <c r="M1119" s="174">
        <f>IF(L1119="",999,VLOOKUP(L1119,武将id!A:C,3,0))</f>
        <v>301</v>
      </c>
    </row>
    <row r="1120" spans="1:13" x14ac:dyDescent="0.15">
      <c r="A1120" s="175">
        <v>20182402</v>
      </c>
      <c r="B1120" s="176">
        <v>2</v>
      </c>
      <c r="C1120" s="176">
        <v>2</v>
      </c>
      <c r="D1120" s="176" t="s">
        <v>2380</v>
      </c>
      <c r="E1120" s="176">
        <f>VLOOKUP(D1120,武将id!A:C,3,FALSE)</f>
        <v>301</v>
      </c>
      <c r="F1120" s="176">
        <v>0</v>
      </c>
      <c r="G1120" s="177" t="s">
        <v>3316</v>
      </c>
      <c r="H1120" s="178" t="s">
        <v>3316</v>
      </c>
      <c r="I1120" s="176">
        <v>1</v>
      </c>
      <c r="J1120" s="176"/>
      <c r="K1120" s="176"/>
      <c r="L1120" s="176" t="s">
        <v>3364</v>
      </c>
      <c r="M1120" s="179">
        <f>IF(L1120="",999,VLOOKUP(L1120,武将id!A:C,3,0))</f>
        <v>410</v>
      </c>
    </row>
    <row r="1121" spans="1:13" x14ac:dyDescent="0.15">
      <c r="A1121" s="175">
        <v>20182402</v>
      </c>
      <c r="B1121" s="176">
        <v>3</v>
      </c>
      <c r="C1121" s="176">
        <v>1</v>
      </c>
      <c r="D1121" s="176" t="s">
        <v>105</v>
      </c>
      <c r="E1121" s="176">
        <f>VLOOKUP(D1121,武将id!A:C,3,FALSE)</f>
        <v>410</v>
      </c>
      <c r="F1121" s="176">
        <v>0</v>
      </c>
      <c r="G1121" s="177" t="s">
        <v>3570</v>
      </c>
      <c r="H1121" s="178" t="s">
        <v>3569</v>
      </c>
      <c r="I1121" s="176">
        <v>1</v>
      </c>
      <c r="J1121" s="176"/>
      <c r="K1121" s="176"/>
      <c r="L1121" s="176" t="s">
        <v>3360</v>
      </c>
      <c r="M1121" s="179">
        <f>IF(L1121="",999,VLOOKUP(L1121,武将id!A:C,3,0))</f>
        <v>301</v>
      </c>
    </row>
    <row r="1122" spans="1:13" x14ac:dyDescent="0.15">
      <c r="A1122" s="175">
        <v>20182402</v>
      </c>
      <c r="B1122" s="181">
        <v>4</v>
      </c>
      <c r="C1122" s="181">
        <v>2</v>
      </c>
      <c r="D1122" s="181" t="s">
        <v>2380</v>
      </c>
      <c r="E1122" s="181">
        <f>VLOOKUP(D1122,武将id!A:C,3,FALSE)</f>
        <v>301</v>
      </c>
      <c r="F1122" s="181">
        <v>0</v>
      </c>
      <c r="G1122" s="182" t="s">
        <v>3571</v>
      </c>
      <c r="H1122" s="183" t="s">
        <v>3317</v>
      </c>
      <c r="I1122" s="181">
        <v>1</v>
      </c>
      <c r="J1122" s="181"/>
      <c r="K1122" s="181"/>
      <c r="L1122" s="181" t="s">
        <v>3364</v>
      </c>
      <c r="M1122" s="184">
        <f>IF(L1122="",999,VLOOKUP(L1122,武将id!A:C,3,0))</f>
        <v>410</v>
      </c>
    </row>
    <row r="1123" spans="1:13" x14ac:dyDescent="0.15">
      <c r="A1123" s="170">
        <v>20182403</v>
      </c>
      <c r="B1123" s="171">
        <v>1</v>
      </c>
      <c r="C1123" s="171">
        <v>2</v>
      </c>
      <c r="D1123" s="171" t="s">
        <v>2380</v>
      </c>
      <c r="E1123" s="171">
        <f>VLOOKUP(D1123,武将id!A:C,3,FALSE)</f>
        <v>301</v>
      </c>
      <c r="F1123" s="171">
        <v>0</v>
      </c>
      <c r="G1123" s="172" t="s">
        <v>3318</v>
      </c>
      <c r="H1123" s="173" t="s">
        <v>3318</v>
      </c>
      <c r="I1123" s="176">
        <v>1</v>
      </c>
      <c r="J1123" s="171"/>
      <c r="K1123" s="171"/>
      <c r="L1123" s="171"/>
      <c r="M1123" s="179">
        <v>0</v>
      </c>
    </row>
    <row r="1124" spans="1:13" x14ac:dyDescent="0.15">
      <c r="A1124" s="175">
        <v>20182403</v>
      </c>
      <c r="B1124" s="176">
        <v>2</v>
      </c>
      <c r="C1124" s="176">
        <v>2</v>
      </c>
      <c r="D1124" s="176" t="s">
        <v>2380</v>
      </c>
      <c r="E1124" s="176">
        <f>VLOOKUP(D1124,武将id!A:C,3,FALSE)</f>
        <v>301</v>
      </c>
      <c r="F1124" s="176">
        <v>0</v>
      </c>
      <c r="G1124" s="177" t="s">
        <v>3319</v>
      </c>
      <c r="H1124" s="178" t="s">
        <v>3319</v>
      </c>
      <c r="I1124" s="176">
        <v>1</v>
      </c>
      <c r="J1124" s="176"/>
      <c r="K1124" s="176"/>
      <c r="L1124" s="176"/>
      <c r="M1124" s="179">
        <v>0</v>
      </c>
    </row>
    <row r="1125" spans="1:13" x14ac:dyDescent="0.15">
      <c r="A1125" s="175">
        <v>20182403</v>
      </c>
      <c r="B1125" s="176">
        <v>3</v>
      </c>
      <c r="C1125" s="176">
        <v>1</v>
      </c>
      <c r="D1125" s="176" t="s">
        <v>105</v>
      </c>
      <c r="E1125" s="176">
        <f>VLOOKUP(D1125,武将id!A:C,3,FALSE)</f>
        <v>410</v>
      </c>
      <c r="F1125" s="176">
        <v>0</v>
      </c>
      <c r="G1125" s="177" t="s">
        <v>3573</v>
      </c>
      <c r="H1125" s="178" t="s">
        <v>3572</v>
      </c>
      <c r="I1125" s="176">
        <v>1</v>
      </c>
      <c r="J1125" s="176"/>
      <c r="K1125" s="176"/>
      <c r="L1125" s="176" t="s">
        <v>3360</v>
      </c>
      <c r="M1125" s="179">
        <f>IF(L1125="",999,VLOOKUP(L1125,武将id!A:C,3,0))</f>
        <v>301</v>
      </c>
    </row>
    <row r="1126" spans="1:13" x14ac:dyDescent="0.15">
      <c r="A1126" s="175">
        <v>20182403</v>
      </c>
      <c r="B1126" s="176">
        <v>4</v>
      </c>
      <c r="C1126" s="176">
        <v>2</v>
      </c>
      <c r="D1126" s="176" t="s">
        <v>2380</v>
      </c>
      <c r="E1126" s="176">
        <f>VLOOKUP(D1126,武将id!A:C,3,FALSE)</f>
        <v>301</v>
      </c>
      <c r="F1126" s="176">
        <v>0</v>
      </c>
      <c r="G1126" s="177" t="s">
        <v>3321</v>
      </c>
      <c r="H1126" s="178" t="s">
        <v>3321</v>
      </c>
      <c r="I1126" s="176">
        <v>1</v>
      </c>
      <c r="J1126" s="176"/>
      <c r="K1126" s="176"/>
      <c r="L1126" s="176" t="s">
        <v>3364</v>
      </c>
      <c r="M1126" s="179">
        <f>IF(L1126="",999,VLOOKUP(L1126,武将id!A:C,3,0))</f>
        <v>410</v>
      </c>
    </row>
    <row r="1127" spans="1:13" x14ac:dyDescent="0.15">
      <c r="A1127" s="175">
        <v>20182403</v>
      </c>
      <c r="B1127" s="176">
        <v>5</v>
      </c>
      <c r="C1127" s="176">
        <v>1</v>
      </c>
      <c r="D1127" s="176" t="s">
        <v>105</v>
      </c>
      <c r="E1127" s="176">
        <f>VLOOKUP(D1127,武将id!A:C,3,FALSE)</f>
        <v>410</v>
      </c>
      <c r="F1127" s="176">
        <v>0</v>
      </c>
      <c r="G1127" s="177" t="s">
        <v>3320</v>
      </c>
      <c r="H1127" s="178" t="s">
        <v>3320</v>
      </c>
      <c r="I1127" s="176">
        <v>1</v>
      </c>
      <c r="J1127" s="176"/>
      <c r="K1127" s="176"/>
      <c r="L1127" s="176" t="s">
        <v>3365</v>
      </c>
      <c r="M1127" s="179">
        <f>IF(L1127="",999,VLOOKUP(L1127,武将id!A:C,3,0))</f>
        <v>301</v>
      </c>
    </row>
    <row r="1128" spans="1:13" x14ac:dyDescent="0.15">
      <c r="A1128" s="175">
        <v>20182403</v>
      </c>
      <c r="B1128" s="176">
        <v>6</v>
      </c>
      <c r="C1128" s="176">
        <v>2</v>
      </c>
      <c r="D1128" s="176" t="s">
        <v>2380</v>
      </c>
      <c r="E1128" s="176">
        <f>VLOOKUP(D1128,武将id!A:C,3,FALSE)</f>
        <v>301</v>
      </c>
      <c r="F1128" s="176">
        <v>0</v>
      </c>
      <c r="G1128" s="177" t="s">
        <v>3322</v>
      </c>
      <c r="H1128" s="178" t="s">
        <v>3322</v>
      </c>
      <c r="I1128" s="176">
        <v>1</v>
      </c>
      <c r="J1128" s="176"/>
      <c r="K1128" s="176"/>
      <c r="L1128" s="176" t="s">
        <v>3364</v>
      </c>
      <c r="M1128" s="179">
        <f>IF(L1128="",999,VLOOKUP(L1128,武将id!A:C,3,0))</f>
        <v>410</v>
      </c>
    </row>
    <row r="1129" spans="1:13" ht="24" x14ac:dyDescent="0.15">
      <c r="A1129" s="175">
        <v>20182403</v>
      </c>
      <c r="B1129" s="181">
        <v>7</v>
      </c>
      <c r="C1129" s="181">
        <v>2</v>
      </c>
      <c r="D1129" s="181" t="s">
        <v>2380</v>
      </c>
      <c r="E1129" s="181">
        <f>VLOOKUP(D1129,武将id!A:C,3,FALSE)</f>
        <v>301</v>
      </c>
      <c r="F1129" s="181">
        <v>0</v>
      </c>
      <c r="G1129" s="182" t="s">
        <v>3323</v>
      </c>
      <c r="H1129" s="183" t="s">
        <v>3323</v>
      </c>
      <c r="I1129" s="176">
        <v>1</v>
      </c>
      <c r="J1129" s="181"/>
      <c r="K1129" s="181"/>
      <c r="L1129" s="181" t="s">
        <v>3364</v>
      </c>
      <c r="M1129" s="179">
        <f>IF(L1129="",999,VLOOKUP(L1129,武将id!A:C,3,0))</f>
        <v>410</v>
      </c>
    </row>
    <row r="1130" spans="1:13" x14ac:dyDescent="0.15">
      <c r="A1130" s="170">
        <v>20182501</v>
      </c>
      <c r="B1130" s="171">
        <v>1</v>
      </c>
      <c r="C1130" s="171">
        <v>2</v>
      </c>
      <c r="D1130" s="171" t="s">
        <v>102</v>
      </c>
      <c r="E1130" s="171">
        <f>VLOOKUP(D1130,武将id!A:C,3,FALSE)</f>
        <v>310</v>
      </c>
      <c r="F1130" s="171">
        <v>0</v>
      </c>
      <c r="G1130" s="172" t="s">
        <v>3324</v>
      </c>
      <c r="H1130" s="173" t="s">
        <v>3324</v>
      </c>
      <c r="I1130" s="171">
        <v>1</v>
      </c>
      <c r="J1130" s="171"/>
      <c r="K1130" s="171"/>
      <c r="L1130" s="171" t="s">
        <v>3366</v>
      </c>
      <c r="M1130" s="174">
        <f>IF(L1130="",999,VLOOKUP(L1130,武将id!A:C,3,0))</f>
        <v>317</v>
      </c>
    </row>
    <row r="1131" spans="1:13" x14ac:dyDescent="0.15">
      <c r="A1131" s="175">
        <v>20182501</v>
      </c>
      <c r="B1131" s="176">
        <v>2</v>
      </c>
      <c r="C1131" s="176">
        <v>1</v>
      </c>
      <c r="D1131" s="176" t="s">
        <v>3336</v>
      </c>
      <c r="E1131" s="176">
        <f>VLOOKUP(D1131,武将id!A:C,3,FALSE)</f>
        <v>317</v>
      </c>
      <c r="F1131" s="176">
        <v>0</v>
      </c>
      <c r="G1131" s="177" t="s">
        <v>3325</v>
      </c>
      <c r="H1131" s="178" t="s">
        <v>3325</v>
      </c>
      <c r="I1131" s="176">
        <v>1</v>
      </c>
      <c r="J1131" s="176"/>
      <c r="K1131" s="176"/>
      <c r="L1131" s="176" t="s">
        <v>3367</v>
      </c>
      <c r="M1131" s="179">
        <f>IF(L1131="",999,VLOOKUP(L1131,武将id!A:C,3,0))</f>
        <v>310</v>
      </c>
    </row>
    <row r="1132" spans="1:13" x14ac:dyDescent="0.15">
      <c r="A1132" s="175">
        <v>20182501</v>
      </c>
      <c r="B1132" s="176">
        <v>3</v>
      </c>
      <c r="C1132" s="176">
        <v>2</v>
      </c>
      <c r="D1132" s="176" t="s">
        <v>102</v>
      </c>
      <c r="E1132" s="176">
        <f>VLOOKUP(D1132,武将id!A:C,3,FALSE)</f>
        <v>310</v>
      </c>
      <c r="F1132" s="176">
        <v>0</v>
      </c>
      <c r="G1132" s="177" t="s">
        <v>3575</v>
      </c>
      <c r="H1132" s="178" t="s">
        <v>3574</v>
      </c>
      <c r="I1132" s="176">
        <v>1</v>
      </c>
      <c r="J1132" s="176"/>
      <c r="K1132" s="176"/>
      <c r="L1132" s="176" t="s">
        <v>3368</v>
      </c>
      <c r="M1132" s="179">
        <f>IF(L1132="",999,VLOOKUP(L1132,武将id!A:C,3,0))</f>
        <v>317</v>
      </c>
    </row>
    <row r="1133" spans="1:13" x14ac:dyDescent="0.15">
      <c r="A1133" s="175">
        <v>20182501</v>
      </c>
      <c r="B1133" s="176">
        <v>4</v>
      </c>
      <c r="C1133" s="176">
        <v>1</v>
      </c>
      <c r="D1133" s="176" t="s">
        <v>3336</v>
      </c>
      <c r="E1133" s="176">
        <f>VLOOKUP(D1133,武将id!A:C,3,FALSE)</f>
        <v>317</v>
      </c>
      <c r="F1133" s="176">
        <v>0</v>
      </c>
      <c r="G1133" s="177" t="s">
        <v>3326</v>
      </c>
      <c r="H1133" s="178" t="s">
        <v>3326</v>
      </c>
      <c r="I1133" s="176">
        <v>1</v>
      </c>
      <c r="J1133" s="176"/>
      <c r="K1133" s="176"/>
      <c r="L1133" s="176" t="s">
        <v>3369</v>
      </c>
      <c r="M1133" s="179">
        <f>IF(L1133="",999,VLOOKUP(L1133,武将id!A:C,3,0))</f>
        <v>310</v>
      </c>
    </row>
    <row r="1134" spans="1:13" x14ac:dyDescent="0.15">
      <c r="A1134" s="175">
        <v>20182501</v>
      </c>
      <c r="B1134" s="181">
        <v>5</v>
      </c>
      <c r="C1134" s="181">
        <v>2</v>
      </c>
      <c r="D1134" s="181" t="s">
        <v>102</v>
      </c>
      <c r="E1134" s="181">
        <f>VLOOKUP(D1134,武将id!A:C,3,FALSE)</f>
        <v>310</v>
      </c>
      <c r="F1134" s="181">
        <v>0</v>
      </c>
      <c r="G1134" s="182" t="s">
        <v>3577</v>
      </c>
      <c r="H1134" s="183" t="s">
        <v>3576</v>
      </c>
      <c r="I1134" s="181">
        <v>1</v>
      </c>
      <c r="J1134" s="181"/>
      <c r="K1134" s="181"/>
      <c r="L1134" s="181" t="s">
        <v>3368</v>
      </c>
      <c r="M1134" s="184">
        <f>IF(L1134="",999,VLOOKUP(L1134,武将id!A:C,3,0))</f>
        <v>317</v>
      </c>
    </row>
    <row r="1135" spans="1:13" x14ac:dyDescent="0.15">
      <c r="A1135" s="170">
        <v>20182502</v>
      </c>
      <c r="B1135" s="171">
        <v>1</v>
      </c>
      <c r="C1135" s="171">
        <v>2</v>
      </c>
      <c r="D1135" s="171" t="s">
        <v>2914</v>
      </c>
      <c r="E1135" s="171">
        <f>VLOOKUP(D1135,武将id!A:C,3,FALSE)</f>
        <v>306</v>
      </c>
      <c r="F1135" s="171">
        <v>0</v>
      </c>
      <c r="G1135" s="172" t="s">
        <v>3327</v>
      </c>
      <c r="H1135" s="173" t="s">
        <v>3327</v>
      </c>
      <c r="I1135" s="176">
        <v>1</v>
      </c>
      <c r="J1135" s="171"/>
      <c r="K1135" s="171"/>
      <c r="L1135" s="171" t="s">
        <v>3368</v>
      </c>
      <c r="M1135" s="179">
        <f>IF(L1135="",999,VLOOKUP(L1135,武将id!A:C,3,0))</f>
        <v>317</v>
      </c>
    </row>
    <row r="1136" spans="1:13" x14ac:dyDescent="0.15">
      <c r="A1136" s="175">
        <v>20182502</v>
      </c>
      <c r="B1136" s="176">
        <v>2</v>
      </c>
      <c r="C1136" s="176">
        <v>2</v>
      </c>
      <c r="D1136" s="176" t="s">
        <v>2914</v>
      </c>
      <c r="E1136" s="176">
        <f>VLOOKUP(D1136,武将id!A:C,3,FALSE)</f>
        <v>306</v>
      </c>
      <c r="F1136" s="176">
        <v>0</v>
      </c>
      <c r="G1136" s="177" t="s">
        <v>3328</v>
      </c>
      <c r="H1136" s="178" t="s">
        <v>3328</v>
      </c>
      <c r="I1136" s="176">
        <v>1</v>
      </c>
      <c r="J1136" s="176"/>
      <c r="K1136" s="176"/>
      <c r="L1136" s="176" t="s">
        <v>3368</v>
      </c>
      <c r="M1136" s="179">
        <f>IF(L1136="",999,VLOOKUP(L1136,武将id!A:C,3,0))</f>
        <v>317</v>
      </c>
    </row>
    <row r="1137" spans="1:13" x14ac:dyDescent="0.15">
      <c r="A1137" s="175">
        <v>20182502</v>
      </c>
      <c r="B1137" s="176">
        <v>3</v>
      </c>
      <c r="C1137" s="176">
        <v>1</v>
      </c>
      <c r="D1137" s="176" t="s">
        <v>3336</v>
      </c>
      <c r="E1137" s="176">
        <f>VLOOKUP(D1137,武将id!A:C,3,FALSE)</f>
        <v>317</v>
      </c>
      <c r="F1137" s="176">
        <v>0</v>
      </c>
      <c r="G1137" s="177" t="s">
        <v>3329</v>
      </c>
      <c r="H1137" s="178" t="s">
        <v>3329</v>
      </c>
      <c r="I1137" s="176">
        <v>1</v>
      </c>
      <c r="J1137" s="176"/>
      <c r="K1137" s="176"/>
      <c r="L1137" s="176" t="s">
        <v>3338</v>
      </c>
      <c r="M1137" s="179">
        <f>IF(L1137="",999,VLOOKUP(L1137,武将id!A:C,3,0))</f>
        <v>306</v>
      </c>
    </row>
    <row r="1138" spans="1:13" x14ac:dyDescent="0.15">
      <c r="A1138" s="175">
        <v>20182502</v>
      </c>
      <c r="B1138" s="176">
        <v>4</v>
      </c>
      <c r="C1138" s="176">
        <v>1</v>
      </c>
      <c r="D1138" s="176" t="s">
        <v>3336</v>
      </c>
      <c r="E1138" s="176">
        <f>VLOOKUP(D1138,武将id!A:C,3,FALSE)</f>
        <v>317</v>
      </c>
      <c r="F1138" s="176">
        <v>0</v>
      </c>
      <c r="G1138" s="177" t="s">
        <v>3330</v>
      </c>
      <c r="H1138" s="178" t="s">
        <v>3330</v>
      </c>
      <c r="I1138" s="176">
        <v>1</v>
      </c>
      <c r="J1138" s="176"/>
      <c r="K1138" s="176"/>
      <c r="L1138" s="176" t="s">
        <v>3338</v>
      </c>
      <c r="M1138" s="179">
        <f>IF(L1138="",999,VLOOKUP(L1138,武将id!A:C,3,0))</f>
        <v>306</v>
      </c>
    </row>
    <row r="1139" spans="1:13" x14ac:dyDescent="0.15">
      <c r="A1139" s="175">
        <v>20182502</v>
      </c>
      <c r="B1139" s="176">
        <v>5</v>
      </c>
      <c r="C1139" s="176">
        <v>1</v>
      </c>
      <c r="D1139" s="176" t="s">
        <v>3336</v>
      </c>
      <c r="E1139" s="176">
        <f>VLOOKUP(D1139,武将id!A:C,3,FALSE)</f>
        <v>317</v>
      </c>
      <c r="F1139" s="176">
        <v>0</v>
      </c>
      <c r="G1139" s="177" t="s">
        <v>3821</v>
      </c>
      <c r="H1139" s="178" t="s">
        <v>3822</v>
      </c>
      <c r="I1139" s="176">
        <v>1</v>
      </c>
      <c r="J1139" s="176"/>
      <c r="K1139" s="176"/>
      <c r="L1139" s="176" t="s">
        <v>3352</v>
      </c>
      <c r="M1139" s="179">
        <f>IF(L1139="",999,VLOOKUP(L1139,武将id!A:C,3,0))</f>
        <v>306</v>
      </c>
    </row>
    <row r="1140" spans="1:13" x14ac:dyDescent="0.15">
      <c r="A1140" s="175">
        <v>20182502</v>
      </c>
      <c r="B1140" s="176">
        <v>6</v>
      </c>
      <c r="C1140" s="176">
        <v>2</v>
      </c>
      <c r="D1140" s="176" t="s">
        <v>2914</v>
      </c>
      <c r="E1140" s="176">
        <f>VLOOKUP(D1140,武将id!A:C,3,FALSE)</f>
        <v>306</v>
      </c>
      <c r="F1140" s="176">
        <v>0</v>
      </c>
      <c r="G1140" s="177" t="s">
        <v>3579</v>
      </c>
      <c r="H1140" s="178" t="s">
        <v>3578</v>
      </c>
      <c r="I1140" s="176">
        <v>1</v>
      </c>
      <c r="J1140" s="176"/>
      <c r="K1140" s="176"/>
      <c r="L1140" s="176" t="s">
        <v>3370</v>
      </c>
      <c r="M1140" s="179">
        <f>IF(L1140="",999,VLOOKUP(L1140,武将id!A:C,3,0))</f>
        <v>317</v>
      </c>
    </row>
    <row r="1141" spans="1:13" x14ac:dyDescent="0.15">
      <c r="A1141" s="180">
        <v>20182502</v>
      </c>
      <c r="B1141" s="181">
        <v>7</v>
      </c>
      <c r="C1141" s="181">
        <v>1</v>
      </c>
      <c r="D1141" s="181" t="s">
        <v>3336</v>
      </c>
      <c r="E1141" s="181">
        <f>VLOOKUP(D1141,武将id!A:C,3,FALSE)</f>
        <v>317</v>
      </c>
      <c r="F1141" s="181">
        <v>0</v>
      </c>
      <c r="G1141" s="182" t="s">
        <v>3331</v>
      </c>
      <c r="H1141" s="183" t="s">
        <v>3331</v>
      </c>
      <c r="I1141" s="181">
        <v>1</v>
      </c>
      <c r="J1141" s="181"/>
      <c r="K1141" s="181"/>
      <c r="L1141" s="181" t="s">
        <v>3338</v>
      </c>
      <c r="M1141" s="184">
        <f>IF(L1141="",999,VLOOKUP(L1141,武将id!A:C,3,0))</f>
        <v>306</v>
      </c>
    </row>
    <row r="1142" spans="1:13" x14ac:dyDescent="0.15">
      <c r="A1142" s="170">
        <v>20182601</v>
      </c>
      <c r="B1142" s="171">
        <v>1</v>
      </c>
      <c r="C1142" s="171">
        <v>2</v>
      </c>
      <c r="D1142" s="171" t="s">
        <v>2237</v>
      </c>
      <c r="E1142" s="171">
        <f>VLOOKUP(D1142,武将id!A:C,3,FALSE)</f>
        <v>103</v>
      </c>
      <c r="F1142" s="171">
        <v>0</v>
      </c>
      <c r="G1142" s="172" t="s">
        <v>3371</v>
      </c>
      <c r="H1142" s="173" t="s">
        <v>3371</v>
      </c>
      <c r="I1142" s="171">
        <v>1</v>
      </c>
      <c r="J1142" s="171"/>
      <c r="K1142" s="171"/>
      <c r="L1142" s="171" t="s">
        <v>3442</v>
      </c>
      <c r="M1142" s="174">
        <f>IF(L1142="",999,VLOOKUP(L1142,武将id!A:C,3,0))</f>
        <v>411</v>
      </c>
    </row>
    <row r="1143" spans="1:13" x14ac:dyDescent="0.15">
      <c r="A1143" s="175">
        <v>20182601</v>
      </c>
      <c r="B1143" s="176">
        <v>2</v>
      </c>
      <c r="C1143" s="176">
        <v>1</v>
      </c>
      <c r="D1143" s="176" t="s">
        <v>106</v>
      </c>
      <c r="E1143" s="176">
        <f>VLOOKUP(D1143,武将id!A:C,3,FALSE)</f>
        <v>411</v>
      </c>
      <c r="F1143" s="176">
        <v>0</v>
      </c>
      <c r="G1143" s="177" t="s">
        <v>3581</v>
      </c>
      <c r="H1143" s="178" t="s">
        <v>3580</v>
      </c>
      <c r="I1143" s="176">
        <v>1</v>
      </c>
      <c r="J1143" s="176"/>
      <c r="K1143" s="176"/>
      <c r="L1143" s="176" t="s">
        <v>3337</v>
      </c>
      <c r="M1143" s="179">
        <f>IF(L1143="",999,VLOOKUP(L1143,武将id!A:C,3,0))</f>
        <v>103</v>
      </c>
    </row>
    <row r="1144" spans="1:13" x14ac:dyDescent="0.15">
      <c r="A1144" s="175">
        <v>20182601</v>
      </c>
      <c r="B1144" s="176">
        <v>3</v>
      </c>
      <c r="C1144" s="176">
        <v>2</v>
      </c>
      <c r="D1144" s="176" t="s">
        <v>2237</v>
      </c>
      <c r="E1144" s="176">
        <f>VLOOKUP(D1144,武将id!A:C,3,FALSE)</f>
        <v>103</v>
      </c>
      <c r="F1144" s="176">
        <v>0</v>
      </c>
      <c r="G1144" s="177" t="s">
        <v>3372</v>
      </c>
      <c r="H1144" s="178" t="s">
        <v>3372</v>
      </c>
      <c r="I1144" s="176">
        <v>1</v>
      </c>
      <c r="J1144" s="176"/>
      <c r="K1144" s="176"/>
      <c r="L1144" s="176" t="s">
        <v>3443</v>
      </c>
      <c r="M1144" s="179">
        <f>IF(L1144="",999,VLOOKUP(L1144,武将id!A:C,3,0))</f>
        <v>411</v>
      </c>
    </row>
    <row r="1145" spans="1:13" x14ac:dyDescent="0.15">
      <c r="A1145" s="175">
        <v>20182601</v>
      </c>
      <c r="B1145" s="181">
        <v>4</v>
      </c>
      <c r="C1145" s="181">
        <v>1</v>
      </c>
      <c r="D1145" s="176" t="s">
        <v>106</v>
      </c>
      <c r="E1145" s="176">
        <f>VLOOKUP(D1145,武将id!A:C,3,FALSE)</f>
        <v>411</v>
      </c>
      <c r="F1145" s="181">
        <v>0</v>
      </c>
      <c r="G1145" s="182" t="s">
        <v>3583</v>
      </c>
      <c r="H1145" s="183" t="s">
        <v>3582</v>
      </c>
      <c r="I1145" s="181">
        <v>1</v>
      </c>
      <c r="J1145" s="181"/>
      <c r="K1145" s="181"/>
      <c r="L1145" s="176" t="s">
        <v>3337</v>
      </c>
      <c r="M1145" s="179">
        <f>IF(L1145="",999,VLOOKUP(L1145,武将id!A:C,3,0))</f>
        <v>103</v>
      </c>
    </row>
    <row r="1146" spans="1:13" x14ac:dyDescent="0.15">
      <c r="A1146" s="170">
        <v>20182602</v>
      </c>
      <c r="B1146" s="171">
        <v>1</v>
      </c>
      <c r="C1146" s="171">
        <v>2</v>
      </c>
      <c r="D1146" s="171" t="s">
        <v>2237</v>
      </c>
      <c r="E1146" s="171">
        <f>VLOOKUP(D1146,武将id!A:C,3,FALSE)</f>
        <v>103</v>
      </c>
      <c r="F1146" s="171">
        <v>0</v>
      </c>
      <c r="G1146" s="172" t="s">
        <v>3373</v>
      </c>
      <c r="H1146" s="173" t="s">
        <v>3373</v>
      </c>
      <c r="I1146" s="171">
        <v>1</v>
      </c>
      <c r="J1146" s="171"/>
      <c r="K1146" s="171"/>
      <c r="L1146" s="171" t="s">
        <v>3442</v>
      </c>
      <c r="M1146" s="174">
        <f>IF(L1146="",999,VLOOKUP(L1146,武将id!A:C,3,0))</f>
        <v>411</v>
      </c>
    </row>
    <row r="1147" spans="1:13" x14ac:dyDescent="0.15">
      <c r="A1147" s="175">
        <v>20182602</v>
      </c>
      <c r="B1147" s="176">
        <v>2</v>
      </c>
      <c r="C1147" s="176">
        <v>1</v>
      </c>
      <c r="D1147" s="176" t="s">
        <v>106</v>
      </c>
      <c r="E1147" s="176">
        <f>VLOOKUP(D1147,武将id!A:C,3,FALSE)</f>
        <v>411</v>
      </c>
      <c r="F1147" s="176">
        <v>0</v>
      </c>
      <c r="G1147" s="177" t="s">
        <v>3374</v>
      </c>
      <c r="H1147" s="178" t="s">
        <v>3374</v>
      </c>
      <c r="I1147" s="176">
        <v>1</v>
      </c>
      <c r="J1147" s="176"/>
      <c r="K1147" s="176"/>
      <c r="L1147" s="176" t="s">
        <v>3337</v>
      </c>
      <c r="M1147" s="179">
        <f>IF(L1147="",999,VLOOKUP(L1147,武将id!A:C,3,0))</f>
        <v>103</v>
      </c>
    </row>
    <row r="1148" spans="1:13" x14ac:dyDescent="0.15">
      <c r="A1148" s="175">
        <v>20182602</v>
      </c>
      <c r="B1148" s="176">
        <v>3</v>
      </c>
      <c r="C1148" s="176">
        <v>2</v>
      </c>
      <c r="D1148" s="176" t="s">
        <v>2237</v>
      </c>
      <c r="E1148" s="176">
        <f>VLOOKUP(D1148,武将id!A:C,3,FALSE)</f>
        <v>103</v>
      </c>
      <c r="F1148" s="176">
        <v>0</v>
      </c>
      <c r="G1148" s="177" t="s">
        <v>3375</v>
      </c>
      <c r="H1148" s="178" t="s">
        <v>3375</v>
      </c>
      <c r="I1148" s="176">
        <v>1</v>
      </c>
      <c r="J1148" s="176"/>
      <c r="K1148" s="176"/>
      <c r="L1148" s="176" t="s">
        <v>3442</v>
      </c>
      <c r="M1148" s="179">
        <f>IF(L1148="",999,VLOOKUP(L1148,武将id!A:C,3,0))</f>
        <v>411</v>
      </c>
    </row>
    <row r="1149" spans="1:13" x14ac:dyDescent="0.15">
      <c r="A1149" s="175">
        <v>20182602</v>
      </c>
      <c r="B1149" s="176">
        <v>4</v>
      </c>
      <c r="C1149" s="176">
        <v>2</v>
      </c>
      <c r="D1149" s="176" t="s">
        <v>2237</v>
      </c>
      <c r="E1149" s="176">
        <f>VLOOKUP(D1149,武将id!A:C,3,FALSE)</f>
        <v>103</v>
      </c>
      <c r="F1149" s="176">
        <v>0</v>
      </c>
      <c r="G1149" s="177" t="s">
        <v>3376</v>
      </c>
      <c r="H1149" s="178" t="s">
        <v>3376</v>
      </c>
      <c r="I1149" s="176">
        <v>1</v>
      </c>
      <c r="J1149" s="176"/>
      <c r="K1149" s="176"/>
      <c r="L1149" s="176" t="s">
        <v>3444</v>
      </c>
      <c r="M1149" s="179">
        <f>IF(L1149="",999,VLOOKUP(L1149,武将id!A:C,3,0))</f>
        <v>411</v>
      </c>
    </row>
    <row r="1150" spans="1:13" x14ac:dyDescent="0.15">
      <c r="A1150" s="175">
        <v>20182602</v>
      </c>
      <c r="B1150" s="176">
        <v>5</v>
      </c>
      <c r="C1150" s="176">
        <v>1</v>
      </c>
      <c r="D1150" s="176" t="s">
        <v>106</v>
      </c>
      <c r="E1150" s="176">
        <f>VLOOKUP(D1150,武将id!A:C,3,FALSE)</f>
        <v>411</v>
      </c>
      <c r="F1150" s="176">
        <v>0</v>
      </c>
      <c r="G1150" s="177" t="s">
        <v>3377</v>
      </c>
      <c r="H1150" s="178" t="s">
        <v>3377</v>
      </c>
      <c r="I1150" s="176">
        <v>1</v>
      </c>
      <c r="J1150" s="176"/>
      <c r="K1150" s="176"/>
      <c r="L1150" s="176" t="s">
        <v>3445</v>
      </c>
      <c r="M1150" s="179">
        <f>IF(L1150="",999,VLOOKUP(L1150,武将id!A:C,3,0))</f>
        <v>103</v>
      </c>
    </row>
    <row r="1151" spans="1:13" x14ac:dyDescent="0.15">
      <c r="A1151" s="180">
        <v>20182602</v>
      </c>
      <c r="B1151" s="181">
        <v>6</v>
      </c>
      <c r="C1151" s="181">
        <v>2</v>
      </c>
      <c r="D1151" s="181" t="s">
        <v>2237</v>
      </c>
      <c r="E1151" s="181">
        <f>VLOOKUP(D1151,武将id!A:C,3,FALSE)</f>
        <v>103</v>
      </c>
      <c r="F1151" s="181">
        <v>0</v>
      </c>
      <c r="G1151" s="182" t="s">
        <v>3378</v>
      </c>
      <c r="H1151" s="183" t="s">
        <v>3378</v>
      </c>
      <c r="I1151" s="181">
        <v>1</v>
      </c>
      <c r="J1151" s="181"/>
      <c r="K1151" s="181"/>
      <c r="L1151" s="181" t="s">
        <v>3442</v>
      </c>
      <c r="M1151" s="184">
        <f>IF(L1151="",999,VLOOKUP(L1151,武将id!A:C,3,0))</f>
        <v>411</v>
      </c>
    </row>
    <row r="1152" spans="1:13" x14ac:dyDescent="0.15">
      <c r="A1152" s="170">
        <v>20182603</v>
      </c>
      <c r="B1152" s="171">
        <v>1</v>
      </c>
      <c r="C1152" s="171">
        <v>2</v>
      </c>
      <c r="D1152" s="171" t="s">
        <v>2589</v>
      </c>
      <c r="E1152" s="171">
        <f>VLOOKUP(D1152,武将id!A:C,3,FALSE)</f>
        <v>408</v>
      </c>
      <c r="F1152" s="171">
        <v>0</v>
      </c>
      <c r="G1152" s="172" t="s">
        <v>3379</v>
      </c>
      <c r="H1152" s="173" t="s">
        <v>3379</v>
      </c>
      <c r="I1152" s="171">
        <v>1</v>
      </c>
      <c r="J1152" s="171"/>
      <c r="K1152" s="171"/>
      <c r="L1152" s="171" t="s">
        <v>3442</v>
      </c>
      <c r="M1152" s="174">
        <f>IF(L1152="",999,VLOOKUP(L1152,武将id!A:C,3,0))</f>
        <v>411</v>
      </c>
    </row>
    <row r="1153" spans="1:13" x14ac:dyDescent="0.15">
      <c r="A1153" s="175">
        <v>20182603</v>
      </c>
      <c r="B1153" s="176">
        <v>2</v>
      </c>
      <c r="C1153" s="176">
        <v>2</v>
      </c>
      <c r="D1153" s="176" t="s">
        <v>2589</v>
      </c>
      <c r="E1153" s="176">
        <f>VLOOKUP(D1153,武将id!A:C,3,FALSE)</f>
        <v>408</v>
      </c>
      <c r="F1153" s="176">
        <v>0</v>
      </c>
      <c r="G1153" s="177" t="s">
        <v>3380</v>
      </c>
      <c r="H1153" s="178" t="s">
        <v>3380</v>
      </c>
      <c r="I1153" s="176">
        <v>1</v>
      </c>
      <c r="J1153" s="176"/>
      <c r="K1153" s="176"/>
      <c r="L1153" s="176" t="s">
        <v>3446</v>
      </c>
      <c r="M1153" s="179">
        <f>IF(L1153="",999,VLOOKUP(L1153,武将id!A:C,3,0))</f>
        <v>411</v>
      </c>
    </row>
    <row r="1154" spans="1:13" x14ac:dyDescent="0.15">
      <c r="A1154" s="175">
        <v>20182603</v>
      </c>
      <c r="B1154" s="176">
        <v>3</v>
      </c>
      <c r="C1154" s="176">
        <v>2</v>
      </c>
      <c r="D1154" s="176" t="s">
        <v>2589</v>
      </c>
      <c r="E1154" s="176">
        <f>VLOOKUP(D1154,武将id!A:C,3,FALSE)</f>
        <v>408</v>
      </c>
      <c r="F1154" s="176">
        <v>0</v>
      </c>
      <c r="G1154" s="177" t="s">
        <v>3381</v>
      </c>
      <c r="H1154" s="178" t="s">
        <v>3381</v>
      </c>
      <c r="I1154" s="176">
        <v>1</v>
      </c>
      <c r="J1154" s="176"/>
      <c r="K1154" s="176"/>
      <c r="L1154" s="176" t="s">
        <v>3446</v>
      </c>
      <c r="M1154" s="179">
        <f>IF(L1154="",999,VLOOKUP(L1154,武将id!A:C,3,0))</f>
        <v>411</v>
      </c>
    </row>
    <row r="1155" spans="1:13" x14ac:dyDescent="0.15">
      <c r="A1155" s="175">
        <v>20182603</v>
      </c>
      <c r="B1155" s="176">
        <v>4</v>
      </c>
      <c r="C1155" s="176">
        <v>1</v>
      </c>
      <c r="D1155" s="176" t="s">
        <v>106</v>
      </c>
      <c r="E1155" s="176">
        <f>VLOOKUP(D1155,武将id!A:C,3,FALSE)</f>
        <v>411</v>
      </c>
      <c r="F1155" s="176">
        <v>0</v>
      </c>
      <c r="G1155" s="177" t="s">
        <v>3382</v>
      </c>
      <c r="H1155" s="178" t="s">
        <v>3382</v>
      </c>
      <c r="I1155" s="176">
        <v>1</v>
      </c>
      <c r="J1155" s="176"/>
      <c r="K1155" s="176"/>
      <c r="L1155" s="176" t="s">
        <v>3447</v>
      </c>
      <c r="M1155" s="179">
        <f>IF(L1155="",999,VLOOKUP(L1155,武将id!A:C,3,0))</f>
        <v>408</v>
      </c>
    </row>
    <row r="1156" spans="1:13" x14ac:dyDescent="0.15">
      <c r="A1156" s="175">
        <v>20182603</v>
      </c>
      <c r="B1156" s="176">
        <v>5</v>
      </c>
      <c r="C1156" s="176">
        <v>2</v>
      </c>
      <c r="D1156" s="176" t="s">
        <v>2589</v>
      </c>
      <c r="E1156" s="176">
        <f>VLOOKUP(D1156,武将id!A:C,3,FALSE)</f>
        <v>408</v>
      </c>
      <c r="F1156" s="176">
        <v>0</v>
      </c>
      <c r="G1156" s="177" t="s">
        <v>3383</v>
      </c>
      <c r="H1156" s="178" t="s">
        <v>3383</v>
      </c>
      <c r="I1156" s="176">
        <v>1</v>
      </c>
      <c r="J1156" s="176"/>
      <c r="K1156" s="176"/>
      <c r="L1156" s="176" t="s">
        <v>3446</v>
      </c>
      <c r="M1156" s="179">
        <f>IF(L1156="",999,VLOOKUP(L1156,武将id!A:C,3,0))</f>
        <v>411</v>
      </c>
    </row>
    <row r="1157" spans="1:13" x14ac:dyDescent="0.15">
      <c r="A1157" s="180">
        <v>20182603</v>
      </c>
      <c r="B1157" s="181">
        <v>6</v>
      </c>
      <c r="C1157" s="181">
        <v>1</v>
      </c>
      <c r="D1157" s="181" t="s">
        <v>106</v>
      </c>
      <c r="E1157" s="181">
        <f>VLOOKUP(D1157,武将id!A:C,3,FALSE)</f>
        <v>411</v>
      </c>
      <c r="F1157" s="181">
        <v>0</v>
      </c>
      <c r="G1157" s="182" t="s">
        <v>3384</v>
      </c>
      <c r="H1157" s="183" t="s">
        <v>3384</v>
      </c>
      <c r="I1157" s="181">
        <v>1</v>
      </c>
      <c r="J1157" s="181"/>
      <c r="K1157" s="181"/>
      <c r="L1157" s="181" t="s">
        <v>3448</v>
      </c>
      <c r="M1157" s="184">
        <f>IF(L1157="",999,VLOOKUP(L1157,武将id!A:C,3,0))</f>
        <v>408</v>
      </c>
    </row>
    <row r="1158" spans="1:13" x14ac:dyDescent="0.15">
      <c r="A1158" s="170">
        <v>20182604</v>
      </c>
      <c r="B1158" s="171">
        <v>1</v>
      </c>
      <c r="C1158" s="171">
        <v>1</v>
      </c>
      <c r="D1158" s="171" t="s">
        <v>106</v>
      </c>
      <c r="E1158" s="171">
        <f>VLOOKUP(D1158,武将id!A:C,3,FALSE)</f>
        <v>411</v>
      </c>
      <c r="F1158" s="171">
        <v>0</v>
      </c>
      <c r="G1158" s="172" t="s">
        <v>3820</v>
      </c>
      <c r="H1158" s="173" t="s">
        <v>3819</v>
      </c>
      <c r="I1158" s="171">
        <v>1</v>
      </c>
      <c r="J1158" s="171"/>
      <c r="K1158" s="171"/>
      <c r="L1158" s="171"/>
      <c r="M1158" s="174">
        <v>0</v>
      </c>
    </row>
    <row r="1159" spans="1:13" x14ac:dyDescent="0.15">
      <c r="A1159" s="175">
        <v>20182604</v>
      </c>
      <c r="B1159" s="176">
        <v>2</v>
      </c>
      <c r="C1159" s="176">
        <v>1</v>
      </c>
      <c r="D1159" s="176" t="s">
        <v>106</v>
      </c>
      <c r="E1159" s="176">
        <f>VLOOKUP(D1159,武将id!A:C,3,FALSE)</f>
        <v>411</v>
      </c>
      <c r="F1159" s="176">
        <v>0</v>
      </c>
      <c r="G1159" s="177" t="s">
        <v>3385</v>
      </c>
      <c r="H1159" s="178" t="s">
        <v>3385</v>
      </c>
      <c r="I1159" s="176">
        <v>1</v>
      </c>
      <c r="J1159" s="176"/>
      <c r="K1159" s="176"/>
      <c r="L1159" s="176"/>
      <c r="M1159" s="179">
        <v>0</v>
      </c>
    </row>
    <row r="1160" spans="1:13" x14ac:dyDescent="0.15">
      <c r="A1160" s="180">
        <v>20182604</v>
      </c>
      <c r="B1160" s="181">
        <v>3</v>
      </c>
      <c r="C1160" s="181">
        <v>1</v>
      </c>
      <c r="D1160" s="181" t="s">
        <v>106</v>
      </c>
      <c r="E1160" s="181">
        <f>VLOOKUP(D1160,武将id!A:C,3,FALSE)</f>
        <v>411</v>
      </c>
      <c r="F1160" s="181">
        <v>0</v>
      </c>
      <c r="G1160" s="182" t="s">
        <v>3386</v>
      </c>
      <c r="H1160" s="183" t="s">
        <v>3386</v>
      </c>
      <c r="I1160" s="181">
        <v>1</v>
      </c>
      <c r="J1160" s="181"/>
      <c r="K1160" s="181"/>
      <c r="L1160" s="181"/>
      <c r="M1160" s="184">
        <v>0</v>
      </c>
    </row>
    <row r="1161" spans="1:13" x14ac:dyDescent="0.15">
      <c r="A1161" s="170">
        <v>20182701</v>
      </c>
      <c r="B1161" s="171">
        <v>1</v>
      </c>
      <c r="C1161" s="171">
        <v>1</v>
      </c>
      <c r="D1161" s="171" t="s">
        <v>2548</v>
      </c>
      <c r="E1161" s="171">
        <f>VLOOKUP(D1161,武将id!A:C,3,FALSE)</f>
        <v>416</v>
      </c>
      <c r="F1161" s="171">
        <v>0</v>
      </c>
      <c r="G1161" s="172" t="s">
        <v>3387</v>
      </c>
      <c r="H1161" s="173" t="s">
        <v>3387</v>
      </c>
      <c r="I1161" s="171">
        <v>1</v>
      </c>
      <c r="J1161" s="171"/>
      <c r="K1161" s="171"/>
      <c r="L1161" s="171" t="s">
        <v>3337</v>
      </c>
      <c r="M1161" s="174">
        <f>IF(L1161="",999,VLOOKUP(L1161,武将id!A:C,3,0))</f>
        <v>103</v>
      </c>
    </row>
    <row r="1162" spans="1:13" x14ac:dyDescent="0.15">
      <c r="A1162" s="175">
        <v>20182701</v>
      </c>
      <c r="B1162" s="176">
        <v>2</v>
      </c>
      <c r="C1162" s="176">
        <v>1</v>
      </c>
      <c r="D1162" s="176" t="s">
        <v>2548</v>
      </c>
      <c r="E1162" s="176">
        <f>VLOOKUP(D1162,武将id!A:C,3,FALSE)</f>
        <v>416</v>
      </c>
      <c r="F1162" s="176">
        <v>0</v>
      </c>
      <c r="G1162" s="177" t="s">
        <v>3388</v>
      </c>
      <c r="H1162" s="178" t="s">
        <v>3388</v>
      </c>
      <c r="I1162" s="176">
        <v>1</v>
      </c>
      <c r="J1162" s="176"/>
      <c r="K1162" s="176"/>
      <c r="L1162" s="176" t="s">
        <v>3337</v>
      </c>
      <c r="M1162" s="179">
        <f>IF(L1162="",999,VLOOKUP(L1162,武将id!A:C,3,0))</f>
        <v>103</v>
      </c>
    </row>
    <row r="1163" spans="1:13" x14ac:dyDescent="0.15">
      <c r="A1163" s="175">
        <v>20182701</v>
      </c>
      <c r="B1163" s="176">
        <v>3</v>
      </c>
      <c r="C1163" s="176">
        <v>2</v>
      </c>
      <c r="D1163" s="176" t="s">
        <v>2237</v>
      </c>
      <c r="E1163" s="176">
        <f>VLOOKUP(D1163,武将id!A:C,3,FALSE)</f>
        <v>103</v>
      </c>
      <c r="F1163" s="176">
        <v>0</v>
      </c>
      <c r="G1163" s="177" t="s">
        <v>3389</v>
      </c>
      <c r="H1163" s="178" t="s">
        <v>3389</v>
      </c>
      <c r="I1163" s="176">
        <v>1</v>
      </c>
      <c r="J1163" s="176"/>
      <c r="K1163" s="176"/>
      <c r="L1163" s="176" t="s">
        <v>3449</v>
      </c>
      <c r="M1163" s="179">
        <f>IF(L1163="",999,VLOOKUP(L1163,武将id!A:C,3,0))</f>
        <v>416</v>
      </c>
    </row>
    <row r="1164" spans="1:13" x14ac:dyDescent="0.15">
      <c r="A1164" s="175">
        <v>20182701</v>
      </c>
      <c r="B1164" s="176">
        <v>4</v>
      </c>
      <c r="C1164" s="176">
        <v>2</v>
      </c>
      <c r="D1164" s="176" t="s">
        <v>2237</v>
      </c>
      <c r="E1164" s="176">
        <f>VLOOKUP(D1164,武将id!A:C,3,FALSE)</f>
        <v>103</v>
      </c>
      <c r="F1164" s="176">
        <v>0</v>
      </c>
      <c r="G1164" s="177" t="s">
        <v>3390</v>
      </c>
      <c r="H1164" s="178" t="s">
        <v>3390</v>
      </c>
      <c r="I1164" s="176">
        <v>1</v>
      </c>
      <c r="J1164" s="176"/>
      <c r="K1164" s="176"/>
      <c r="L1164" s="176" t="s">
        <v>3449</v>
      </c>
      <c r="M1164" s="179">
        <f>IF(L1164="",999,VLOOKUP(L1164,武将id!A:C,3,0))</f>
        <v>416</v>
      </c>
    </row>
    <row r="1165" spans="1:13" x14ac:dyDescent="0.15">
      <c r="A1165" s="175">
        <v>20182701</v>
      </c>
      <c r="B1165" s="181">
        <v>5</v>
      </c>
      <c r="C1165" s="181">
        <v>1</v>
      </c>
      <c r="D1165" s="176" t="s">
        <v>2548</v>
      </c>
      <c r="E1165" s="176">
        <f>VLOOKUP(D1165,武将id!A:C,3,FALSE)</f>
        <v>416</v>
      </c>
      <c r="F1165" s="181">
        <v>0</v>
      </c>
      <c r="G1165" s="182" t="s">
        <v>3585</v>
      </c>
      <c r="H1165" s="183" t="s">
        <v>3584</v>
      </c>
      <c r="I1165" s="181">
        <v>1</v>
      </c>
      <c r="J1165" s="181"/>
      <c r="K1165" s="181"/>
      <c r="L1165" s="176" t="s">
        <v>3337</v>
      </c>
      <c r="M1165" s="179">
        <f>IF(L1165="",999,VLOOKUP(L1165,武将id!A:C,3,0))</f>
        <v>103</v>
      </c>
    </row>
    <row r="1166" spans="1:13" x14ac:dyDescent="0.15">
      <c r="A1166" s="170">
        <v>20182702</v>
      </c>
      <c r="B1166" s="171">
        <v>1</v>
      </c>
      <c r="C1166" s="171">
        <v>1</v>
      </c>
      <c r="D1166" s="171" t="s">
        <v>2548</v>
      </c>
      <c r="E1166" s="171">
        <f>VLOOKUP(D1166,武将id!A:C,3,FALSE)</f>
        <v>416</v>
      </c>
      <c r="F1166" s="171">
        <v>0</v>
      </c>
      <c r="G1166" s="172" t="s">
        <v>3587</v>
      </c>
      <c r="H1166" s="173" t="s">
        <v>3586</v>
      </c>
      <c r="I1166" s="171">
        <v>1</v>
      </c>
      <c r="J1166" s="171"/>
      <c r="K1166" s="171"/>
      <c r="L1166" s="171" t="s">
        <v>3348</v>
      </c>
      <c r="M1166" s="174">
        <f>IF(L1166="",999,VLOOKUP(L1166,武将id!A:C,3,0))</f>
        <v>403</v>
      </c>
    </row>
    <row r="1167" spans="1:13" x14ac:dyDescent="0.15">
      <c r="A1167" s="175">
        <v>20182702</v>
      </c>
      <c r="B1167" s="176">
        <v>2</v>
      </c>
      <c r="C1167" s="176">
        <v>1</v>
      </c>
      <c r="D1167" s="176" t="s">
        <v>2548</v>
      </c>
      <c r="E1167" s="176">
        <f>VLOOKUP(D1167,武将id!A:C,3,FALSE)</f>
        <v>416</v>
      </c>
      <c r="F1167" s="176">
        <v>0</v>
      </c>
      <c r="G1167" s="177" t="s">
        <v>3391</v>
      </c>
      <c r="H1167" s="178" t="s">
        <v>3391</v>
      </c>
      <c r="I1167" s="176">
        <v>1</v>
      </c>
      <c r="J1167" s="176"/>
      <c r="K1167" s="176"/>
      <c r="L1167" s="176" t="s">
        <v>3450</v>
      </c>
      <c r="M1167" s="179">
        <f>IF(L1167="",999,VLOOKUP(L1167,武将id!A:C,3,0))</f>
        <v>403</v>
      </c>
    </row>
    <row r="1168" spans="1:13" x14ac:dyDescent="0.15">
      <c r="A1168" s="175">
        <v>20182702</v>
      </c>
      <c r="B1168" s="176">
        <v>3</v>
      </c>
      <c r="C1168" s="176">
        <v>2</v>
      </c>
      <c r="D1168" s="176" t="s">
        <v>2529</v>
      </c>
      <c r="E1168" s="176">
        <f>VLOOKUP(D1168,武将id!A:C,3,FALSE)</f>
        <v>403</v>
      </c>
      <c r="F1168" s="176">
        <v>0</v>
      </c>
      <c r="G1168" s="177" t="s">
        <v>3392</v>
      </c>
      <c r="H1168" s="178" t="s">
        <v>3392</v>
      </c>
      <c r="I1168" s="176">
        <v>1</v>
      </c>
      <c r="J1168" s="176"/>
      <c r="K1168" s="176"/>
      <c r="L1168" s="176" t="s">
        <v>3449</v>
      </c>
      <c r="M1168" s="179">
        <f>IF(L1168="",999,VLOOKUP(L1168,武将id!A:C,3,0))</f>
        <v>416</v>
      </c>
    </row>
    <row r="1169" spans="1:13" x14ac:dyDescent="0.15">
      <c r="A1169" s="180">
        <v>20182702</v>
      </c>
      <c r="B1169" s="181">
        <v>4</v>
      </c>
      <c r="C1169" s="181">
        <v>2</v>
      </c>
      <c r="D1169" s="181" t="s">
        <v>2529</v>
      </c>
      <c r="E1169" s="181">
        <f>VLOOKUP(D1169,武将id!A:C,3,FALSE)</f>
        <v>403</v>
      </c>
      <c r="F1169" s="181">
        <v>0</v>
      </c>
      <c r="G1169" s="182" t="s">
        <v>3393</v>
      </c>
      <c r="H1169" s="183" t="s">
        <v>3393</v>
      </c>
      <c r="I1169" s="181">
        <v>1</v>
      </c>
      <c r="J1169" s="181"/>
      <c r="K1169" s="181"/>
      <c r="L1169" s="181" t="s">
        <v>3449</v>
      </c>
      <c r="M1169" s="184">
        <f>IF(L1169="",999,VLOOKUP(L1169,武将id!A:C,3,0))</f>
        <v>416</v>
      </c>
    </row>
    <row r="1170" spans="1:13" x14ac:dyDescent="0.15">
      <c r="A1170" s="170">
        <v>20182703</v>
      </c>
      <c r="B1170" s="171">
        <v>1</v>
      </c>
      <c r="C1170" s="171">
        <v>2</v>
      </c>
      <c r="D1170" s="171" t="s">
        <v>2237</v>
      </c>
      <c r="E1170" s="171">
        <f>VLOOKUP(D1170,武将id!A:C,3,FALSE)</f>
        <v>103</v>
      </c>
      <c r="F1170" s="171">
        <v>0</v>
      </c>
      <c r="G1170" s="172" t="s">
        <v>3394</v>
      </c>
      <c r="H1170" s="173" t="s">
        <v>3394</v>
      </c>
      <c r="I1170" s="171">
        <v>1</v>
      </c>
      <c r="J1170" s="171"/>
      <c r="K1170" s="171"/>
      <c r="L1170" s="171" t="s">
        <v>3451</v>
      </c>
      <c r="M1170" s="174">
        <f>IF(L1170="",999,VLOOKUP(L1170,武将id!A:C,3,0))</f>
        <v>416</v>
      </c>
    </row>
    <row r="1171" spans="1:13" x14ac:dyDescent="0.15">
      <c r="A1171" s="175">
        <v>20182703</v>
      </c>
      <c r="B1171" s="176">
        <v>2</v>
      </c>
      <c r="C1171" s="176">
        <v>2</v>
      </c>
      <c r="D1171" s="176" t="s">
        <v>2237</v>
      </c>
      <c r="E1171" s="176">
        <f>VLOOKUP(D1171,武将id!A:C,3,FALSE)</f>
        <v>103</v>
      </c>
      <c r="F1171" s="176">
        <v>0</v>
      </c>
      <c r="G1171" s="177" t="s">
        <v>3395</v>
      </c>
      <c r="H1171" s="178" t="s">
        <v>3395</v>
      </c>
      <c r="I1171" s="176">
        <v>1</v>
      </c>
      <c r="J1171" s="176"/>
      <c r="K1171" s="176"/>
      <c r="L1171" s="176" t="s">
        <v>3449</v>
      </c>
      <c r="M1171" s="179">
        <f>IF(L1171="",999,VLOOKUP(L1171,武将id!A:C,3,0))</f>
        <v>416</v>
      </c>
    </row>
    <row r="1172" spans="1:13" x14ac:dyDescent="0.15">
      <c r="A1172" s="175">
        <v>20182703</v>
      </c>
      <c r="B1172" s="176">
        <v>3</v>
      </c>
      <c r="C1172" s="176">
        <v>1</v>
      </c>
      <c r="D1172" s="176" t="s">
        <v>2548</v>
      </c>
      <c r="E1172" s="176">
        <f>VLOOKUP(D1172,武将id!A:C,3,FALSE)</f>
        <v>416</v>
      </c>
      <c r="F1172" s="176">
        <v>0</v>
      </c>
      <c r="G1172" s="177" t="s">
        <v>3396</v>
      </c>
      <c r="H1172" s="178" t="s">
        <v>3396</v>
      </c>
      <c r="I1172" s="176">
        <v>1</v>
      </c>
      <c r="J1172" s="176"/>
      <c r="K1172" s="176"/>
      <c r="L1172" s="176" t="s">
        <v>3337</v>
      </c>
      <c r="M1172" s="179">
        <f>IF(L1172="",999,VLOOKUP(L1172,武将id!A:C,3,0))</f>
        <v>103</v>
      </c>
    </row>
    <row r="1173" spans="1:13" x14ac:dyDescent="0.15">
      <c r="A1173" s="175">
        <v>20182703</v>
      </c>
      <c r="B1173" s="176">
        <v>4</v>
      </c>
      <c r="C1173" s="176">
        <v>2</v>
      </c>
      <c r="D1173" s="176" t="s">
        <v>2237</v>
      </c>
      <c r="E1173" s="176">
        <f>VLOOKUP(D1173,武将id!A:C,3,FALSE)</f>
        <v>103</v>
      </c>
      <c r="F1173" s="176">
        <v>0</v>
      </c>
      <c r="G1173" s="177" t="s">
        <v>3589</v>
      </c>
      <c r="H1173" s="178" t="s">
        <v>3588</v>
      </c>
      <c r="I1173" s="176">
        <v>1</v>
      </c>
      <c r="J1173" s="176"/>
      <c r="K1173" s="176"/>
      <c r="L1173" s="176" t="s">
        <v>3449</v>
      </c>
      <c r="M1173" s="179">
        <f>IF(L1173="",999,VLOOKUP(L1173,武将id!A:C,3,0))</f>
        <v>416</v>
      </c>
    </row>
    <row r="1174" spans="1:13" ht="24" x14ac:dyDescent="0.15">
      <c r="A1174" s="180">
        <v>20182703</v>
      </c>
      <c r="B1174" s="181">
        <v>5</v>
      </c>
      <c r="C1174" s="181">
        <v>1</v>
      </c>
      <c r="D1174" s="181" t="s">
        <v>2548</v>
      </c>
      <c r="E1174" s="181">
        <f>VLOOKUP(D1174,武将id!A:C,3,FALSE)</f>
        <v>416</v>
      </c>
      <c r="F1174" s="181">
        <v>0</v>
      </c>
      <c r="G1174" s="182" t="s">
        <v>3397</v>
      </c>
      <c r="H1174" s="183" t="s">
        <v>3397</v>
      </c>
      <c r="I1174" s="181">
        <v>1</v>
      </c>
      <c r="J1174" s="181"/>
      <c r="K1174" s="181"/>
      <c r="L1174" s="181" t="s">
        <v>3452</v>
      </c>
      <c r="M1174" s="184">
        <f>IF(L1174="",999,VLOOKUP(L1174,武将id!A:C,3,0))</f>
        <v>103</v>
      </c>
    </row>
    <row r="1175" spans="1:13" x14ac:dyDescent="0.15">
      <c r="A1175" s="170">
        <v>20182801</v>
      </c>
      <c r="B1175" s="171">
        <v>1</v>
      </c>
      <c r="C1175" s="171">
        <v>2</v>
      </c>
      <c r="D1175" s="171" t="s">
        <v>3431</v>
      </c>
      <c r="E1175" s="171">
        <f>VLOOKUP(D1175,武将id!A:C,3,FALSE)</f>
        <v>133</v>
      </c>
      <c r="F1175" s="171">
        <v>0</v>
      </c>
      <c r="G1175" s="172" t="s">
        <v>3398</v>
      </c>
      <c r="H1175" s="173" t="s">
        <v>3398</v>
      </c>
      <c r="I1175" s="171">
        <v>1</v>
      </c>
      <c r="J1175" s="171"/>
      <c r="K1175" s="171"/>
      <c r="L1175" s="171" t="s">
        <v>3453</v>
      </c>
      <c r="M1175" s="174">
        <f>IF(L1175="",999,VLOOKUP(L1175,武将id!A:C,3,0))</f>
        <v>119</v>
      </c>
    </row>
    <row r="1176" spans="1:13" x14ac:dyDescent="0.15">
      <c r="A1176" s="175">
        <v>20182801</v>
      </c>
      <c r="B1176" s="176">
        <v>2</v>
      </c>
      <c r="C1176" s="176">
        <v>2</v>
      </c>
      <c r="D1176" s="176" t="s">
        <v>3431</v>
      </c>
      <c r="E1176" s="176">
        <f>VLOOKUP(D1176,武将id!A:C,3,FALSE)</f>
        <v>133</v>
      </c>
      <c r="F1176" s="176">
        <v>0</v>
      </c>
      <c r="G1176" s="177" t="s">
        <v>3399</v>
      </c>
      <c r="H1176" s="178" t="s">
        <v>3399</v>
      </c>
      <c r="I1176" s="176">
        <v>1</v>
      </c>
      <c r="J1176" s="176"/>
      <c r="K1176" s="176"/>
      <c r="L1176" s="176" t="s">
        <v>3453</v>
      </c>
      <c r="M1176" s="179">
        <f>IF(L1176="",999,VLOOKUP(L1176,武将id!A:C,3,0))</f>
        <v>119</v>
      </c>
    </row>
    <row r="1177" spans="1:13" x14ac:dyDescent="0.15">
      <c r="A1177" s="175">
        <v>20182801</v>
      </c>
      <c r="B1177" s="176">
        <v>3</v>
      </c>
      <c r="C1177" s="176">
        <v>2</v>
      </c>
      <c r="D1177" s="176" t="s">
        <v>3431</v>
      </c>
      <c r="E1177" s="176">
        <f>VLOOKUP(D1177,武将id!A:C,3,FALSE)</f>
        <v>133</v>
      </c>
      <c r="F1177" s="176">
        <v>0</v>
      </c>
      <c r="G1177" s="177" t="s">
        <v>3591</v>
      </c>
      <c r="H1177" s="178" t="s">
        <v>3590</v>
      </c>
      <c r="I1177" s="176">
        <v>1</v>
      </c>
      <c r="J1177" s="176"/>
      <c r="K1177" s="176"/>
      <c r="L1177" s="176" t="s">
        <v>3824</v>
      </c>
      <c r="M1177" s="179">
        <f>IF(L1177="",999,VLOOKUP(L1177,武将id!A:C,3,0))</f>
        <v>119</v>
      </c>
    </row>
    <row r="1178" spans="1:13" x14ac:dyDescent="0.15">
      <c r="A1178" s="180">
        <v>20182801</v>
      </c>
      <c r="B1178" s="181">
        <v>4</v>
      </c>
      <c r="C1178" s="181">
        <v>1</v>
      </c>
      <c r="D1178" s="181" t="s">
        <v>2318</v>
      </c>
      <c r="E1178" s="181">
        <f>VLOOKUP(D1178,武将id!A:C,3,FALSE)</f>
        <v>119</v>
      </c>
      <c r="F1178" s="181">
        <v>0</v>
      </c>
      <c r="G1178" s="182" t="s">
        <v>3400</v>
      </c>
      <c r="H1178" s="183" t="s">
        <v>3400</v>
      </c>
      <c r="I1178" s="181">
        <v>1</v>
      </c>
      <c r="J1178" s="181"/>
      <c r="K1178" s="181"/>
      <c r="L1178" s="181" t="s">
        <v>3454</v>
      </c>
      <c r="M1178" s="184">
        <f>IF(L1178="",999,VLOOKUP(L1178,武将id!A:C,3,0))</f>
        <v>133</v>
      </c>
    </row>
    <row r="1179" spans="1:13" x14ac:dyDescent="0.15">
      <c r="A1179" s="170">
        <v>20182802</v>
      </c>
      <c r="B1179" s="171">
        <v>1</v>
      </c>
      <c r="C1179" s="171">
        <v>2</v>
      </c>
      <c r="D1179" s="171" t="s">
        <v>2237</v>
      </c>
      <c r="E1179" s="171">
        <f>VLOOKUP(D1179,武将id!A:C,3,FALSE)</f>
        <v>103</v>
      </c>
      <c r="F1179" s="171">
        <v>0</v>
      </c>
      <c r="G1179" s="172" t="s">
        <v>3401</v>
      </c>
      <c r="H1179" s="173" t="s">
        <v>3401</v>
      </c>
      <c r="I1179" s="171">
        <v>1</v>
      </c>
      <c r="J1179" s="171"/>
      <c r="K1179" s="171"/>
      <c r="L1179" s="171" t="s">
        <v>3453</v>
      </c>
      <c r="M1179" s="174">
        <f>IF(L1179="",999,VLOOKUP(L1179,武将id!A:C,3,0))</f>
        <v>119</v>
      </c>
    </row>
    <row r="1180" spans="1:13" x14ac:dyDescent="0.15">
      <c r="A1180" s="175">
        <v>20182802</v>
      </c>
      <c r="B1180" s="176">
        <v>2</v>
      </c>
      <c r="C1180" s="176">
        <v>2</v>
      </c>
      <c r="D1180" s="176" t="s">
        <v>2237</v>
      </c>
      <c r="E1180" s="176">
        <f>VLOOKUP(D1180,武将id!A:C,3,FALSE)</f>
        <v>103</v>
      </c>
      <c r="F1180" s="176">
        <v>0</v>
      </c>
      <c r="G1180" s="177" t="s">
        <v>3402</v>
      </c>
      <c r="H1180" s="178" t="s">
        <v>3402</v>
      </c>
      <c r="I1180" s="176">
        <v>1</v>
      </c>
      <c r="J1180" s="176"/>
      <c r="K1180" s="176"/>
      <c r="L1180" s="176" t="s">
        <v>3453</v>
      </c>
      <c r="M1180" s="179">
        <f>IF(L1180="",999,VLOOKUP(L1180,武将id!A:C,3,0))</f>
        <v>119</v>
      </c>
    </row>
    <row r="1181" spans="1:13" x14ac:dyDescent="0.15">
      <c r="A1181" s="175">
        <v>20182802</v>
      </c>
      <c r="B1181" s="176">
        <v>3</v>
      </c>
      <c r="C1181" s="176">
        <v>2</v>
      </c>
      <c r="D1181" s="176" t="s">
        <v>2237</v>
      </c>
      <c r="E1181" s="176">
        <f>VLOOKUP(D1181,武将id!A:C,3,FALSE)</f>
        <v>103</v>
      </c>
      <c r="F1181" s="176">
        <v>0</v>
      </c>
      <c r="G1181" s="177" t="s">
        <v>3403</v>
      </c>
      <c r="H1181" s="178" t="s">
        <v>3403</v>
      </c>
      <c r="I1181" s="176">
        <v>1</v>
      </c>
      <c r="J1181" s="176"/>
      <c r="K1181" s="176"/>
      <c r="L1181" s="176" t="s">
        <v>3453</v>
      </c>
      <c r="M1181" s="179">
        <f>IF(L1181="",999,VLOOKUP(L1181,武将id!A:C,3,0))</f>
        <v>119</v>
      </c>
    </row>
    <row r="1182" spans="1:13" x14ac:dyDescent="0.15">
      <c r="A1182" s="180">
        <v>20182802</v>
      </c>
      <c r="B1182" s="181">
        <v>4</v>
      </c>
      <c r="C1182" s="181">
        <v>1</v>
      </c>
      <c r="D1182" s="181" t="s">
        <v>2318</v>
      </c>
      <c r="E1182" s="181">
        <f>VLOOKUP(D1182,武将id!A:C,3,FALSE)</f>
        <v>119</v>
      </c>
      <c r="F1182" s="181">
        <v>0</v>
      </c>
      <c r="G1182" s="182" t="s">
        <v>3404</v>
      </c>
      <c r="H1182" s="183" t="s">
        <v>3404</v>
      </c>
      <c r="I1182" s="181">
        <v>1</v>
      </c>
      <c r="J1182" s="181"/>
      <c r="K1182" s="181"/>
      <c r="L1182" s="181" t="s">
        <v>3445</v>
      </c>
      <c r="M1182" s="184">
        <f>IF(L1182="",999,VLOOKUP(L1182,武将id!A:C,3,0))</f>
        <v>103</v>
      </c>
    </row>
    <row r="1183" spans="1:13" x14ac:dyDescent="0.15">
      <c r="A1183" s="170">
        <v>20182901</v>
      </c>
      <c r="B1183" s="171">
        <v>1</v>
      </c>
      <c r="C1183" s="171">
        <v>1</v>
      </c>
      <c r="D1183" s="171" t="s">
        <v>93</v>
      </c>
      <c r="E1183" s="171">
        <f>VLOOKUP(D1183,武将id!A:C,3,FALSE)</f>
        <v>105</v>
      </c>
      <c r="F1183" s="171">
        <v>0</v>
      </c>
      <c r="G1183" s="172" t="s">
        <v>3405</v>
      </c>
      <c r="H1183" s="173" t="s">
        <v>3405</v>
      </c>
      <c r="I1183" s="171">
        <v>1</v>
      </c>
      <c r="J1183" s="171"/>
      <c r="K1183" s="171"/>
      <c r="L1183" s="171"/>
      <c r="M1183" s="174">
        <v>0</v>
      </c>
    </row>
    <row r="1184" spans="1:13" x14ac:dyDescent="0.15">
      <c r="A1184" s="175">
        <v>20182901</v>
      </c>
      <c r="B1184" s="176">
        <v>2</v>
      </c>
      <c r="C1184" s="176">
        <v>1</v>
      </c>
      <c r="D1184" s="176" t="s">
        <v>93</v>
      </c>
      <c r="E1184" s="176">
        <f>VLOOKUP(D1184,武将id!A:C,3,FALSE)</f>
        <v>105</v>
      </c>
      <c r="F1184" s="176">
        <v>0</v>
      </c>
      <c r="G1184" s="177" t="s">
        <v>3406</v>
      </c>
      <c r="H1184" s="178" t="s">
        <v>3406</v>
      </c>
      <c r="I1184" s="176">
        <v>1</v>
      </c>
      <c r="J1184" s="176"/>
      <c r="K1184" s="176"/>
      <c r="L1184" s="176"/>
      <c r="M1184" s="179">
        <v>0</v>
      </c>
    </row>
    <row r="1185" spans="1:13" x14ac:dyDescent="0.15">
      <c r="A1185" s="175">
        <v>20182901</v>
      </c>
      <c r="B1185" s="176">
        <v>3</v>
      </c>
      <c r="C1185" s="176">
        <v>2</v>
      </c>
      <c r="D1185" s="176" t="s">
        <v>3432</v>
      </c>
      <c r="E1185" s="176">
        <f>VLOOKUP(D1185,武将id!A:C,3,FALSE)</f>
        <v>127</v>
      </c>
      <c r="F1185" s="176">
        <v>0</v>
      </c>
      <c r="G1185" s="177" t="s">
        <v>3407</v>
      </c>
      <c r="H1185" s="178" t="s">
        <v>3407</v>
      </c>
      <c r="I1185" s="176">
        <v>1</v>
      </c>
      <c r="J1185" s="176"/>
      <c r="K1185" s="176"/>
      <c r="L1185" s="176" t="s">
        <v>3455</v>
      </c>
      <c r="M1185" s="179">
        <f>IF(L1185="",999,VLOOKUP(L1185,武将id!A:C,3,0))</f>
        <v>105</v>
      </c>
    </row>
    <row r="1186" spans="1:13" x14ac:dyDescent="0.15">
      <c r="A1186" s="180">
        <v>20182901</v>
      </c>
      <c r="B1186" s="181">
        <v>4</v>
      </c>
      <c r="C1186" s="181">
        <v>2</v>
      </c>
      <c r="D1186" s="181" t="s">
        <v>3432</v>
      </c>
      <c r="E1186" s="181">
        <f>VLOOKUP(D1186,武将id!A:C,3,FALSE)</f>
        <v>127</v>
      </c>
      <c r="F1186" s="181">
        <v>0</v>
      </c>
      <c r="G1186" s="182" t="s">
        <v>3593</v>
      </c>
      <c r="H1186" s="183" t="s">
        <v>3592</v>
      </c>
      <c r="I1186" s="181">
        <v>1</v>
      </c>
      <c r="J1186" s="181"/>
      <c r="K1186" s="181"/>
      <c r="L1186" s="181" t="s">
        <v>3456</v>
      </c>
      <c r="M1186" s="184">
        <f>IF(L1186="",999,VLOOKUP(L1186,武将id!A:C,3,0))</f>
        <v>105</v>
      </c>
    </row>
    <row r="1187" spans="1:13" x14ac:dyDescent="0.15">
      <c r="A1187" s="170">
        <v>20182902</v>
      </c>
      <c r="B1187" s="171">
        <v>1</v>
      </c>
      <c r="C1187" s="171">
        <v>1</v>
      </c>
      <c r="D1187" s="171" t="s">
        <v>93</v>
      </c>
      <c r="E1187" s="171">
        <f>VLOOKUP(D1187,武将id!A:C,3,FALSE)</f>
        <v>105</v>
      </c>
      <c r="F1187" s="171">
        <v>0</v>
      </c>
      <c r="G1187" s="172" t="s">
        <v>3408</v>
      </c>
      <c r="H1187" s="173" t="s">
        <v>3408</v>
      </c>
      <c r="I1187" s="171">
        <v>1</v>
      </c>
      <c r="J1187" s="171"/>
      <c r="K1187" s="171"/>
      <c r="L1187" s="171" t="s">
        <v>3337</v>
      </c>
      <c r="M1187" s="174">
        <f>IF(L1187="",999,VLOOKUP(L1187,武将id!A:C,3,0))</f>
        <v>103</v>
      </c>
    </row>
    <row r="1188" spans="1:13" x14ac:dyDescent="0.15">
      <c r="A1188" s="175">
        <v>20182902</v>
      </c>
      <c r="B1188" s="176">
        <v>2</v>
      </c>
      <c r="C1188" s="176">
        <v>2</v>
      </c>
      <c r="D1188" s="176" t="s">
        <v>2237</v>
      </c>
      <c r="E1188" s="176">
        <f>VLOOKUP(D1188,武将id!A:C,3,FALSE)</f>
        <v>103</v>
      </c>
      <c r="F1188" s="176">
        <v>0</v>
      </c>
      <c r="G1188" s="177" t="s">
        <v>3409</v>
      </c>
      <c r="H1188" s="178" t="s">
        <v>3409</v>
      </c>
      <c r="I1188" s="176">
        <v>1</v>
      </c>
      <c r="J1188" s="176"/>
      <c r="K1188" s="176"/>
      <c r="L1188" s="176" t="s">
        <v>3456</v>
      </c>
      <c r="M1188" s="179">
        <f>IF(L1188="",999,VLOOKUP(L1188,武将id!A:C,3,0))</f>
        <v>105</v>
      </c>
    </row>
    <row r="1189" spans="1:13" x14ac:dyDescent="0.15">
      <c r="A1189" s="175">
        <v>20182902</v>
      </c>
      <c r="B1189" s="176">
        <v>3</v>
      </c>
      <c r="C1189" s="176">
        <v>2</v>
      </c>
      <c r="D1189" s="176" t="s">
        <v>2237</v>
      </c>
      <c r="E1189" s="176">
        <f>VLOOKUP(D1189,武将id!A:C,3,FALSE)</f>
        <v>103</v>
      </c>
      <c r="F1189" s="176">
        <v>0</v>
      </c>
      <c r="G1189" s="177" t="s">
        <v>3410</v>
      </c>
      <c r="H1189" s="178" t="s">
        <v>3410</v>
      </c>
      <c r="I1189" s="176">
        <v>1</v>
      </c>
      <c r="J1189" s="176"/>
      <c r="K1189" s="176"/>
      <c r="L1189" s="176" t="s">
        <v>3457</v>
      </c>
      <c r="M1189" s="179">
        <f>IF(L1189="",999,VLOOKUP(L1189,武将id!A:C,3,0))</f>
        <v>105</v>
      </c>
    </row>
    <row r="1190" spans="1:13" x14ac:dyDescent="0.15">
      <c r="A1190" s="180">
        <v>20182902</v>
      </c>
      <c r="B1190" s="181">
        <v>4</v>
      </c>
      <c r="C1190" s="181">
        <v>2</v>
      </c>
      <c r="D1190" s="181" t="s">
        <v>2237</v>
      </c>
      <c r="E1190" s="181">
        <f>VLOOKUP(D1190,武将id!A:C,3,FALSE)</f>
        <v>103</v>
      </c>
      <c r="F1190" s="181">
        <v>0</v>
      </c>
      <c r="G1190" s="182" t="s">
        <v>3411</v>
      </c>
      <c r="H1190" s="183" t="s">
        <v>3411</v>
      </c>
      <c r="I1190" s="181">
        <v>1</v>
      </c>
      <c r="J1190" s="181"/>
      <c r="K1190" s="181"/>
      <c r="L1190" s="181" t="s">
        <v>3458</v>
      </c>
      <c r="M1190" s="184">
        <f>IF(L1190="",999,VLOOKUP(L1190,武将id!A:C,3,0))</f>
        <v>105</v>
      </c>
    </row>
    <row r="1191" spans="1:13" x14ac:dyDescent="0.15">
      <c r="A1191" s="170">
        <v>20183001</v>
      </c>
      <c r="B1191" s="171">
        <v>1</v>
      </c>
      <c r="C1191" s="171">
        <v>1</v>
      </c>
      <c r="D1191" s="171" t="s">
        <v>3433</v>
      </c>
      <c r="E1191" s="171">
        <f>VLOOKUP(D1191,武将id!A:C,3,FALSE)</f>
        <v>415</v>
      </c>
      <c r="F1191" s="171">
        <v>0</v>
      </c>
      <c r="G1191" s="172" t="s">
        <v>3412</v>
      </c>
      <c r="H1191" s="173" t="s">
        <v>3412</v>
      </c>
      <c r="I1191" s="171">
        <v>1</v>
      </c>
      <c r="J1191" s="171"/>
      <c r="K1191" s="171"/>
      <c r="L1191" s="171" t="s">
        <v>3459</v>
      </c>
      <c r="M1191" s="174">
        <f>IF(L1191="",999,VLOOKUP(L1191,武将id!A:C,3,0))</f>
        <v>121</v>
      </c>
    </row>
    <row r="1192" spans="1:13" x14ac:dyDescent="0.15">
      <c r="A1192" s="175">
        <v>20183001</v>
      </c>
      <c r="B1192" s="176">
        <v>2</v>
      </c>
      <c r="C1192" s="176">
        <v>1</v>
      </c>
      <c r="D1192" s="176" t="s">
        <v>3433</v>
      </c>
      <c r="E1192" s="176">
        <f>VLOOKUP(D1192,武将id!A:C,3,FALSE)</f>
        <v>415</v>
      </c>
      <c r="F1192" s="176">
        <v>0</v>
      </c>
      <c r="G1192" s="177" t="s">
        <v>3413</v>
      </c>
      <c r="H1192" s="178" t="s">
        <v>3413</v>
      </c>
      <c r="I1192" s="176">
        <v>1</v>
      </c>
      <c r="J1192" s="176"/>
      <c r="K1192" s="176"/>
      <c r="L1192" s="176" t="s">
        <v>3460</v>
      </c>
      <c r="M1192" s="179">
        <f>IF(L1192="",999,VLOOKUP(L1192,武将id!A:C,3,0))</f>
        <v>121</v>
      </c>
    </row>
    <row r="1193" spans="1:13" x14ac:dyDescent="0.15">
      <c r="A1193" s="175">
        <v>20183001</v>
      </c>
      <c r="B1193" s="176">
        <v>3</v>
      </c>
      <c r="C1193" s="176">
        <v>2</v>
      </c>
      <c r="D1193" s="176" t="s">
        <v>3436</v>
      </c>
      <c r="E1193" s="176">
        <f>VLOOKUP(D1193,武将id!A:C,3,FALSE)</f>
        <v>121</v>
      </c>
      <c r="F1193" s="176">
        <v>0</v>
      </c>
      <c r="G1193" s="177" t="s">
        <v>3414</v>
      </c>
      <c r="H1193" s="178" t="s">
        <v>3414</v>
      </c>
      <c r="I1193" s="176">
        <v>1</v>
      </c>
      <c r="J1193" s="176"/>
      <c r="K1193" s="176"/>
      <c r="L1193" s="176" t="s">
        <v>3461</v>
      </c>
      <c r="M1193" s="179">
        <f>IF(L1193="",999,VLOOKUP(L1193,武将id!A:C,3,0))</f>
        <v>415</v>
      </c>
    </row>
    <row r="1194" spans="1:13" x14ac:dyDescent="0.15">
      <c r="A1194" s="175">
        <v>20183001</v>
      </c>
      <c r="B1194" s="176">
        <v>4</v>
      </c>
      <c r="C1194" s="176">
        <v>2</v>
      </c>
      <c r="D1194" s="176" t="s">
        <v>3434</v>
      </c>
      <c r="E1194" s="176">
        <f>VLOOKUP(D1194,武将id!A:C,3,FALSE)</f>
        <v>121</v>
      </c>
      <c r="F1194" s="176">
        <v>0</v>
      </c>
      <c r="G1194" s="177" t="s">
        <v>3818</v>
      </c>
      <c r="H1194" s="178" t="s">
        <v>3817</v>
      </c>
      <c r="I1194" s="176">
        <v>1</v>
      </c>
      <c r="J1194" s="176"/>
      <c r="K1194" s="176"/>
      <c r="L1194" s="176" t="s">
        <v>3462</v>
      </c>
      <c r="M1194" s="179">
        <f>IF(L1194="",999,VLOOKUP(L1194,武将id!A:C,3,0))</f>
        <v>415</v>
      </c>
    </row>
    <row r="1195" spans="1:13" x14ac:dyDescent="0.15">
      <c r="A1195" s="175">
        <v>20183001</v>
      </c>
      <c r="B1195" s="176">
        <v>5</v>
      </c>
      <c r="C1195" s="176">
        <v>1</v>
      </c>
      <c r="D1195" s="176" t="s">
        <v>3433</v>
      </c>
      <c r="E1195" s="176">
        <f>VLOOKUP(D1195,武将id!A:C,3,FALSE)</f>
        <v>415</v>
      </c>
      <c r="F1195" s="176">
        <v>0</v>
      </c>
      <c r="G1195" s="177" t="s">
        <v>3415</v>
      </c>
      <c r="H1195" s="178" t="s">
        <v>3415</v>
      </c>
      <c r="I1195" s="176">
        <v>1</v>
      </c>
      <c r="J1195" s="176"/>
      <c r="K1195" s="176"/>
      <c r="L1195" s="176" t="s">
        <v>3436</v>
      </c>
      <c r="M1195" s="179">
        <f>IF(L1195="",999,VLOOKUP(L1195,武将id!A:C,3,0))</f>
        <v>121</v>
      </c>
    </row>
    <row r="1196" spans="1:13" x14ac:dyDescent="0.15">
      <c r="A1196" s="180">
        <v>20183001</v>
      </c>
      <c r="B1196" s="181">
        <v>6</v>
      </c>
      <c r="C1196" s="181">
        <v>2</v>
      </c>
      <c r="D1196" s="181" t="s">
        <v>3434</v>
      </c>
      <c r="E1196" s="181">
        <f>VLOOKUP(D1196,武将id!A:C,3,FALSE)</f>
        <v>121</v>
      </c>
      <c r="F1196" s="181">
        <v>0</v>
      </c>
      <c r="G1196" s="182" t="s">
        <v>3416</v>
      </c>
      <c r="H1196" s="183" t="s">
        <v>3416</v>
      </c>
      <c r="I1196" s="181">
        <v>1</v>
      </c>
      <c r="J1196" s="181"/>
      <c r="K1196" s="181"/>
      <c r="L1196" s="181" t="s">
        <v>3463</v>
      </c>
      <c r="M1196" s="184">
        <f>IF(L1196="",999,VLOOKUP(L1196,武将id!A:C,3,0))</f>
        <v>415</v>
      </c>
    </row>
    <row r="1197" spans="1:13" x14ac:dyDescent="0.15">
      <c r="A1197" s="170">
        <v>20183002</v>
      </c>
      <c r="B1197" s="171">
        <v>1</v>
      </c>
      <c r="C1197" s="171">
        <v>2</v>
      </c>
      <c r="D1197" s="171" t="s">
        <v>3438</v>
      </c>
      <c r="E1197" s="171">
        <f>VLOOKUP(D1197,武将id!A:C,3,FALSE)</f>
        <v>135</v>
      </c>
      <c r="F1197" s="171">
        <v>0</v>
      </c>
      <c r="G1197" s="172" t="s">
        <v>3417</v>
      </c>
      <c r="H1197" s="173" t="s">
        <v>3417</v>
      </c>
      <c r="I1197" s="171">
        <v>1</v>
      </c>
      <c r="J1197" s="171"/>
      <c r="K1197" s="171"/>
      <c r="L1197" s="171"/>
      <c r="M1197" s="174">
        <v>0</v>
      </c>
    </row>
    <row r="1198" spans="1:13" x14ac:dyDescent="0.15">
      <c r="A1198" s="175">
        <v>20183002</v>
      </c>
      <c r="B1198" s="176">
        <v>2</v>
      </c>
      <c r="C1198" s="176">
        <v>2</v>
      </c>
      <c r="D1198" s="176" t="s">
        <v>3435</v>
      </c>
      <c r="E1198" s="176">
        <f>VLOOKUP(D1198,武将id!A:C,3,FALSE)</f>
        <v>135</v>
      </c>
      <c r="F1198" s="176">
        <v>0</v>
      </c>
      <c r="G1198" s="177" t="s">
        <v>3418</v>
      </c>
      <c r="H1198" s="178" t="s">
        <v>3418</v>
      </c>
      <c r="I1198" s="176">
        <v>1</v>
      </c>
      <c r="J1198" s="176"/>
      <c r="K1198" s="176"/>
      <c r="L1198" s="176"/>
      <c r="M1198" s="179">
        <v>0</v>
      </c>
    </row>
    <row r="1199" spans="1:13" x14ac:dyDescent="0.15">
      <c r="A1199" s="175">
        <v>20183002</v>
      </c>
      <c r="B1199" s="176">
        <v>3</v>
      </c>
      <c r="C1199" s="176">
        <v>2</v>
      </c>
      <c r="D1199" s="176" t="s">
        <v>3435</v>
      </c>
      <c r="E1199" s="176">
        <f>VLOOKUP(D1199,武将id!A:C,3,FALSE)</f>
        <v>135</v>
      </c>
      <c r="F1199" s="176">
        <v>0</v>
      </c>
      <c r="G1199" s="177" t="s">
        <v>3419</v>
      </c>
      <c r="H1199" s="178" t="s">
        <v>3419</v>
      </c>
      <c r="I1199" s="176">
        <v>1</v>
      </c>
      <c r="J1199" s="176"/>
      <c r="K1199" s="176"/>
      <c r="L1199" s="176"/>
      <c r="M1199" s="179">
        <v>0</v>
      </c>
    </row>
    <row r="1200" spans="1:13" x14ac:dyDescent="0.15">
      <c r="A1200" s="180">
        <v>20183002</v>
      </c>
      <c r="B1200" s="181">
        <v>4</v>
      </c>
      <c r="C1200" s="181">
        <v>1</v>
      </c>
      <c r="D1200" s="181" t="s">
        <v>3433</v>
      </c>
      <c r="E1200" s="181">
        <f>VLOOKUP(D1200,武将id!A:C,3,FALSE)</f>
        <v>415</v>
      </c>
      <c r="F1200" s="181">
        <v>0</v>
      </c>
      <c r="G1200" s="182" t="s">
        <v>3420</v>
      </c>
      <c r="H1200" s="183" t="s">
        <v>3420</v>
      </c>
      <c r="I1200" s="181">
        <v>1</v>
      </c>
      <c r="J1200" s="181"/>
      <c r="K1200" s="181"/>
      <c r="L1200" s="181" t="s">
        <v>3464</v>
      </c>
      <c r="M1200" s="184">
        <f>IF(L1200="",999,VLOOKUP(L1200,武将id!A:C,3,0))</f>
        <v>135</v>
      </c>
    </row>
    <row r="1201" spans="1:13" x14ac:dyDescent="0.15">
      <c r="A1201" s="170">
        <v>20183003</v>
      </c>
      <c r="B1201" s="171">
        <v>1</v>
      </c>
      <c r="C1201" s="171">
        <v>2</v>
      </c>
      <c r="D1201" s="171" t="s">
        <v>2237</v>
      </c>
      <c r="E1201" s="171">
        <f>VLOOKUP(D1201,武将id!A:C,3,FALSE)</f>
        <v>103</v>
      </c>
      <c r="F1201" s="171">
        <v>0</v>
      </c>
      <c r="G1201" s="172" t="s">
        <v>3421</v>
      </c>
      <c r="H1201" s="173" t="s">
        <v>3421</v>
      </c>
      <c r="I1201" s="171">
        <v>1</v>
      </c>
      <c r="J1201" s="171"/>
      <c r="K1201" s="171"/>
      <c r="L1201" s="171"/>
      <c r="M1201" s="174">
        <v>0</v>
      </c>
    </row>
    <row r="1202" spans="1:13" x14ac:dyDescent="0.15">
      <c r="A1202" s="175">
        <v>20183003</v>
      </c>
      <c r="B1202" s="176">
        <v>2</v>
      </c>
      <c r="C1202" s="176">
        <v>2</v>
      </c>
      <c r="D1202" s="176" t="s">
        <v>2237</v>
      </c>
      <c r="E1202" s="176">
        <f>VLOOKUP(D1202,武将id!A:C,3,FALSE)</f>
        <v>103</v>
      </c>
      <c r="F1202" s="176">
        <v>0</v>
      </c>
      <c r="G1202" s="177" t="s">
        <v>3422</v>
      </c>
      <c r="H1202" s="178" t="s">
        <v>3422</v>
      </c>
      <c r="I1202" s="176">
        <v>1</v>
      </c>
      <c r="J1202" s="176"/>
      <c r="K1202" s="176"/>
      <c r="L1202" s="176"/>
      <c r="M1202" s="179">
        <v>0</v>
      </c>
    </row>
    <row r="1203" spans="1:13" x14ac:dyDescent="0.15">
      <c r="A1203" s="175">
        <v>20183003</v>
      </c>
      <c r="B1203" s="176">
        <v>3</v>
      </c>
      <c r="C1203" s="176">
        <v>2</v>
      </c>
      <c r="D1203" s="176" t="s">
        <v>2237</v>
      </c>
      <c r="E1203" s="176">
        <f>VLOOKUP(D1203,武将id!A:C,3,FALSE)</f>
        <v>103</v>
      </c>
      <c r="F1203" s="176">
        <v>0</v>
      </c>
      <c r="G1203" s="177" t="s">
        <v>3814</v>
      </c>
      <c r="H1203" s="178" t="s">
        <v>3813</v>
      </c>
      <c r="I1203" s="176">
        <v>1</v>
      </c>
      <c r="J1203" s="176"/>
      <c r="K1203" s="176"/>
      <c r="L1203" s="176"/>
      <c r="M1203" s="179">
        <v>0</v>
      </c>
    </row>
    <row r="1204" spans="1:13" x14ac:dyDescent="0.15">
      <c r="A1204" s="180">
        <v>20183003</v>
      </c>
      <c r="B1204" s="181">
        <v>4</v>
      </c>
      <c r="C1204" s="181">
        <v>2</v>
      </c>
      <c r="D1204" s="181" t="s">
        <v>2237</v>
      </c>
      <c r="E1204" s="181">
        <f>VLOOKUP(D1204,武将id!A:C,3,FALSE)</f>
        <v>103</v>
      </c>
      <c r="F1204" s="181">
        <v>0</v>
      </c>
      <c r="G1204" s="182" t="s">
        <v>3816</v>
      </c>
      <c r="H1204" s="183" t="s">
        <v>3815</v>
      </c>
      <c r="I1204" s="181">
        <v>1</v>
      </c>
      <c r="J1204" s="181"/>
      <c r="K1204" s="181"/>
      <c r="L1204" s="181"/>
      <c r="M1204" s="184">
        <v>0</v>
      </c>
    </row>
    <row r="1205" spans="1:13" x14ac:dyDescent="0.15">
      <c r="A1205" s="170">
        <v>20183004</v>
      </c>
      <c r="B1205" s="171">
        <v>1</v>
      </c>
      <c r="C1205" s="171">
        <v>2</v>
      </c>
      <c r="D1205" s="171" t="s">
        <v>2237</v>
      </c>
      <c r="E1205" s="171">
        <f>VLOOKUP(D1205,武将id!A:C,3,FALSE)</f>
        <v>103</v>
      </c>
      <c r="F1205" s="171">
        <v>0</v>
      </c>
      <c r="G1205" s="172" t="s">
        <v>3423</v>
      </c>
      <c r="H1205" s="173" t="s">
        <v>3423</v>
      </c>
      <c r="I1205" s="171">
        <v>1</v>
      </c>
      <c r="J1205" s="171"/>
      <c r="K1205" s="171"/>
      <c r="L1205" s="171" t="s">
        <v>3462</v>
      </c>
      <c r="M1205" s="174">
        <f>IF(L1205="",999,VLOOKUP(L1205,武将id!A:C,3,0))</f>
        <v>415</v>
      </c>
    </row>
    <row r="1206" spans="1:13" x14ac:dyDescent="0.15">
      <c r="A1206" s="175">
        <v>20183004</v>
      </c>
      <c r="B1206" s="176">
        <v>2</v>
      </c>
      <c r="C1206" s="176">
        <v>1</v>
      </c>
      <c r="D1206" s="176" t="s">
        <v>3433</v>
      </c>
      <c r="E1206" s="176">
        <f>VLOOKUP(D1206,武将id!A:C,3,FALSE)</f>
        <v>415</v>
      </c>
      <c r="F1206" s="176">
        <v>0</v>
      </c>
      <c r="G1206" s="177" t="s">
        <v>3424</v>
      </c>
      <c r="H1206" s="178" t="s">
        <v>3424</v>
      </c>
      <c r="I1206" s="176">
        <v>1</v>
      </c>
      <c r="J1206" s="176"/>
      <c r="K1206" s="176"/>
      <c r="L1206" s="176" t="s">
        <v>3337</v>
      </c>
      <c r="M1206" s="179">
        <f>IF(L1206="",999,VLOOKUP(L1206,武将id!A:C,3,0))</f>
        <v>103</v>
      </c>
    </row>
    <row r="1207" spans="1:13" x14ac:dyDescent="0.15">
      <c r="A1207" s="175">
        <v>20183004</v>
      </c>
      <c r="B1207" s="176">
        <v>3</v>
      </c>
      <c r="C1207" s="176">
        <v>2</v>
      </c>
      <c r="D1207" s="176" t="s">
        <v>2237</v>
      </c>
      <c r="E1207" s="176">
        <f>VLOOKUP(D1207,武将id!A:C,3,FALSE)</f>
        <v>103</v>
      </c>
      <c r="F1207" s="176">
        <v>0</v>
      </c>
      <c r="G1207" s="177" t="s">
        <v>3425</v>
      </c>
      <c r="H1207" s="178" t="s">
        <v>3425</v>
      </c>
      <c r="I1207" s="176">
        <v>1</v>
      </c>
      <c r="J1207" s="176"/>
      <c r="K1207" s="176"/>
      <c r="L1207" s="176" t="s">
        <v>3462</v>
      </c>
      <c r="M1207" s="179">
        <f>IF(L1207="",999,VLOOKUP(L1207,武将id!A:C,3,0))</f>
        <v>415</v>
      </c>
    </row>
    <row r="1208" spans="1:13" ht="24" x14ac:dyDescent="0.15">
      <c r="A1208" s="175">
        <v>20183004</v>
      </c>
      <c r="B1208" s="176">
        <v>4</v>
      </c>
      <c r="C1208" s="176">
        <v>1</v>
      </c>
      <c r="D1208" s="176" t="s">
        <v>3433</v>
      </c>
      <c r="E1208" s="176">
        <f>VLOOKUP(D1208,武将id!A:C,3,FALSE)</f>
        <v>415</v>
      </c>
      <c r="F1208" s="176">
        <v>0</v>
      </c>
      <c r="G1208" s="177" t="s">
        <v>3426</v>
      </c>
      <c r="H1208" s="178" t="s">
        <v>3426</v>
      </c>
      <c r="I1208" s="176">
        <v>1</v>
      </c>
      <c r="J1208" s="176"/>
      <c r="K1208" s="176"/>
      <c r="L1208" s="176" t="s">
        <v>3445</v>
      </c>
      <c r="M1208" s="179">
        <f>IF(L1208="",999,VLOOKUP(L1208,武将id!A:C,3,0))</f>
        <v>103</v>
      </c>
    </row>
    <row r="1209" spans="1:13" x14ac:dyDescent="0.15">
      <c r="A1209" s="175">
        <v>20183004</v>
      </c>
      <c r="B1209" s="176">
        <v>5</v>
      </c>
      <c r="C1209" s="176">
        <v>1</v>
      </c>
      <c r="D1209" s="176" t="s">
        <v>3433</v>
      </c>
      <c r="E1209" s="176">
        <f>VLOOKUP(D1209,武将id!A:C,3,FALSE)</f>
        <v>415</v>
      </c>
      <c r="F1209" s="176">
        <v>0</v>
      </c>
      <c r="G1209" s="177" t="s">
        <v>3427</v>
      </c>
      <c r="H1209" s="178" t="s">
        <v>3427</v>
      </c>
      <c r="I1209" s="176">
        <v>1</v>
      </c>
      <c r="J1209" s="176"/>
      <c r="K1209" s="176"/>
      <c r="L1209" s="176" t="s">
        <v>3465</v>
      </c>
      <c r="M1209" s="179">
        <f>IF(L1209="",999,VLOOKUP(L1209,武将id!A:C,3,0))</f>
        <v>103</v>
      </c>
    </row>
    <row r="1210" spans="1:13" x14ac:dyDescent="0.15">
      <c r="A1210" s="175">
        <v>20183004</v>
      </c>
      <c r="B1210" s="176">
        <v>6</v>
      </c>
      <c r="C1210" s="176">
        <v>2</v>
      </c>
      <c r="D1210" s="176" t="s">
        <v>2237</v>
      </c>
      <c r="E1210" s="176">
        <f>VLOOKUP(D1210,武将id!A:C,3,FALSE)</f>
        <v>103</v>
      </c>
      <c r="F1210" s="176">
        <v>0</v>
      </c>
      <c r="G1210" s="177" t="s">
        <v>3469</v>
      </c>
      <c r="H1210" s="178" t="s">
        <v>3468</v>
      </c>
      <c r="I1210" s="176">
        <v>1</v>
      </c>
      <c r="J1210" s="176"/>
      <c r="K1210" s="176"/>
      <c r="L1210" s="176" t="s">
        <v>3466</v>
      </c>
      <c r="M1210" s="179">
        <f>IF(L1210="",999,VLOOKUP(L1210,武将id!A:C,3,0))</f>
        <v>415</v>
      </c>
    </row>
    <row r="1211" spans="1:13" x14ac:dyDescent="0.15">
      <c r="A1211" s="180">
        <v>20183004</v>
      </c>
      <c r="B1211" s="181">
        <v>7</v>
      </c>
      <c r="C1211" s="181">
        <v>2</v>
      </c>
      <c r="D1211" s="181" t="s">
        <v>2237</v>
      </c>
      <c r="E1211" s="181">
        <f>VLOOKUP(D1211,武将id!A:C,3,FALSE)</f>
        <v>103</v>
      </c>
      <c r="F1211" s="181">
        <v>0</v>
      </c>
      <c r="G1211" s="182" t="s">
        <v>3812</v>
      </c>
      <c r="H1211" s="183" t="s">
        <v>3811</v>
      </c>
      <c r="I1211" s="181">
        <v>1</v>
      </c>
      <c r="J1211" s="181"/>
      <c r="K1211" s="181"/>
      <c r="L1211" s="181" t="s">
        <v>3462</v>
      </c>
      <c r="M1211" s="184">
        <f>IF(L1211="",999,VLOOKUP(L1211,武将id!A:C,3,0))</f>
        <v>415</v>
      </c>
    </row>
    <row r="1212" spans="1:13" x14ac:dyDescent="0.15">
      <c r="A1212" s="170">
        <v>20183005</v>
      </c>
      <c r="B1212" s="171">
        <v>1</v>
      </c>
      <c r="C1212" s="171">
        <v>2</v>
      </c>
      <c r="D1212" s="171" t="s">
        <v>2237</v>
      </c>
      <c r="E1212" s="171">
        <f>VLOOKUP(D1212,武将id!A:C,3,FALSE)</f>
        <v>103</v>
      </c>
      <c r="F1212" s="171">
        <v>0</v>
      </c>
      <c r="G1212" s="172" t="s">
        <v>3428</v>
      </c>
      <c r="H1212" s="173" t="s">
        <v>3428</v>
      </c>
      <c r="I1212" s="171">
        <v>1</v>
      </c>
      <c r="J1212" s="171"/>
      <c r="K1212" s="171"/>
      <c r="L1212" s="171" t="s">
        <v>3462</v>
      </c>
      <c r="M1212" s="174">
        <f>IF(L1212="",999,VLOOKUP(L1212,武将id!A:C,3,0))</f>
        <v>415</v>
      </c>
    </row>
    <row r="1213" spans="1:13" x14ac:dyDescent="0.15">
      <c r="A1213" s="175">
        <v>20183005</v>
      </c>
      <c r="B1213" s="176">
        <v>2</v>
      </c>
      <c r="C1213" s="176">
        <v>1</v>
      </c>
      <c r="D1213" s="176" t="s">
        <v>3433</v>
      </c>
      <c r="E1213" s="176">
        <f>VLOOKUP(D1213,武将id!A:C,3,FALSE)</f>
        <v>415</v>
      </c>
      <c r="F1213" s="176">
        <v>0</v>
      </c>
      <c r="G1213" s="177" t="s">
        <v>3595</v>
      </c>
      <c r="H1213" s="178" t="s">
        <v>3594</v>
      </c>
      <c r="I1213" s="176">
        <v>1</v>
      </c>
      <c r="J1213" s="176"/>
      <c r="K1213" s="176"/>
      <c r="L1213" s="176" t="s">
        <v>3337</v>
      </c>
      <c r="M1213" s="179">
        <f>IF(L1213="",999,VLOOKUP(L1213,武将id!A:C,3,0))</f>
        <v>103</v>
      </c>
    </row>
    <row r="1214" spans="1:13" x14ac:dyDescent="0.15">
      <c r="A1214" s="175">
        <v>20183005</v>
      </c>
      <c r="B1214" s="176">
        <v>3</v>
      </c>
      <c r="C1214" s="176">
        <v>2</v>
      </c>
      <c r="D1214" s="176" t="s">
        <v>2237</v>
      </c>
      <c r="E1214" s="176">
        <f>VLOOKUP(D1214,武将id!A:C,3,FALSE)</f>
        <v>103</v>
      </c>
      <c r="F1214" s="176">
        <v>0</v>
      </c>
      <c r="G1214" s="177" t="s">
        <v>3429</v>
      </c>
      <c r="H1214" s="178" t="s">
        <v>3429</v>
      </c>
      <c r="I1214" s="176">
        <v>1</v>
      </c>
      <c r="J1214" s="176"/>
      <c r="K1214" s="176"/>
      <c r="L1214" s="176" t="s">
        <v>3462</v>
      </c>
      <c r="M1214" s="179">
        <f>IF(L1214="",999,VLOOKUP(L1214,武将id!A:C,3,0))</f>
        <v>415</v>
      </c>
    </row>
    <row r="1215" spans="1:13" x14ac:dyDescent="0.15">
      <c r="A1215" s="175">
        <v>20183005</v>
      </c>
      <c r="B1215" s="176">
        <v>4</v>
      </c>
      <c r="C1215" s="176">
        <v>1</v>
      </c>
      <c r="D1215" s="176" t="s">
        <v>3433</v>
      </c>
      <c r="E1215" s="176">
        <f>VLOOKUP(D1215,武将id!A:C,3,FALSE)</f>
        <v>415</v>
      </c>
      <c r="F1215" s="176">
        <v>0</v>
      </c>
      <c r="G1215" s="177" t="s">
        <v>3430</v>
      </c>
      <c r="H1215" s="178" t="s">
        <v>3430</v>
      </c>
      <c r="I1215" s="176">
        <v>1</v>
      </c>
      <c r="J1215" s="176"/>
      <c r="K1215" s="176"/>
      <c r="L1215" s="176" t="s">
        <v>3337</v>
      </c>
      <c r="M1215" s="179">
        <f>IF(L1215="",999,VLOOKUP(L1215,武将id!A:C,3,0))</f>
        <v>103</v>
      </c>
    </row>
    <row r="1216" spans="1:13" x14ac:dyDescent="0.15">
      <c r="A1216" s="180">
        <v>20183005</v>
      </c>
      <c r="B1216" s="181">
        <v>5</v>
      </c>
      <c r="C1216" s="181">
        <v>2</v>
      </c>
      <c r="D1216" s="181" t="s">
        <v>2237</v>
      </c>
      <c r="E1216" s="181">
        <f>VLOOKUP(D1216,武将id!A:C,3,FALSE)</f>
        <v>103</v>
      </c>
      <c r="F1216" s="181">
        <v>0</v>
      </c>
      <c r="G1216" s="182" t="s">
        <v>3177</v>
      </c>
      <c r="H1216" s="183" t="s">
        <v>3177</v>
      </c>
      <c r="I1216" s="181">
        <v>1</v>
      </c>
      <c r="J1216" s="181"/>
      <c r="K1216" s="181"/>
      <c r="L1216" s="181" t="s">
        <v>3467</v>
      </c>
      <c r="M1216" s="184">
        <f>IF(L1216="",999,VLOOKUP(L1216,武将id!A:C,3,0))</f>
        <v>415</v>
      </c>
    </row>
    <row r="1217" spans="1:13" x14ac:dyDescent="0.15">
      <c r="A1217" s="170">
        <v>20183101</v>
      </c>
      <c r="B1217" s="171">
        <v>1</v>
      </c>
      <c r="C1217" s="171">
        <v>2</v>
      </c>
      <c r="D1217" s="171" t="s">
        <v>3515</v>
      </c>
      <c r="E1217" s="171">
        <f>VLOOKUP(D1217,武将id!A:C,3,FALSE)</f>
        <v>134</v>
      </c>
      <c r="F1217" s="171">
        <v>0</v>
      </c>
      <c r="G1217" s="172" t="s">
        <v>3524</v>
      </c>
      <c r="H1217" s="173" t="s">
        <v>3524</v>
      </c>
      <c r="I1217" s="171">
        <v>1</v>
      </c>
      <c r="J1217" s="171"/>
      <c r="K1217" s="171"/>
      <c r="L1217" s="171"/>
      <c r="M1217" s="174">
        <v>0</v>
      </c>
    </row>
    <row r="1218" spans="1:13" x14ac:dyDescent="0.15">
      <c r="A1218" s="175">
        <v>20183101</v>
      </c>
      <c r="B1218" s="176">
        <v>2</v>
      </c>
      <c r="C1218" s="176">
        <v>2</v>
      </c>
      <c r="D1218" s="176" t="s">
        <v>3515</v>
      </c>
      <c r="E1218" s="176">
        <f>VLOOKUP(D1218,武将id!A:C,3,FALSE)</f>
        <v>134</v>
      </c>
      <c r="F1218" s="176">
        <v>0</v>
      </c>
      <c r="G1218" s="177" t="s">
        <v>3470</v>
      </c>
      <c r="H1218" s="178" t="s">
        <v>3470</v>
      </c>
      <c r="I1218" s="176">
        <v>1</v>
      </c>
      <c r="J1218" s="176"/>
      <c r="K1218" s="176"/>
      <c r="L1218" s="176"/>
      <c r="M1218" s="179">
        <v>0</v>
      </c>
    </row>
    <row r="1219" spans="1:13" x14ac:dyDescent="0.15">
      <c r="A1219" s="175">
        <v>20183101</v>
      </c>
      <c r="B1219" s="176">
        <v>3</v>
      </c>
      <c r="C1219" s="176">
        <v>2</v>
      </c>
      <c r="D1219" s="176" t="s">
        <v>3515</v>
      </c>
      <c r="E1219" s="176">
        <f>VLOOKUP(D1219,武将id!A:C,3,FALSE)</f>
        <v>134</v>
      </c>
      <c r="F1219" s="176">
        <v>0</v>
      </c>
      <c r="G1219" s="177" t="s">
        <v>3471</v>
      </c>
      <c r="H1219" s="178" t="s">
        <v>3471</v>
      </c>
      <c r="I1219" s="176">
        <v>1</v>
      </c>
      <c r="J1219" s="176"/>
      <c r="K1219" s="176"/>
      <c r="L1219" s="176"/>
      <c r="M1219" s="179">
        <v>0</v>
      </c>
    </row>
    <row r="1220" spans="1:13" x14ac:dyDescent="0.15">
      <c r="A1220" s="175">
        <v>20183101</v>
      </c>
      <c r="B1220" s="176">
        <v>4</v>
      </c>
      <c r="C1220" s="176">
        <v>1</v>
      </c>
      <c r="D1220" s="176" t="s">
        <v>96</v>
      </c>
      <c r="E1220" s="176">
        <f>VLOOKUP(D1220,武将id!A:C,3,FALSE)</f>
        <v>108</v>
      </c>
      <c r="F1220" s="176">
        <v>0</v>
      </c>
      <c r="G1220" s="177" t="s">
        <v>3597</v>
      </c>
      <c r="H1220" s="178" t="s">
        <v>3596</v>
      </c>
      <c r="I1220" s="176">
        <v>1</v>
      </c>
      <c r="J1220" s="176"/>
      <c r="K1220" s="176"/>
      <c r="L1220" s="176" t="s">
        <v>3526</v>
      </c>
      <c r="M1220" s="179">
        <f>IF(L1220="",999,VLOOKUP(L1220,武将id!A:C,3,0))</f>
        <v>134</v>
      </c>
    </row>
    <row r="1221" spans="1:13" x14ac:dyDescent="0.15">
      <c r="A1221" s="170">
        <v>20183102</v>
      </c>
      <c r="B1221" s="171">
        <v>1</v>
      </c>
      <c r="C1221" s="171">
        <v>2</v>
      </c>
      <c r="D1221" s="171" t="s">
        <v>3337</v>
      </c>
      <c r="E1221" s="171">
        <f>VLOOKUP(D1221,武将id!A:C,3,FALSE)</f>
        <v>103</v>
      </c>
      <c r="F1221" s="171">
        <v>0</v>
      </c>
      <c r="G1221" s="172" t="s">
        <v>3599</v>
      </c>
      <c r="H1221" s="173" t="s">
        <v>3598</v>
      </c>
      <c r="I1221" s="171">
        <v>1</v>
      </c>
      <c r="J1221" s="171"/>
      <c r="K1221" s="171"/>
      <c r="L1221" s="171" t="s">
        <v>3523</v>
      </c>
      <c r="M1221" s="174">
        <f>IF(L1221="",999,VLOOKUP(L1221,武将id!A:C,3,0))</f>
        <v>108</v>
      </c>
    </row>
    <row r="1222" spans="1:13" x14ac:dyDescent="0.15">
      <c r="A1222" s="175">
        <v>20183102</v>
      </c>
      <c r="B1222" s="176">
        <v>2</v>
      </c>
      <c r="C1222" s="176">
        <v>2</v>
      </c>
      <c r="D1222" s="176" t="s">
        <v>2237</v>
      </c>
      <c r="E1222" s="176">
        <f>VLOOKUP(D1222,武将id!A:C,3,FALSE)</f>
        <v>103</v>
      </c>
      <c r="F1222" s="176">
        <v>0</v>
      </c>
      <c r="G1222" s="177" t="s">
        <v>3809</v>
      </c>
      <c r="H1222" s="178" t="s">
        <v>3810</v>
      </c>
      <c r="I1222" s="176">
        <v>1</v>
      </c>
      <c r="J1222" s="176"/>
      <c r="K1222" s="176"/>
      <c r="L1222" s="176" t="s">
        <v>3523</v>
      </c>
      <c r="M1222" s="179">
        <f>IF(L1222="",999,VLOOKUP(L1222,武将id!A:C,3,0))</f>
        <v>108</v>
      </c>
    </row>
    <row r="1223" spans="1:13" x14ac:dyDescent="0.15">
      <c r="A1223" s="180">
        <v>20183102</v>
      </c>
      <c r="B1223" s="181">
        <v>3</v>
      </c>
      <c r="C1223" s="181">
        <v>1</v>
      </c>
      <c r="D1223" s="181" t="s">
        <v>96</v>
      </c>
      <c r="E1223" s="181">
        <f>VLOOKUP(D1223,武将id!A:C,3,FALSE)</f>
        <v>108</v>
      </c>
      <c r="F1223" s="181">
        <v>0</v>
      </c>
      <c r="G1223" s="182" t="s">
        <v>3177</v>
      </c>
      <c r="H1223" s="183" t="s">
        <v>3177</v>
      </c>
      <c r="I1223" s="181">
        <v>1</v>
      </c>
      <c r="J1223" s="181"/>
      <c r="K1223" s="181"/>
      <c r="L1223" s="181" t="s">
        <v>3527</v>
      </c>
      <c r="M1223" s="184">
        <f>IF(L1223="",999,VLOOKUP(L1223,武将id!A:C,3,0))</f>
        <v>103</v>
      </c>
    </row>
    <row r="1224" spans="1:13" x14ac:dyDescent="0.15">
      <c r="A1224" s="170">
        <v>20183103</v>
      </c>
      <c r="B1224" s="171">
        <v>1</v>
      </c>
      <c r="C1224" s="171">
        <v>1</v>
      </c>
      <c r="D1224" s="171" t="s">
        <v>96</v>
      </c>
      <c r="E1224" s="171">
        <f>VLOOKUP(D1224,武将id!A:C,3,FALSE)</f>
        <v>108</v>
      </c>
      <c r="F1224" s="171">
        <v>0</v>
      </c>
      <c r="G1224" s="172" t="s">
        <v>3472</v>
      </c>
      <c r="H1224" s="173" t="s">
        <v>3472</v>
      </c>
      <c r="I1224" s="171">
        <v>1</v>
      </c>
      <c r="J1224" s="171"/>
      <c r="K1224" s="171"/>
      <c r="L1224" s="171" t="s">
        <v>3337</v>
      </c>
      <c r="M1224" s="174">
        <f>IF(L1224="",999,VLOOKUP(L1224,武将id!A:C,3,0))</f>
        <v>103</v>
      </c>
    </row>
    <row r="1225" spans="1:13" x14ac:dyDescent="0.15">
      <c r="A1225" s="175">
        <v>20183103</v>
      </c>
      <c r="B1225" s="176">
        <v>2</v>
      </c>
      <c r="C1225" s="176">
        <v>1</v>
      </c>
      <c r="D1225" s="176" t="s">
        <v>96</v>
      </c>
      <c r="E1225" s="176">
        <f>VLOOKUP(D1225,武将id!A:C,3,FALSE)</f>
        <v>108</v>
      </c>
      <c r="F1225" s="176">
        <v>0</v>
      </c>
      <c r="G1225" s="177" t="s">
        <v>3473</v>
      </c>
      <c r="H1225" s="178" t="s">
        <v>3473</v>
      </c>
      <c r="I1225" s="176">
        <v>1</v>
      </c>
      <c r="J1225" s="176"/>
      <c r="K1225" s="176"/>
      <c r="L1225" s="176" t="s">
        <v>3337</v>
      </c>
      <c r="M1225" s="179">
        <f>IF(L1225="",999,VLOOKUP(L1225,武将id!A:C,3,0))</f>
        <v>103</v>
      </c>
    </row>
    <row r="1226" spans="1:13" x14ac:dyDescent="0.15">
      <c r="A1226" s="175">
        <v>20183103</v>
      </c>
      <c r="B1226" s="176">
        <v>3</v>
      </c>
      <c r="C1226" s="176">
        <v>2</v>
      </c>
      <c r="D1226" s="176" t="s">
        <v>2237</v>
      </c>
      <c r="E1226" s="176">
        <f>VLOOKUP(D1226,武将id!A:C,3,FALSE)</f>
        <v>103</v>
      </c>
      <c r="F1226" s="176">
        <v>0</v>
      </c>
      <c r="G1226" s="177" t="s">
        <v>3474</v>
      </c>
      <c r="H1226" s="178" t="s">
        <v>3474</v>
      </c>
      <c r="I1226" s="176">
        <v>1</v>
      </c>
      <c r="J1226" s="176"/>
      <c r="K1226" s="176"/>
      <c r="L1226" s="176" t="s">
        <v>3528</v>
      </c>
      <c r="M1226" s="179">
        <f>IF(L1226="",999,VLOOKUP(L1226,武将id!A:C,3,0))</f>
        <v>108</v>
      </c>
    </row>
    <row r="1227" spans="1:13" ht="24" x14ac:dyDescent="0.15">
      <c r="A1227" s="175">
        <v>20183103</v>
      </c>
      <c r="B1227" s="181">
        <v>4</v>
      </c>
      <c r="C1227" s="181">
        <v>1</v>
      </c>
      <c r="D1227" s="181" t="s">
        <v>96</v>
      </c>
      <c r="E1227" s="181">
        <f>VLOOKUP(D1227,武将id!A:C,3,FALSE)</f>
        <v>108</v>
      </c>
      <c r="F1227" s="181">
        <v>0</v>
      </c>
      <c r="G1227" s="182" t="s">
        <v>3601</v>
      </c>
      <c r="H1227" s="183" t="s">
        <v>3600</v>
      </c>
      <c r="I1227" s="181">
        <v>1</v>
      </c>
      <c r="J1227" s="181"/>
      <c r="K1227" s="181"/>
      <c r="L1227" s="181" t="s">
        <v>3337</v>
      </c>
      <c r="M1227" s="184">
        <f>IF(L1227="",999,VLOOKUP(L1227,武将id!A:C,3,0))</f>
        <v>103</v>
      </c>
    </row>
    <row r="1228" spans="1:13" x14ac:dyDescent="0.15">
      <c r="A1228" s="170">
        <v>20183201</v>
      </c>
      <c r="B1228" s="171">
        <v>1</v>
      </c>
      <c r="C1228" s="171">
        <v>2</v>
      </c>
      <c r="D1228" s="171" t="s">
        <v>3516</v>
      </c>
      <c r="E1228" s="171">
        <f>VLOOKUP(D1228,武将id!A:C,3,FALSE)</f>
        <v>201</v>
      </c>
      <c r="F1228" s="171">
        <v>0</v>
      </c>
      <c r="G1228" s="172" t="s">
        <v>3475</v>
      </c>
      <c r="H1228" s="173" t="s">
        <v>3475</v>
      </c>
      <c r="I1228" s="171">
        <v>1</v>
      </c>
      <c r="J1228" s="171"/>
      <c r="K1228" s="171"/>
      <c r="L1228" s="171" t="s">
        <v>3529</v>
      </c>
      <c r="M1228" s="174">
        <f>IF(L1228="",999,VLOOKUP(L1228,武将id!A:C,3,0))</f>
        <v>202</v>
      </c>
    </row>
    <row r="1229" spans="1:13" x14ac:dyDescent="0.15">
      <c r="A1229" s="175">
        <v>20183201</v>
      </c>
      <c r="B1229" s="176">
        <v>2</v>
      </c>
      <c r="C1229" s="176">
        <v>2</v>
      </c>
      <c r="D1229" s="176" t="s">
        <v>3516</v>
      </c>
      <c r="E1229" s="176">
        <f>VLOOKUP(D1229,武将id!A:C,3,FALSE)</f>
        <v>201</v>
      </c>
      <c r="F1229" s="176">
        <v>0</v>
      </c>
      <c r="G1229" s="177" t="s">
        <v>3603</v>
      </c>
      <c r="H1229" s="178" t="s">
        <v>3602</v>
      </c>
      <c r="I1229" s="176">
        <v>1</v>
      </c>
      <c r="J1229" s="176"/>
      <c r="K1229" s="176"/>
      <c r="L1229" s="176" t="s">
        <v>3529</v>
      </c>
      <c r="M1229" s="179">
        <f>IF(L1229="",999,VLOOKUP(L1229,武将id!A:C,3,0))</f>
        <v>202</v>
      </c>
    </row>
    <row r="1230" spans="1:13" ht="24" x14ac:dyDescent="0.15">
      <c r="A1230" s="175">
        <v>20183201</v>
      </c>
      <c r="B1230" s="176">
        <v>3</v>
      </c>
      <c r="C1230" s="176">
        <v>1</v>
      </c>
      <c r="D1230" s="176" t="s">
        <v>2588</v>
      </c>
      <c r="E1230" s="176">
        <f>VLOOKUP(D1230,武将id!A:C,3,FALSE)</f>
        <v>202</v>
      </c>
      <c r="F1230" s="176">
        <v>0</v>
      </c>
      <c r="G1230" s="177" t="s">
        <v>3605</v>
      </c>
      <c r="H1230" s="178" t="s">
        <v>3604</v>
      </c>
      <c r="I1230" s="176">
        <v>1</v>
      </c>
      <c r="J1230" s="176"/>
      <c r="K1230" s="176"/>
      <c r="L1230" s="176" t="s">
        <v>3530</v>
      </c>
      <c r="M1230" s="179">
        <f>IF(L1230="",999,VLOOKUP(L1230,武将id!A:C,3,0))</f>
        <v>201</v>
      </c>
    </row>
    <row r="1231" spans="1:13" x14ac:dyDescent="0.15">
      <c r="A1231" s="180">
        <v>20183201</v>
      </c>
      <c r="B1231" s="181">
        <v>4</v>
      </c>
      <c r="C1231" s="181">
        <v>1</v>
      </c>
      <c r="D1231" s="181" t="s">
        <v>2588</v>
      </c>
      <c r="E1231" s="181">
        <f>VLOOKUP(D1231,武将id!A:C,3,FALSE)</f>
        <v>202</v>
      </c>
      <c r="F1231" s="181">
        <v>0</v>
      </c>
      <c r="G1231" s="182" t="s">
        <v>3476</v>
      </c>
      <c r="H1231" s="183" t="s">
        <v>3476</v>
      </c>
      <c r="I1231" s="181">
        <v>1</v>
      </c>
      <c r="J1231" s="181"/>
      <c r="K1231" s="181"/>
      <c r="L1231" s="181" t="s">
        <v>3530</v>
      </c>
      <c r="M1231" s="184">
        <f>IF(L1231="",999,VLOOKUP(L1231,武将id!A:C,3,0))</f>
        <v>201</v>
      </c>
    </row>
    <row r="1232" spans="1:13" x14ac:dyDescent="0.15">
      <c r="A1232" s="170">
        <v>20183202</v>
      </c>
      <c r="B1232" s="171">
        <v>1</v>
      </c>
      <c r="C1232" s="171">
        <v>2</v>
      </c>
      <c r="D1232" s="176" t="s">
        <v>3517</v>
      </c>
      <c r="E1232" s="176">
        <f>VLOOKUP(D1232,武将id!A:C,3,FALSE)</f>
        <v>136</v>
      </c>
      <c r="F1232" s="171">
        <v>0</v>
      </c>
      <c r="G1232" s="172" t="s">
        <v>3610</v>
      </c>
      <c r="H1232" s="173" t="s">
        <v>3609</v>
      </c>
      <c r="I1232" s="171">
        <v>1</v>
      </c>
      <c r="J1232" s="171"/>
      <c r="K1232" s="171"/>
      <c r="L1232" s="171" t="s">
        <v>3611</v>
      </c>
      <c r="M1232" s="174">
        <f>IF(L1232="",999,VLOOKUP(L1232,武将id!A:C,3,0))</f>
        <v>215</v>
      </c>
    </row>
    <row r="1233" spans="1:13" x14ac:dyDescent="0.15">
      <c r="A1233" s="175">
        <v>20183202</v>
      </c>
      <c r="B1233" s="176">
        <v>2</v>
      </c>
      <c r="C1233" s="176">
        <v>2</v>
      </c>
      <c r="D1233" s="176" t="s">
        <v>3517</v>
      </c>
      <c r="E1233" s="176">
        <f>VLOOKUP(D1233,武将id!A:C,3,FALSE)</f>
        <v>136</v>
      </c>
      <c r="F1233" s="176">
        <v>0</v>
      </c>
      <c r="G1233" s="177" t="s">
        <v>3608</v>
      </c>
      <c r="H1233" s="178" t="s">
        <v>3607</v>
      </c>
      <c r="I1233" s="176">
        <v>1</v>
      </c>
      <c r="J1233" s="176"/>
      <c r="K1233" s="176"/>
      <c r="L1233" s="176" t="s">
        <v>3612</v>
      </c>
      <c r="M1233" s="179">
        <f>IF(L1233="",999,VLOOKUP(L1233,武将id!A:C,3,0))</f>
        <v>215</v>
      </c>
    </row>
    <row r="1234" spans="1:13" x14ac:dyDescent="0.15">
      <c r="A1234" s="175">
        <v>20183202</v>
      </c>
      <c r="B1234" s="176">
        <v>3</v>
      </c>
      <c r="C1234" s="176">
        <v>2</v>
      </c>
      <c r="D1234" s="176" t="s">
        <v>3517</v>
      </c>
      <c r="E1234" s="176">
        <f>VLOOKUP(D1234,武将id!A:C,3,FALSE)</f>
        <v>136</v>
      </c>
      <c r="F1234" s="176">
        <v>0</v>
      </c>
      <c r="G1234" s="177" t="s">
        <v>3477</v>
      </c>
      <c r="H1234" s="178" t="s">
        <v>3477</v>
      </c>
      <c r="I1234" s="176">
        <v>1</v>
      </c>
      <c r="J1234" s="176"/>
      <c r="K1234" s="176"/>
      <c r="L1234" s="176" t="s">
        <v>3531</v>
      </c>
      <c r="M1234" s="179">
        <f>IF(L1234="",999,VLOOKUP(L1234,武将id!A:C,3,0))</f>
        <v>215</v>
      </c>
    </row>
    <row r="1235" spans="1:13" x14ac:dyDescent="0.15">
      <c r="A1235" s="180">
        <v>20183202</v>
      </c>
      <c r="B1235" s="181">
        <v>4</v>
      </c>
      <c r="C1235" s="181">
        <v>1</v>
      </c>
      <c r="D1235" s="181" t="s">
        <v>3518</v>
      </c>
      <c r="E1235" s="181">
        <f>VLOOKUP(D1235,武将id!A:C,3,FALSE)</f>
        <v>215</v>
      </c>
      <c r="F1235" s="181">
        <v>0</v>
      </c>
      <c r="G1235" s="182" t="s">
        <v>3606</v>
      </c>
      <c r="H1235" s="183" t="s">
        <v>3478</v>
      </c>
      <c r="I1235" s="181">
        <v>1</v>
      </c>
      <c r="J1235" s="181"/>
      <c r="K1235" s="181"/>
      <c r="L1235" s="181" t="s">
        <v>3532</v>
      </c>
      <c r="M1235" s="184">
        <f>IF(L1235="",999,VLOOKUP(L1235,武将id!A:C,3,0))</f>
        <v>136</v>
      </c>
    </row>
    <row r="1236" spans="1:13" x14ac:dyDescent="0.15">
      <c r="A1236" s="170">
        <v>20183301</v>
      </c>
      <c r="B1236" s="171">
        <v>1</v>
      </c>
      <c r="C1236" s="171">
        <v>1</v>
      </c>
      <c r="D1236" s="171" t="s">
        <v>98</v>
      </c>
      <c r="E1236" s="171">
        <f>VLOOKUP(D1236,武将id!A:C,3,FALSE)</f>
        <v>110</v>
      </c>
      <c r="F1236" s="171">
        <v>0</v>
      </c>
      <c r="G1236" s="172" t="s">
        <v>3479</v>
      </c>
      <c r="H1236" s="173" t="s">
        <v>3479</v>
      </c>
      <c r="I1236" s="171">
        <v>1</v>
      </c>
      <c r="J1236" s="171"/>
      <c r="K1236" s="171"/>
      <c r="L1236" s="171" t="s">
        <v>3442</v>
      </c>
      <c r="M1236" s="174">
        <f>IF(L1236="",999,VLOOKUP(L1236,武将id!A:C,3,0))</f>
        <v>411</v>
      </c>
    </row>
    <row r="1237" spans="1:13" ht="24" x14ac:dyDescent="0.15">
      <c r="A1237" s="175">
        <v>20183301</v>
      </c>
      <c r="B1237" s="176">
        <v>2</v>
      </c>
      <c r="C1237" s="176">
        <v>1</v>
      </c>
      <c r="D1237" s="176" t="s">
        <v>98</v>
      </c>
      <c r="E1237" s="176">
        <f>VLOOKUP(D1237,武将id!A:C,3,FALSE)</f>
        <v>110</v>
      </c>
      <c r="F1237" s="176">
        <v>0</v>
      </c>
      <c r="G1237" s="177" t="s">
        <v>3480</v>
      </c>
      <c r="H1237" s="178" t="s">
        <v>3480</v>
      </c>
      <c r="I1237" s="176">
        <v>1</v>
      </c>
      <c r="J1237" s="176"/>
      <c r="K1237" s="176"/>
      <c r="L1237" s="176" t="s">
        <v>3442</v>
      </c>
      <c r="M1237" s="179">
        <f>IF(L1237="",999,VLOOKUP(L1237,武将id!A:C,3,0))</f>
        <v>411</v>
      </c>
    </row>
    <row r="1238" spans="1:13" x14ac:dyDescent="0.15">
      <c r="A1238" s="175">
        <v>20183301</v>
      </c>
      <c r="B1238" s="176">
        <v>3</v>
      </c>
      <c r="C1238" s="176">
        <v>1</v>
      </c>
      <c r="D1238" s="176" t="s">
        <v>3519</v>
      </c>
      <c r="E1238" s="176">
        <f>VLOOKUP(D1238,武将id!A:C,3,FALSE)</f>
        <v>444</v>
      </c>
      <c r="F1238" s="176">
        <v>0</v>
      </c>
      <c r="G1238" s="177" t="s">
        <v>3481</v>
      </c>
      <c r="H1238" s="178" t="s">
        <v>3481</v>
      </c>
      <c r="I1238" s="176">
        <v>1</v>
      </c>
      <c r="J1238" s="176"/>
      <c r="K1238" s="176"/>
      <c r="L1238" s="176" t="s">
        <v>3442</v>
      </c>
      <c r="M1238" s="179">
        <f>IF(L1238="",999,VLOOKUP(L1238,武将id!A:C,3,0))</f>
        <v>411</v>
      </c>
    </row>
    <row r="1239" spans="1:13" x14ac:dyDescent="0.15">
      <c r="A1239" s="175">
        <v>20183301</v>
      </c>
      <c r="B1239" s="176">
        <v>4</v>
      </c>
      <c r="C1239" s="176">
        <v>1</v>
      </c>
      <c r="D1239" s="176" t="s">
        <v>3519</v>
      </c>
      <c r="E1239" s="176">
        <f>VLOOKUP(D1239,武将id!A:C,3,FALSE)</f>
        <v>444</v>
      </c>
      <c r="F1239" s="176">
        <v>0</v>
      </c>
      <c r="G1239" s="177" t="s">
        <v>3482</v>
      </c>
      <c r="H1239" s="178" t="s">
        <v>3482</v>
      </c>
      <c r="I1239" s="176">
        <v>1</v>
      </c>
      <c r="J1239" s="176"/>
      <c r="K1239" s="176"/>
      <c r="L1239" s="176" t="s">
        <v>3442</v>
      </c>
      <c r="M1239" s="179">
        <f>IF(L1239="",999,VLOOKUP(L1239,武将id!A:C,3,0))</f>
        <v>411</v>
      </c>
    </row>
    <row r="1240" spans="1:13" x14ac:dyDescent="0.15">
      <c r="A1240" s="175">
        <v>20183301</v>
      </c>
      <c r="B1240" s="176">
        <v>5</v>
      </c>
      <c r="C1240" s="176">
        <v>1</v>
      </c>
      <c r="D1240" s="176" t="s">
        <v>98</v>
      </c>
      <c r="E1240" s="176">
        <f>VLOOKUP(D1240,武将id!A:C,3,FALSE)</f>
        <v>110</v>
      </c>
      <c r="F1240" s="176">
        <v>0</v>
      </c>
      <c r="G1240" s="177" t="s">
        <v>3483</v>
      </c>
      <c r="H1240" s="178" t="s">
        <v>3483</v>
      </c>
      <c r="I1240" s="176">
        <v>1</v>
      </c>
      <c r="J1240" s="176"/>
      <c r="K1240" s="176"/>
      <c r="L1240" s="176" t="s">
        <v>3442</v>
      </c>
      <c r="M1240" s="179">
        <f>IF(L1240="",999,VLOOKUP(L1240,武将id!A:C,3,0))</f>
        <v>411</v>
      </c>
    </row>
    <row r="1241" spans="1:13" x14ac:dyDescent="0.15">
      <c r="A1241" s="180">
        <v>20183301</v>
      </c>
      <c r="B1241" s="181">
        <v>6</v>
      </c>
      <c r="C1241" s="181">
        <v>2</v>
      </c>
      <c r="D1241" s="181" t="s">
        <v>106</v>
      </c>
      <c r="E1241" s="181">
        <f>VLOOKUP(D1241,武将id!A:C,3,FALSE)</f>
        <v>411</v>
      </c>
      <c r="F1241" s="181">
        <v>0</v>
      </c>
      <c r="G1241" s="182" t="s">
        <v>3808</v>
      </c>
      <c r="H1241" s="183" t="s">
        <v>3807</v>
      </c>
      <c r="I1241" s="181">
        <v>1</v>
      </c>
      <c r="J1241" s="181"/>
      <c r="K1241" s="181"/>
      <c r="L1241" s="181" t="s">
        <v>3533</v>
      </c>
      <c r="M1241" s="184">
        <f>IF(L1241="",999,VLOOKUP(L1241,武将id!A:C,3,0))</f>
        <v>110</v>
      </c>
    </row>
    <row r="1242" spans="1:13" x14ac:dyDescent="0.15">
      <c r="A1242" s="170">
        <v>20183302</v>
      </c>
      <c r="B1242" s="171">
        <v>1</v>
      </c>
      <c r="C1242" s="171">
        <v>2</v>
      </c>
      <c r="D1242" s="171" t="s">
        <v>2923</v>
      </c>
      <c r="E1242" s="171">
        <f>VLOOKUP(D1242,武将id!A:C,3,FALSE)</f>
        <v>117</v>
      </c>
      <c r="F1242" s="171">
        <v>0</v>
      </c>
      <c r="G1242" s="172" t="s">
        <v>3613</v>
      </c>
      <c r="H1242" s="173" t="s">
        <v>3484</v>
      </c>
      <c r="I1242" s="171">
        <v>1</v>
      </c>
      <c r="J1242" s="171"/>
      <c r="K1242" s="171"/>
      <c r="L1242" s="171" t="s">
        <v>3534</v>
      </c>
      <c r="M1242" s="174">
        <f>IF(L1242="",999,VLOOKUP(L1242,武将id!A:C,3,0))</f>
        <v>110</v>
      </c>
    </row>
    <row r="1243" spans="1:13" x14ac:dyDescent="0.15">
      <c r="A1243" s="175">
        <v>20183302</v>
      </c>
      <c r="B1243" s="176">
        <v>2</v>
      </c>
      <c r="C1243" s="176">
        <v>2</v>
      </c>
      <c r="D1243" s="176" t="s">
        <v>2923</v>
      </c>
      <c r="E1243" s="176">
        <f>VLOOKUP(D1243,武将id!A:C,3,FALSE)</f>
        <v>117</v>
      </c>
      <c r="F1243" s="176">
        <v>0</v>
      </c>
      <c r="G1243" s="177" t="s">
        <v>3485</v>
      </c>
      <c r="H1243" s="178" t="s">
        <v>3485</v>
      </c>
      <c r="I1243" s="176">
        <v>1</v>
      </c>
      <c r="J1243" s="176"/>
      <c r="K1243" s="176"/>
      <c r="L1243" s="176" t="s">
        <v>3534</v>
      </c>
      <c r="M1243" s="179">
        <f>IF(L1243="",999,VLOOKUP(L1243,武将id!A:C,3,0))</f>
        <v>110</v>
      </c>
    </row>
    <row r="1244" spans="1:13" x14ac:dyDescent="0.15">
      <c r="A1244" s="175">
        <v>20183302</v>
      </c>
      <c r="B1244" s="176">
        <v>3</v>
      </c>
      <c r="C1244" s="176">
        <v>2</v>
      </c>
      <c r="D1244" s="176" t="s">
        <v>2923</v>
      </c>
      <c r="E1244" s="176">
        <f>VLOOKUP(D1244,武将id!A:C,3,FALSE)</f>
        <v>117</v>
      </c>
      <c r="F1244" s="176">
        <v>0</v>
      </c>
      <c r="G1244" s="177" t="s">
        <v>3486</v>
      </c>
      <c r="H1244" s="178" t="s">
        <v>3486</v>
      </c>
      <c r="I1244" s="176">
        <v>1</v>
      </c>
      <c r="J1244" s="176"/>
      <c r="K1244" s="176"/>
      <c r="L1244" s="176" t="s">
        <v>3535</v>
      </c>
      <c r="M1244" s="179">
        <f>IF(L1244="",999,VLOOKUP(L1244,武将id!A:C,3,0))</f>
        <v>110</v>
      </c>
    </row>
    <row r="1245" spans="1:13" x14ac:dyDescent="0.15">
      <c r="A1245" s="180">
        <v>20183302</v>
      </c>
      <c r="B1245" s="181">
        <v>4</v>
      </c>
      <c r="C1245" s="181">
        <v>1</v>
      </c>
      <c r="D1245" s="181" t="s">
        <v>98</v>
      </c>
      <c r="E1245" s="181">
        <f>VLOOKUP(D1245,武将id!A:C,3,FALSE)</f>
        <v>110</v>
      </c>
      <c r="F1245" s="181">
        <v>0</v>
      </c>
      <c r="G1245" s="182" t="s">
        <v>3487</v>
      </c>
      <c r="H1245" s="183" t="s">
        <v>3487</v>
      </c>
      <c r="I1245" s="181">
        <v>1</v>
      </c>
      <c r="J1245" s="181"/>
      <c r="K1245" s="181"/>
      <c r="L1245" s="181" t="s">
        <v>3536</v>
      </c>
      <c r="M1245" s="184">
        <f>IF(L1245="",999,VLOOKUP(L1245,武将id!A:C,3,0))</f>
        <v>117</v>
      </c>
    </row>
    <row r="1246" spans="1:13" x14ac:dyDescent="0.15">
      <c r="A1246" s="170">
        <v>20183303</v>
      </c>
      <c r="B1246" s="171">
        <v>1</v>
      </c>
      <c r="C1246" s="171">
        <v>2</v>
      </c>
      <c r="D1246" s="171" t="s">
        <v>2923</v>
      </c>
      <c r="E1246" s="171">
        <f>VLOOKUP(D1246,武将id!A:C,3,FALSE)</f>
        <v>117</v>
      </c>
      <c r="F1246" s="171">
        <v>0</v>
      </c>
      <c r="G1246" s="172" t="s">
        <v>3488</v>
      </c>
      <c r="H1246" s="173" t="s">
        <v>3488</v>
      </c>
      <c r="I1246" s="171">
        <v>1</v>
      </c>
      <c r="J1246" s="171"/>
      <c r="K1246" s="171"/>
      <c r="L1246" s="171" t="s">
        <v>3537</v>
      </c>
      <c r="M1246" s="174">
        <f>IF(L1246="",999,VLOOKUP(L1246,武将id!A:C,3,0))</f>
        <v>110</v>
      </c>
    </row>
    <row r="1247" spans="1:13" x14ac:dyDescent="0.15">
      <c r="A1247" s="175">
        <v>20183303</v>
      </c>
      <c r="B1247" s="176">
        <v>2</v>
      </c>
      <c r="C1247" s="176">
        <v>1</v>
      </c>
      <c r="D1247" s="176" t="s">
        <v>98</v>
      </c>
      <c r="E1247" s="176">
        <f>VLOOKUP(D1247,武将id!A:C,3,FALSE)</f>
        <v>110</v>
      </c>
      <c r="F1247" s="176">
        <v>0</v>
      </c>
      <c r="G1247" s="177" t="s">
        <v>3489</v>
      </c>
      <c r="H1247" s="178" t="s">
        <v>3489</v>
      </c>
      <c r="I1247" s="176">
        <v>1</v>
      </c>
      <c r="J1247" s="176"/>
      <c r="K1247" s="176"/>
      <c r="L1247" s="176" t="s">
        <v>3536</v>
      </c>
      <c r="M1247" s="179">
        <f>IF(L1247="",999,VLOOKUP(L1247,武将id!A:C,3,0))</f>
        <v>117</v>
      </c>
    </row>
    <row r="1248" spans="1:13" x14ac:dyDescent="0.15">
      <c r="A1248" s="180">
        <v>20183303</v>
      </c>
      <c r="B1248" s="181">
        <v>3</v>
      </c>
      <c r="C1248" s="181">
        <v>2</v>
      </c>
      <c r="D1248" s="181" t="s">
        <v>2923</v>
      </c>
      <c r="E1248" s="181">
        <f>VLOOKUP(D1248,武将id!A:C,3,FALSE)</f>
        <v>117</v>
      </c>
      <c r="F1248" s="181">
        <v>0</v>
      </c>
      <c r="G1248" s="182" t="s">
        <v>3490</v>
      </c>
      <c r="H1248" s="183" t="s">
        <v>3490</v>
      </c>
      <c r="I1248" s="181">
        <v>1</v>
      </c>
      <c r="J1248" s="181"/>
      <c r="K1248" s="181"/>
      <c r="L1248" s="181" t="s">
        <v>3534</v>
      </c>
      <c r="M1248" s="184">
        <f>IF(L1248="",999,VLOOKUP(L1248,武将id!A:C,3,0))</f>
        <v>110</v>
      </c>
    </row>
    <row r="1249" spans="1:13" x14ac:dyDescent="0.15">
      <c r="A1249" s="170">
        <v>20183401</v>
      </c>
      <c r="B1249" s="171">
        <v>1</v>
      </c>
      <c r="C1249" s="171">
        <v>2</v>
      </c>
      <c r="D1249" s="171" t="s">
        <v>2766</v>
      </c>
      <c r="E1249" s="171">
        <f>VLOOKUP(D1249,武将id!A:C,3,FALSE)</f>
        <v>309</v>
      </c>
      <c r="F1249" s="171">
        <v>0</v>
      </c>
      <c r="G1249" s="172" t="s">
        <v>3491</v>
      </c>
      <c r="H1249" s="173" t="s">
        <v>3491</v>
      </c>
      <c r="I1249" s="171">
        <v>1</v>
      </c>
      <c r="J1249" s="171"/>
      <c r="K1249" s="171"/>
      <c r="L1249" s="171" t="s">
        <v>3538</v>
      </c>
      <c r="M1249" s="174">
        <f>IF(L1249="",999,VLOOKUP(L1249,武将id!A:C,3,0))</f>
        <v>314</v>
      </c>
    </row>
    <row r="1250" spans="1:13" x14ac:dyDescent="0.15">
      <c r="A1250" s="175">
        <v>20183401</v>
      </c>
      <c r="B1250" s="176">
        <v>2</v>
      </c>
      <c r="C1250" s="176">
        <v>1</v>
      </c>
      <c r="D1250" s="176" t="s">
        <v>3520</v>
      </c>
      <c r="E1250" s="176">
        <f>VLOOKUP(D1250,武将id!A:C,3,FALSE)</f>
        <v>314</v>
      </c>
      <c r="F1250" s="176">
        <v>0</v>
      </c>
      <c r="G1250" s="177" t="s">
        <v>3492</v>
      </c>
      <c r="H1250" s="178" t="s">
        <v>3492</v>
      </c>
      <c r="I1250" s="176">
        <v>1</v>
      </c>
      <c r="J1250" s="176"/>
      <c r="K1250" s="176"/>
      <c r="L1250" s="176" t="s">
        <v>3539</v>
      </c>
      <c r="M1250" s="179">
        <f>IF(L1250="",999,VLOOKUP(L1250,武将id!A:C,3,0))</f>
        <v>309</v>
      </c>
    </row>
    <row r="1251" spans="1:13" x14ac:dyDescent="0.15">
      <c r="A1251" s="180">
        <v>20183401</v>
      </c>
      <c r="B1251" s="181">
        <v>3</v>
      </c>
      <c r="C1251" s="181">
        <v>2</v>
      </c>
      <c r="D1251" s="181" t="s">
        <v>2766</v>
      </c>
      <c r="E1251" s="181">
        <f>VLOOKUP(D1251,武将id!A:C,3,FALSE)</f>
        <v>309</v>
      </c>
      <c r="F1251" s="181">
        <v>0</v>
      </c>
      <c r="G1251" s="182" t="s">
        <v>3615</v>
      </c>
      <c r="H1251" s="183" t="s">
        <v>3614</v>
      </c>
      <c r="I1251" s="181">
        <v>1</v>
      </c>
      <c r="J1251" s="181"/>
      <c r="K1251" s="181"/>
      <c r="L1251" s="181" t="s">
        <v>3540</v>
      </c>
      <c r="M1251" s="184">
        <f>IF(L1251="",999,VLOOKUP(L1251,武将id!A:C,3,0))</f>
        <v>314</v>
      </c>
    </row>
    <row r="1252" spans="1:13" x14ac:dyDescent="0.15">
      <c r="A1252" s="170">
        <v>20183402</v>
      </c>
      <c r="B1252" s="171">
        <v>1</v>
      </c>
      <c r="C1252" s="171">
        <v>2</v>
      </c>
      <c r="D1252" s="171" t="s">
        <v>2914</v>
      </c>
      <c r="E1252" s="171">
        <f>VLOOKUP(D1252,武将id!A:C,3,FALSE)</f>
        <v>306</v>
      </c>
      <c r="F1252" s="171">
        <v>0</v>
      </c>
      <c r="G1252" s="172" t="s">
        <v>3493</v>
      </c>
      <c r="H1252" s="173" t="s">
        <v>3493</v>
      </c>
      <c r="I1252" s="171">
        <v>1</v>
      </c>
      <c r="J1252" s="171"/>
      <c r="K1252" s="171"/>
      <c r="L1252" s="171" t="s">
        <v>3540</v>
      </c>
      <c r="M1252" s="174">
        <f>IF(L1252="",999,VLOOKUP(L1252,武将id!A:C,3,0))</f>
        <v>314</v>
      </c>
    </row>
    <row r="1253" spans="1:13" x14ac:dyDescent="0.15">
      <c r="A1253" s="175">
        <v>20183402</v>
      </c>
      <c r="B1253" s="176">
        <v>2</v>
      </c>
      <c r="C1253" s="176">
        <v>2</v>
      </c>
      <c r="D1253" s="176" t="s">
        <v>2914</v>
      </c>
      <c r="E1253" s="176">
        <f>VLOOKUP(D1253,武将id!A:C,3,FALSE)</f>
        <v>306</v>
      </c>
      <c r="F1253" s="176">
        <v>0</v>
      </c>
      <c r="G1253" s="177" t="s">
        <v>3494</v>
      </c>
      <c r="H1253" s="178" t="s">
        <v>3494</v>
      </c>
      <c r="I1253" s="176">
        <v>1</v>
      </c>
      <c r="J1253" s="176"/>
      <c r="K1253" s="176"/>
      <c r="L1253" s="176" t="s">
        <v>3540</v>
      </c>
      <c r="M1253" s="179">
        <f>IF(L1253="",999,VLOOKUP(L1253,武将id!A:C,3,0))</f>
        <v>314</v>
      </c>
    </row>
    <row r="1254" spans="1:13" x14ac:dyDescent="0.15">
      <c r="A1254" s="175">
        <v>20183402</v>
      </c>
      <c r="B1254" s="176">
        <v>3</v>
      </c>
      <c r="C1254" s="176">
        <v>1</v>
      </c>
      <c r="D1254" s="176" t="s">
        <v>3520</v>
      </c>
      <c r="E1254" s="176">
        <f>VLOOKUP(D1254,武将id!A:C,3,FALSE)</f>
        <v>314</v>
      </c>
      <c r="F1254" s="176">
        <v>0</v>
      </c>
      <c r="G1254" s="177" t="s">
        <v>3495</v>
      </c>
      <c r="H1254" s="178" t="s">
        <v>3495</v>
      </c>
      <c r="I1254" s="176">
        <v>1</v>
      </c>
      <c r="J1254" s="176"/>
      <c r="K1254" s="176"/>
      <c r="L1254" s="176" t="s">
        <v>3338</v>
      </c>
      <c r="M1254" s="179">
        <f>IF(L1254="",999,VLOOKUP(L1254,武将id!A:C,3,0))</f>
        <v>306</v>
      </c>
    </row>
    <row r="1255" spans="1:13" x14ac:dyDescent="0.15">
      <c r="A1255" s="175">
        <v>20183402</v>
      </c>
      <c r="B1255" s="176">
        <v>4</v>
      </c>
      <c r="C1255" s="176">
        <v>1</v>
      </c>
      <c r="D1255" s="176" t="s">
        <v>3520</v>
      </c>
      <c r="E1255" s="176">
        <f>VLOOKUP(D1255,武将id!A:C,3,FALSE)</f>
        <v>314</v>
      </c>
      <c r="F1255" s="176">
        <v>0</v>
      </c>
      <c r="G1255" s="177" t="s">
        <v>3496</v>
      </c>
      <c r="H1255" s="178" t="s">
        <v>3496</v>
      </c>
      <c r="I1255" s="176">
        <v>1</v>
      </c>
      <c r="J1255" s="176"/>
      <c r="K1255" s="176"/>
      <c r="L1255" s="176" t="s">
        <v>3338</v>
      </c>
      <c r="M1255" s="179">
        <f>IF(L1255="",999,VLOOKUP(L1255,武将id!A:C,3,0))</f>
        <v>306</v>
      </c>
    </row>
    <row r="1256" spans="1:13" x14ac:dyDescent="0.15">
      <c r="A1256" s="180">
        <v>20183402</v>
      </c>
      <c r="B1256" s="181">
        <v>5</v>
      </c>
      <c r="C1256" s="181">
        <v>1</v>
      </c>
      <c r="D1256" s="181" t="s">
        <v>3520</v>
      </c>
      <c r="E1256" s="181">
        <f>VLOOKUP(D1256,武将id!A:C,3,FALSE)</f>
        <v>314</v>
      </c>
      <c r="F1256" s="181">
        <v>0</v>
      </c>
      <c r="G1256" s="182" t="s">
        <v>3497</v>
      </c>
      <c r="H1256" s="183" t="s">
        <v>3497</v>
      </c>
      <c r="I1256" s="181">
        <v>1</v>
      </c>
      <c r="J1256" s="181"/>
      <c r="K1256" s="181"/>
      <c r="L1256" s="181" t="s">
        <v>3338</v>
      </c>
      <c r="M1256" s="184">
        <f>IF(L1256="",999,VLOOKUP(L1256,武将id!A:C,3,0))</f>
        <v>306</v>
      </c>
    </row>
    <row r="1257" spans="1:13" x14ac:dyDescent="0.15">
      <c r="A1257" s="170">
        <v>20183403</v>
      </c>
      <c r="B1257" s="171">
        <v>1</v>
      </c>
      <c r="C1257" s="171">
        <v>2</v>
      </c>
      <c r="D1257" s="171" t="s">
        <v>2461</v>
      </c>
      <c r="E1257" s="171">
        <f>VLOOKUP(D1257,武将id!A:C,3,FALSE)</f>
        <v>303</v>
      </c>
      <c r="F1257" s="171">
        <v>0</v>
      </c>
      <c r="G1257" s="172" t="s">
        <v>3498</v>
      </c>
      <c r="H1257" s="173" t="s">
        <v>3498</v>
      </c>
      <c r="I1257" s="171">
        <v>1</v>
      </c>
      <c r="J1257" s="171"/>
      <c r="K1257" s="171"/>
      <c r="L1257" s="171" t="s">
        <v>3541</v>
      </c>
      <c r="M1257" s="174">
        <f>IF(L1257="",999,VLOOKUP(L1257,武将id!A:C,3,0))</f>
        <v>314</v>
      </c>
    </row>
    <row r="1258" spans="1:13" x14ac:dyDescent="0.15">
      <c r="A1258" s="175">
        <v>20183403</v>
      </c>
      <c r="B1258" s="176">
        <v>2</v>
      </c>
      <c r="C1258" s="176">
        <v>2</v>
      </c>
      <c r="D1258" s="176" t="s">
        <v>2461</v>
      </c>
      <c r="E1258" s="176">
        <f>VLOOKUP(D1258,武将id!A:C,3,FALSE)</f>
        <v>303</v>
      </c>
      <c r="F1258" s="176">
        <v>0</v>
      </c>
      <c r="G1258" s="177" t="s">
        <v>3499</v>
      </c>
      <c r="H1258" s="178" t="s">
        <v>3499</v>
      </c>
      <c r="I1258" s="176">
        <v>1</v>
      </c>
      <c r="J1258" s="176"/>
      <c r="K1258" s="176"/>
      <c r="L1258" s="176" t="s">
        <v>3540</v>
      </c>
      <c r="M1258" s="179">
        <f>IF(L1258="",999,VLOOKUP(L1258,武将id!A:C,3,0))</f>
        <v>314</v>
      </c>
    </row>
    <row r="1259" spans="1:13" x14ac:dyDescent="0.15">
      <c r="A1259" s="175">
        <v>20183403</v>
      </c>
      <c r="B1259" s="176">
        <v>3</v>
      </c>
      <c r="C1259" s="176">
        <v>1</v>
      </c>
      <c r="D1259" s="176" t="s">
        <v>3520</v>
      </c>
      <c r="E1259" s="176">
        <f>VLOOKUP(D1259,武将id!A:C,3,FALSE)</f>
        <v>314</v>
      </c>
      <c r="F1259" s="176">
        <v>0</v>
      </c>
      <c r="G1259" s="177" t="s">
        <v>3500</v>
      </c>
      <c r="H1259" s="178" t="s">
        <v>3500</v>
      </c>
      <c r="I1259" s="176">
        <v>1</v>
      </c>
      <c r="J1259" s="176"/>
      <c r="K1259" s="176"/>
      <c r="L1259" s="176" t="s">
        <v>3542</v>
      </c>
      <c r="M1259" s="179">
        <f>IF(L1259="",999,VLOOKUP(L1259,武将id!A:C,3,0))</f>
        <v>303</v>
      </c>
    </row>
    <row r="1260" spans="1:13" x14ac:dyDescent="0.15">
      <c r="A1260" s="175">
        <v>20183403</v>
      </c>
      <c r="B1260" s="176">
        <v>4</v>
      </c>
      <c r="C1260" s="176">
        <v>1</v>
      </c>
      <c r="D1260" s="176" t="s">
        <v>3520</v>
      </c>
      <c r="E1260" s="176">
        <f>VLOOKUP(D1260,武将id!A:C,3,FALSE)</f>
        <v>314</v>
      </c>
      <c r="F1260" s="176">
        <v>0</v>
      </c>
      <c r="G1260" s="177" t="s">
        <v>3501</v>
      </c>
      <c r="H1260" s="178" t="s">
        <v>3501</v>
      </c>
      <c r="I1260" s="176">
        <v>1</v>
      </c>
      <c r="J1260" s="176"/>
      <c r="K1260" s="176"/>
      <c r="L1260" s="176" t="s">
        <v>3543</v>
      </c>
      <c r="M1260" s="179">
        <f>IF(L1260="",999,VLOOKUP(L1260,武将id!A:C,3,0))</f>
        <v>303</v>
      </c>
    </row>
    <row r="1261" spans="1:13" x14ac:dyDescent="0.15">
      <c r="A1261" s="175">
        <v>20183403</v>
      </c>
      <c r="B1261" s="176">
        <v>5</v>
      </c>
      <c r="C1261" s="176">
        <v>1</v>
      </c>
      <c r="D1261" s="176" t="s">
        <v>3520</v>
      </c>
      <c r="E1261" s="176">
        <f>VLOOKUP(D1261,武将id!A:C,3,FALSE)</f>
        <v>314</v>
      </c>
      <c r="F1261" s="176">
        <v>0</v>
      </c>
      <c r="G1261" s="177" t="s">
        <v>3617</v>
      </c>
      <c r="H1261" s="178" t="s">
        <v>3616</v>
      </c>
      <c r="I1261" s="176">
        <v>1</v>
      </c>
      <c r="J1261" s="176"/>
      <c r="K1261" s="176"/>
      <c r="L1261" s="176" t="s">
        <v>3544</v>
      </c>
      <c r="M1261" s="179">
        <f>IF(L1261="",999,VLOOKUP(L1261,武将id!A:C,3,0))</f>
        <v>303</v>
      </c>
    </row>
    <row r="1262" spans="1:13" x14ac:dyDescent="0.15">
      <c r="A1262" s="180">
        <v>20183403</v>
      </c>
      <c r="B1262" s="181">
        <v>6</v>
      </c>
      <c r="C1262" s="181">
        <v>2</v>
      </c>
      <c r="D1262" s="181" t="s">
        <v>2461</v>
      </c>
      <c r="E1262" s="181">
        <f>VLOOKUP(D1262,武将id!A:C,3,FALSE)</f>
        <v>303</v>
      </c>
      <c r="F1262" s="181">
        <v>0</v>
      </c>
      <c r="G1262" s="182" t="s">
        <v>3619</v>
      </c>
      <c r="H1262" s="183" t="s">
        <v>3618</v>
      </c>
      <c r="I1262" s="181">
        <v>1</v>
      </c>
      <c r="J1262" s="181"/>
      <c r="K1262" s="181"/>
      <c r="L1262" s="181" t="s">
        <v>3541</v>
      </c>
      <c r="M1262" s="184">
        <f>IF(L1262="",999,VLOOKUP(L1262,武将id!A:C,3,0))</f>
        <v>314</v>
      </c>
    </row>
    <row r="1263" spans="1:13" x14ac:dyDescent="0.15">
      <c r="A1263" s="170">
        <v>20183501</v>
      </c>
      <c r="B1263" s="171">
        <v>1</v>
      </c>
      <c r="C1263" s="171">
        <v>2</v>
      </c>
      <c r="D1263" s="171" t="s">
        <v>3521</v>
      </c>
      <c r="E1263" s="171">
        <f>VLOOKUP(D1263,武将id!A:C,3,FALSE)</f>
        <v>233</v>
      </c>
      <c r="F1263" s="171">
        <v>0</v>
      </c>
      <c r="G1263" s="172" t="s">
        <v>3502</v>
      </c>
      <c r="H1263" s="173" t="s">
        <v>3502</v>
      </c>
      <c r="I1263" s="171">
        <v>1</v>
      </c>
      <c r="J1263" s="171"/>
      <c r="K1263" s="171"/>
      <c r="L1263" s="171" t="s">
        <v>3545</v>
      </c>
      <c r="M1263" s="174">
        <f>IF(L1263="",999,VLOOKUP(L1263,武将id!A:C,3,0))</f>
        <v>219</v>
      </c>
    </row>
    <row r="1264" spans="1:13" x14ac:dyDescent="0.15">
      <c r="A1264" s="175">
        <v>20183501</v>
      </c>
      <c r="B1264" s="176">
        <v>2</v>
      </c>
      <c r="C1264" s="176">
        <v>2</v>
      </c>
      <c r="D1264" s="176" t="s">
        <v>3521</v>
      </c>
      <c r="E1264" s="176">
        <f>VLOOKUP(D1264,武将id!A:C,3,FALSE)</f>
        <v>233</v>
      </c>
      <c r="F1264" s="176">
        <v>0</v>
      </c>
      <c r="G1264" s="177" t="s">
        <v>3503</v>
      </c>
      <c r="H1264" s="178" t="s">
        <v>3503</v>
      </c>
      <c r="I1264" s="176">
        <v>1</v>
      </c>
      <c r="J1264" s="176"/>
      <c r="K1264" s="176"/>
      <c r="L1264" s="176" t="s">
        <v>3546</v>
      </c>
      <c r="M1264" s="179">
        <f>IF(L1264="",999,VLOOKUP(L1264,武将id!A:C,3,0))</f>
        <v>219</v>
      </c>
    </row>
    <row r="1265" spans="1:13" x14ac:dyDescent="0.15">
      <c r="A1265" s="175">
        <v>20183501</v>
      </c>
      <c r="B1265" s="176">
        <v>3</v>
      </c>
      <c r="C1265" s="176">
        <v>1</v>
      </c>
      <c r="D1265" s="176" t="s">
        <v>3522</v>
      </c>
      <c r="E1265" s="176">
        <f>VLOOKUP(D1265,武将id!A:C,3,FALSE)</f>
        <v>219</v>
      </c>
      <c r="F1265" s="176">
        <v>0</v>
      </c>
      <c r="G1265" s="177" t="s">
        <v>3504</v>
      </c>
      <c r="H1265" s="178" t="s">
        <v>3504</v>
      </c>
      <c r="I1265" s="176">
        <v>1</v>
      </c>
      <c r="J1265" s="176"/>
      <c r="K1265" s="176"/>
      <c r="L1265" s="176" t="s">
        <v>3547</v>
      </c>
      <c r="M1265" s="179">
        <f>IF(L1265="",999,VLOOKUP(L1265,武将id!A:C,3,0))</f>
        <v>233</v>
      </c>
    </row>
    <row r="1266" spans="1:13" x14ac:dyDescent="0.15">
      <c r="A1266" s="175">
        <v>20183501</v>
      </c>
      <c r="B1266" s="176">
        <v>4</v>
      </c>
      <c r="C1266" s="176">
        <v>1</v>
      </c>
      <c r="D1266" s="176" t="s">
        <v>3522</v>
      </c>
      <c r="E1266" s="176">
        <f>VLOOKUP(D1266,武将id!A:C,3,FALSE)</f>
        <v>219</v>
      </c>
      <c r="F1266" s="176">
        <v>0</v>
      </c>
      <c r="G1266" s="177" t="s">
        <v>3505</v>
      </c>
      <c r="H1266" s="178" t="s">
        <v>3505</v>
      </c>
      <c r="I1266" s="176">
        <v>1</v>
      </c>
      <c r="J1266" s="176"/>
      <c r="K1266" s="176"/>
      <c r="L1266" s="176" t="s">
        <v>3547</v>
      </c>
      <c r="M1266" s="179">
        <f>IF(L1266="",999,VLOOKUP(L1266,武将id!A:C,3,0))</f>
        <v>233</v>
      </c>
    </row>
    <row r="1267" spans="1:13" x14ac:dyDescent="0.15">
      <c r="A1267" s="180">
        <v>20183501</v>
      </c>
      <c r="B1267" s="181">
        <v>5</v>
      </c>
      <c r="C1267" s="181">
        <v>2</v>
      </c>
      <c r="D1267" s="181" t="s">
        <v>3521</v>
      </c>
      <c r="E1267" s="181">
        <f>VLOOKUP(D1267,武将id!A:C,3,FALSE)</f>
        <v>233</v>
      </c>
      <c r="F1267" s="181">
        <v>0</v>
      </c>
      <c r="G1267" s="182" t="s">
        <v>3506</v>
      </c>
      <c r="H1267" s="183" t="s">
        <v>3506</v>
      </c>
      <c r="I1267" s="181">
        <v>1</v>
      </c>
      <c r="J1267" s="181"/>
      <c r="K1267" s="181"/>
      <c r="L1267" s="181" t="s">
        <v>3548</v>
      </c>
      <c r="M1267" s="184">
        <f>IF(L1267="",999,VLOOKUP(L1267,武将id!A:C,3,0))</f>
        <v>219</v>
      </c>
    </row>
    <row r="1268" spans="1:13" x14ac:dyDescent="0.15">
      <c r="A1268" s="170">
        <v>20183502</v>
      </c>
      <c r="B1268" s="171">
        <v>1</v>
      </c>
      <c r="C1268" s="171">
        <v>1</v>
      </c>
      <c r="D1268" s="171" t="s">
        <v>3522</v>
      </c>
      <c r="E1268" s="171">
        <f>VLOOKUP(D1268,武将id!A:C,3,FALSE)</f>
        <v>219</v>
      </c>
      <c r="F1268" s="171">
        <v>0</v>
      </c>
      <c r="G1268" s="172" t="s">
        <v>3620</v>
      </c>
      <c r="H1268" s="173" t="s">
        <v>3507</v>
      </c>
      <c r="I1268" s="171">
        <v>1</v>
      </c>
      <c r="J1268" s="171"/>
      <c r="K1268" s="171"/>
      <c r="L1268" s="171" t="s">
        <v>3529</v>
      </c>
      <c r="M1268" s="174">
        <f>IF(L1268="",999,VLOOKUP(L1268,武将id!A:C,3,0))</f>
        <v>202</v>
      </c>
    </row>
    <row r="1269" spans="1:13" ht="24" x14ac:dyDescent="0.15">
      <c r="A1269" s="175">
        <v>20183502</v>
      </c>
      <c r="B1269" s="176">
        <v>2</v>
      </c>
      <c r="C1269" s="176">
        <v>1</v>
      </c>
      <c r="D1269" s="176" t="s">
        <v>3522</v>
      </c>
      <c r="E1269" s="176">
        <f>VLOOKUP(D1269,武将id!A:C,3,FALSE)</f>
        <v>219</v>
      </c>
      <c r="F1269" s="176">
        <v>0</v>
      </c>
      <c r="G1269" s="177" t="s">
        <v>3508</v>
      </c>
      <c r="H1269" s="178" t="s">
        <v>3508</v>
      </c>
      <c r="I1269" s="176">
        <v>1</v>
      </c>
      <c r="J1269" s="176"/>
      <c r="K1269" s="176"/>
      <c r="L1269" s="176" t="s">
        <v>3806</v>
      </c>
      <c r="M1269" s="179">
        <f>IF(L1269="",999,VLOOKUP(L1269,武将id!A:C,3,0))</f>
        <v>202</v>
      </c>
    </row>
    <row r="1270" spans="1:13" x14ac:dyDescent="0.15">
      <c r="A1270" s="180">
        <v>20183502</v>
      </c>
      <c r="B1270" s="181">
        <v>3</v>
      </c>
      <c r="C1270" s="181">
        <v>2</v>
      </c>
      <c r="D1270" s="181" t="s">
        <v>2588</v>
      </c>
      <c r="E1270" s="181">
        <f>VLOOKUP(D1270,武将id!A:C,3,FALSE)</f>
        <v>202</v>
      </c>
      <c r="F1270" s="181">
        <v>0</v>
      </c>
      <c r="G1270" s="182" t="s">
        <v>3509</v>
      </c>
      <c r="H1270" s="183" t="s">
        <v>3509</v>
      </c>
      <c r="I1270" s="181">
        <v>1</v>
      </c>
      <c r="J1270" s="181"/>
      <c r="K1270" s="181"/>
      <c r="L1270" s="181" t="s">
        <v>3548</v>
      </c>
      <c r="M1270" s="184">
        <f>IF(L1270="",999,VLOOKUP(L1270,武将id!A:C,3,0))</f>
        <v>219</v>
      </c>
    </row>
    <row r="1271" spans="1:13" x14ac:dyDescent="0.15">
      <c r="A1271" s="170">
        <v>20183503</v>
      </c>
      <c r="B1271" s="171">
        <v>1</v>
      </c>
      <c r="C1271" s="171">
        <v>2</v>
      </c>
      <c r="D1271" s="171" t="s">
        <v>2588</v>
      </c>
      <c r="E1271" s="171">
        <f>VLOOKUP(D1271,武将id!A:C,3,FALSE)</f>
        <v>202</v>
      </c>
      <c r="F1271" s="171">
        <v>0</v>
      </c>
      <c r="G1271" s="172" t="s">
        <v>3510</v>
      </c>
      <c r="H1271" s="173" t="s">
        <v>3510</v>
      </c>
      <c r="I1271" s="171">
        <v>1</v>
      </c>
      <c r="J1271" s="171"/>
      <c r="K1271" s="171"/>
      <c r="L1271" s="171" t="s">
        <v>3548</v>
      </c>
      <c r="M1271" s="174">
        <f>IF(L1271="",999,VLOOKUP(L1271,武将id!A:C,3,0))</f>
        <v>219</v>
      </c>
    </row>
    <row r="1272" spans="1:13" x14ac:dyDescent="0.15">
      <c r="A1272" s="175">
        <v>20183503</v>
      </c>
      <c r="B1272" s="176">
        <v>2</v>
      </c>
      <c r="C1272" s="176">
        <v>2</v>
      </c>
      <c r="D1272" s="176" t="s">
        <v>2588</v>
      </c>
      <c r="E1272" s="176">
        <f>VLOOKUP(D1272,武将id!A:C,3,FALSE)</f>
        <v>202</v>
      </c>
      <c r="F1272" s="176">
        <v>0</v>
      </c>
      <c r="G1272" s="177" t="s">
        <v>3511</v>
      </c>
      <c r="H1272" s="178" t="s">
        <v>3511</v>
      </c>
      <c r="I1272" s="176">
        <v>1</v>
      </c>
      <c r="J1272" s="176"/>
      <c r="K1272" s="176"/>
      <c r="L1272" s="176" t="s">
        <v>3548</v>
      </c>
      <c r="M1272" s="179">
        <f>IF(L1272="",999,VLOOKUP(L1272,武将id!A:C,3,0))</f>
        <v>219</v>
      </c>
    </row>
    <row r="1273" spans="1:13" ht="24" x14ac:dyDescent="0.15">
      <c r="A1273" s="175">
        <v>20183503</v>
      </c>
      <c r="B1273" s="176">
        <v>3</v>
      </c>
      <c r="C1273" s="176">
        <v>1</v>
      </c>
      <c r="D1273" s="176" t="s">
        <v>3522</v>
      </c>
      <c r="E1273" s="176">
        <f>VLOOKUP(D1273,武将id!A:C,3,FALSE)</f>
        <v>219</v>
      </c>
      <c r="F1273" s="176">
        <v>0</v>
      </c>
      <c r="G1273" s="177" t="s">
        <v>3512</v>
      </c>
      <c r="H1273" s="178" t="s">
        <v>3512</v>
      </c>
      <c r="I1273" s="176">
        <v>1</v>
      </c>
      <c r="J1273" s="176"/>
      <c r="K1273" s="176"/>
      <c r="L1273" s="176" t="s">
        <v>3529</v>
      </c>
      <c r="M1273" s="179">
        <f>IF(L1273="",999,VLOOKUP(L1273,武将id!A:C,3,0))</f>
        <v>202</v>
      </c>
    </row>
    <row r="1274" spans="1:13" x14ac:dyDescent="0.15">
      <c r="A1274" s="175">
        <v>20183503</v>
      </c>
      <c r="B1274" s="176">
        <v>4</v>
      </c>
      <c r="C1274" s="176">
        <v>1</v>
      </c>
      <c r="D1274" s="176" t="s">
        <v>3522</v>
      </c>
      <c r="E1274" s="176">
        <f>VLOOKUP(D1274,武将id!A:C,3,FALSE)</f>
        <v>219</v>
      </c>
      <c r="F1274" s="176">
        <v>0</v>
      </c>
      <c r="G1274" s="177" t="s">
        <v>3513</v>
      </c>
      <c r="H1274" s="178" t="s">
        <v>3513</v>
      </c>
      <c r="I1274" s="176">
        <v>1</v>
      </c>
      <c r="J1274" s="176"/>
      <c r="K1274" s="176"/>
      <c r="L1274" s="176" t="s">
        <v>3549</v>
      </c>
      <c r="M1274" s="179">
        <f>IF(L1274="",999,VLOOKUP(L1274,武将id!A:C,3,0))</f>
        <v>202</v>
      </c>
    </row>
    <row r="1275" spans="1:13" x14ac:dyDescent="0.15">
      <c r="A1275" s="180">
        <v>20183503</v>
      </c>
      <c r="B1275" s="181">
        <v>5</v>
      </c>
      <c r="C1275" s="181">
        <v>1</v>
      </c>
      <c r="D1275" s="181" t="s">
        <v>3522</v>
      </c>
      <c r="E1275" s="181">
        <f>VLOOKUP(D1275,武将id!A:C,3,FALSE)</f>
        <v>219</v>
      </c>
      <c r="F1275" s="181">
        <v>0</v>
      </c>
      <c r="G1275" s="182" t="s">
        <v>3514</v>
      </c>
      <c r="H1275" s="183" t="s">
        <v>3514</v>
      </c>
      <c r="I1275" s="181">
        <v>1</v>
      </c>
      <c r="J1275" s="181"/>
      <c r="K1275" s="181"/>
      <c r="L1275" s="181" t="s">
        <v>3529</v>
      </c>
      <c r="M1275" s="184">
        <f>IF(L1275="",999,VLOOKUP(L1275,武将id!A:C,3,0))</f>
        <v>202</v>
      </c>
    </row>
    <row r="1276" spans="1:13" x14ac:dyDescent="0.15">
      <c r="A1276" s="170">
        <v>20183601</v>
      </c>
      <c r="B1276" s="171">
        <v>1</v>
      </c>
      <c r="C1276" s="171">
        <v>2</v>
      </c>
      <c r="D1276" s="171" t="s">
        <v>3542</v>
      </c>
      <c r="E1276" s="171">
        <f>VLOOKUP(D1276,武将id!A:C,3,FALSE)</f>
        <v>303</v>
      </c>
      <c r="F1276" s="171">
        <v>0</v>
      </c>
      <c r="G1276" s="172" t="s">
        <v>3623</v>
      </c>
      <c r="H1276" s="173" t="s">
        <v>3622</v>
      </c>
      <c r="I1276" s="171">
        <v>1</v>
      </c>
      <c r="J1276" s="171"/>
      <c r="K1276" s="171"/>
      <c r="L1276" s="171" t="s">
        <v>3621</v>
      </c>
      <c r="M1276" s="174">
        <f>IF(L1276="",999,VLOOKUP(L1276,武将id!A:C,3,0))</f>
        <v>312</v>
      </c>
    </row>
    <row r="1277" spans="1:13" x14ac:dyDescent="0.15">
      <c r="A1277" s="175">
        <v>20183601</v>
      </c>
      <c r="B1277" s="176">
        <v>2</v>
      </c>
      <c r="C1277" s="176">
        <v>2</v>
      </c>
      <c r="D1277" s="176" t="s">
        <v>3542</v>
      </c>
      <c r="E1277" s="176">
        <f>VLOOKUP(D1277,武将id!A:C,3,FALSE)</f>
        <v>303</v>
      </c>
      <c r="F1277" s="176">
        <v>0</v>
      </c>
      <c r="G1277" s="177" t="s">
        <v>3630</v>
      </c>
      <c r="H1277" s="178" t="s">
        <v>3629</v>
      </c>
      <c r="I1277" s="176">
        <v>1</v>
      </c>
      <c r="J1277" s="176"/>
      <c r="K1277" s="176"/>
      <c r="L1277" s="176" t="s">
        <v>3628</v>
      </c>
      <c r="M1277" s="179">
        <f>IF(L1277="",999,VLOOKUP(L1277,武将id!A:C,3,0))</f>
        <v>312</v>
      </c>
    </row>
    <row r="1278" spans="1:13" x14ac:dyDescent="0.15">
      <c r="A1278" s="175">
        <v>20183601</v>
      </c>
      <c r="B1278" s="176">
        <v>3</v>
      </c>
      <c r="C1278" s="176">
        <v>1</v>
      </c>
      <c r="D1278" s="176" t="s">
        <v>3621</v>
      </c>
      <c r="E1278" s="176">
        <f>VLOOKUP(D1278,武将id!A:C,3,FALSE)</f>
        <v>312</v>
      </c>
      <c r="F1278" s="176">
        <v>0</v>
      </c>
      <c r="G1278" s="177" t="s">
        <v>3631</v>
      </c>
      <c r="H1278" s="178" t="s">
        <v>3624</v>
      </c>
      <c r="I1278" s="176">
        <v>1</v>
      </c>
      <c r="J1278" s="176"/>
      <c r="K1278" s="176"/>
      <c r="L1278" s="176" t="s">
        <v>3542</v>
      </c>
      <c r="M1278" s="179">
        <f>IF(L1278="",999,VLOOKUP(L1278,武将id!A:C,3,0))</f>
        <v>303</v>
      </c>
    </row>
    <row r="1279" spans="1:13" x14ac:dyDescent="0.15">
      <c r="A1279" s="180">
        <v>20183601</v>
      </c>
      <c r="B1279" s="181">
        <v>4</v>
      </c>
      <c r="C1279" s="181">
        <v>2</v>
      </c>
      <c r="D1279" s="181" t="s">
        <v>3625</v>
      </c>
      <c r="E1279" s="181">
        <f>VLOOKUP(D1279,武将id!A:C,3,FALSE)</f>
        <v>303</v>
      </c>
      <c r="F1279" s="181">
        <v>0</v>
      </c>
      <c r="G1279" s="182" t="s">
        <v>3627</v>
      </c>
      <c r="H1279" s="183" t="s">
        <v>3626</v>
      </c>
      <c r="I1279" s="181">
        <v>1</v>
      </c>
      <c r="J1279" s="181"/>
      <c r="K1279" s="181"/>
      <c r="L1279" s="181" t="s">
        <v>3621</v>
      </c>
      <c r="M1279" s="184">
        <f>IF(L1279="",999,VLOOKUP(L1279,武将id!A:C,3,0))</f>
        <v>312</v>
      </c>
    </row>
    <row r="1280" spans="1:13" ht="24" x14ac:dyDescent="0.15">
      <c r="A1280" s="170">
        <v>20183602</v>
      </c>
      <c r="B1280" s="171">
        <v>1</v>
      </c>
      <c r="C1280" s="171">
        <v>2</v>
      </c>
      <c r="D1280" s="171" t="s">
        <v>3338</v>
      </c>
      <c r="E1280" s="171">
        <f>VLOOKUP(D1280,武将id!A:C,3,FALSE)</f>
        <v>306</v>
      </c>
      <c r="F1280" s="171">
        <v>0</v>
      </c>
      <c r="G1280" s="172" t="s">
        <v>3641</v>
      </c>
      <c r="H1280" s="173" t="s">
        <v>3640</v>
      </c>
      <c r="I1280" s="171">
        <v>1</v>
      </c>
      <c r="J1280" s="171"/>
      <c r="K1280" s="171"/>
      <c r="L1280" s="171"/>
      <c r="M1280" s="174">
        <v>0</v>
      </c>
    </row>
    <row r="1281" spans="1:13" x14ac:dyDescent="0.15">
      <c r="A1281" s="175">
        <v>20183602</v>
      </c>
      <c r="B1281" s="176">
        <v>2</v>
      </c>
      <c r="C1281" s="176">
        <v>2</v>
      </c>
      <c r="D1281" s="176" t="s">
        <v>3338</v>
      </c>
      <c r="E1281" s="176">
        <f>VLOOKUP(D1281,武将id!A:C,3,FALSE)</f>
        <v>306</v>
      </c>
      <c r="F1281" s="176">
        <v>0</v>
      </c>
      <c r="G1281" s="177" t="s">
        <v>3796</v>
      </c>
      <c r="H1281" s="178" t="s">
        <v>3795</v>
      </c>
      <c r="I1281" s="176">
        <v>1</v>
      </c>
      <c r="J1281" s="176"/>
      <c r="K1281" s="176"/>
      <c r="L1281" s="176"/>
      <c r="M1281" s="179">
        <v>0</v>
      </c>
    </row>
    <row r="1282" spans="1:13" x14ac:dyDescent="0.15">
      <c r="A1282" s="175">
        <v>20183602</v>
      </c>
      <c r="B1282" s="176">
        <v>3</v>
      </c>
      <c r="C1282" s="176">
        <v>1</v>
      </c>
      <c r="D1282" s="176" t="s">
        <v>3628</v>
      </c>
      <c r="E1282" s="176">
        <f>VLOOKUP(D1282,武将id!A:C,3,FALSE)</f>
        <v>312</v>
      </c>
      <c r="F1282" s="176">
        <v>0</v>
      </c>
      <c r="G1282" s="177" t="s">
        <v>3643</v>
      </c>
      <c r="H1282" s="178" t="s">
        <v>3642</v>
      </c>
      <c r="I1282" s="176">
        <v>1</v>
      </c>
      <c r="J1282" s="176"/>
      <c r="K1282" s="176"/>
      <c r="L1282" s="176" t="s">
        <v>3646</v>
      </c>
      <c r="M1282" s="179">
        <f>IF(L1282="",999,VLOOKUP(L1282,武将id!A:C,3,0))</f>
        <v>306</v>
      </c>
    </row>
    <row r="1283" spans="1:13" x14ac:dyDescent="0.15">
      <c r="A1283" s="175">
        <v>20183602</v>
      </c>
      <c r="B1283" s="176">
        <v>4</v>
      </c>
      <c r="C1283" s="176">
        <v>2</v>
      </c>
      <c r="D1283" s="176" t="s">
        <v>3352</v>
      </c>
      <c r="E1283" s="176">
        <f>VLOOKUP(D1283,武将id!A:C,3,FALSE)</f>
        <v>306</v>
      </c>
      <c r="F1283" s="176">
        <v>0</v>
      </c>
      <c r="G1283" s="177" t="s">
        <v>3632</v>
      </c>
      <c r="H1283" s="178" t="s">
        <v>2451</v>
      </c>
      <c r="I1283" s="176">
        <v>1</v>
      </c>
      <c r="J1283" s="176"/>
      <c r="K1283" s="176"/>
      <c r="L1283" s="176" t="s">
        <v>3621</v>
      </c>
      <c r="M1283" s="179">
        <f>IF(L1283="",999,VLOOKUP(L1283,武将id!A:C,3,0))</f>
        <v>312</v>
      </c>
    </row>
    <row r="1284" spans="1:13" x14ac:dyDescent="0.15">
      <c r="A1284" s="175">
        <v>20183602</v>
      </c>
      <c r="B1284" s="176">
        <v>5</v>
      </c>
      <c r="C1284" s="176">
        <v>1</v>
      </c>
      <c r="D1284" s="176" t="s">
        <v>3628</v>
      </c>
      <c r="E1284" s="176">
        <f>VLOOKUP(D1284,武将id!A:C,3,FALSE)</f>
        <v>312</v>
      </c>
      <c r="F1284" s="176">
        <v>0</v>
      </c>
      <c r="G1284" s="177" t="s">
        <v>3645</v>
      </c>
      <c r="H1284" s="178" t="s">
        <v>3644</v>
      </c>
      <c r="I1284" s="176">
        <v>1</v>
      </c>
      <c r="J1284" s="176"/>
      <c r="K1284" s="176"/>
      <c r="L1284" s="176" t="s">
        <v>3338</v>
      </c>
      <c r="M1284" s="179">
        <f>IF(L1284="",999,VLOOKUP(L1284,武将id!A:C,3,0))</f>
        <v>306</v>
      </c>
    </row>
    <row r="1285" spans="1:13" ht="24" x14ac:dyDescent="0.15">
      <c r="A1285" s="175">
        <v>20183602</v>
      </c>
      <c r="B1285" s="176">
        <v>6</v>
      </c>
      <c r="C1285" s="176">
        <v>1</v>
      </c>
      <c r="D1285" s="176" t="s">
        <v>3628</v>
      </c>
      <c r="E1285" s="176">
        <f>VLOOKUP(D1285,武将id!A:C,3,FALSE)</f>
        <v>312</v>
      </c>
      <c r="F1285" s="176">
        <v>0</v>
      </c>
      <c r="G1285" s="177" t="s">
        <v>3637</v>
      </c>
      <c r="H1285" s="178" t="s">
        <v>3636</v>
      </c>
      <c r="I1285" s="176">
        <v>1</v>
      </c>
      <c r="J1285" s="176"/>
      <c r="K1285" s="176"/>
      <c r="L1285" s="176" t="s">
        <v>3338</v>
      </c>
      <c r="M1285" s="179">
        <f>IF(L1285="",999,VLOOKUP(L1285,武将id!A:C,3,0))</f>
        <v>306</v>
      </c>
    </row>
    <row r="1286" spans="1:13" x14ac:dyDescent="0.15">
      <c r="A1286" s="175">
        <v>20183602</v>
      </c>
      <c r="B1286" s="176">
        <v>7</v>
      </c>
      <c r="C1286" s="176">
        <v>1</v>
      </c>
      <c r="D1286" s="176" t="s">
        <v>3628</v>
      </c>
      <c r="E1286" s="176">
        <f>VLOOKUP(D1286,武将id!A:C,3,FALSE)</f>
        <v>312</v>
      </c>
      <c r="F1286" s="176">
        <v>0</v>
      </c>
      <c r="G1286" s="177" t="s">
        <v>3639</v>
      </c>
      <c r="H1286" s="178" t="s">
        <v>3638</v>
      </c>
      <c r="I1286" s="176">
        <v>1</v>
      </c>
      <c r="J1286" s="176"/>
      <c r="K1286" s="176"/>
      <c r="L1286" s="176" t="s">
        <v>3338</v>
      </c>
      <c r="M1286" s="179">
        <f>IF(L1286="",999,VLOOKUP(L1286,武将id!A:C,3,0))</f>
        <v>306</v>
      </c>
    </row>
    <row r="1287" spans="1:13" x14ac:dyDescent="0.15">
      <c r="A1287" s="180">
        <v>20183602</v>
      </c>
      <c r="B1287" s="181">
        <v>8</v>
      </c>
      <c r="C1287" s="181">
        <v>2</v>
      </c>
      <c r="D1287" s="181" t="s">
        <v>3635</v>
      </c>
      <c r="E1287" s="181">
        <f>VLOOKUP(D1287,武将id!A:C,3,FALSE)</f>
        <v>306</v>
      </c>
      <c r="F1287" s="181">
        <v>0</v>
      </c>
      <c r="G1287" s="182" t="s">
        <v>3634</v>
      </c>
      <c r="H1287" s="183" t="s">
        <v>3633</v>
      </c>
      <c r="I1287" s="181">
        <v>1</v>
      </c>
      <c r="J1287" s="181"/>
      <c r="K1287" s="181"/>
      <c r="L1287" s="181" t="s">
        <v>3647</v>
      </c>
      <c r="M1287" s="184">
        <f>IF(L1287="",999,VLOOKUP(L1287,武将id!A:C,3,0))</f>
        <v>312</v>
      </c>
    </row>
    <row r="1288" spans="1:13" x14ac:dyDescent="0.15">
      <c r="A1288" s="170">
        <v>20183603</v>
      </c>
      <c r="B1288" s="171">
        <v>1</v>
      </c>
      <c r="C1288" s="171">
        <v>2</v>
      </c>
      <c r="D1288" s="171" t="s">
        <v>3648</v>
      </c>
      <c r="E1288" s="171">
        <f>VLOOKUP(D1288,武将id!A:C,3,FALSE)</f>
        <v>205</v>
      </c>
      <c r="F1288" s="171">
        <v>0</v>
      </c>
      <c r="G1288" s="172" t="s">
        <v>3652</v>
      </c>
      <c r="H1288" s="173" t="s">
        <v>3651</v>
      </c>
      <c r="I1288" s="171">
        <v>1</v>
      </c>
      <c r="J1288" s="171"/>
      <c r="K1288" s="171"/>
      <c r="L1288" s="171" t="s">
        <v>3628</v>
      </c>
      <c r="M1288" s="174">
        <f>IF(L1288="",999,VLOOKUP(L1288,武将id!A:C,3,0))</f>
        <v>312</v>
      </c>
    </row>
    <row r="1289" spans="1:13" x14ac:dyDescent="0.15">
      <c r="A1289" s="175">
        <v>20183603</v>
      </c>
      <c r="B1289" s="176">
        <v>2</v>
      </c>
      <c r="C1289" s="176">
        <v>2</v>
      </c>
      <c r="D1289" s="176" t="s">
        <v>3649</v>
      </c>
      <c r="E1289" s="176">
        <f>VLOOKUP(D1289,武将id!A:C,3,FALSE)</f>
        <v>205</v>
      </c>
      <c r="F1289" s="176">
        <v>0</v>
      </c>
      <c r="G1289" s="177" t="s">
        <v>3653</v>
      </c>
      <c r="H1289" s="178" t="s">
        <v>3650</v>
      </c>
      <c r="I1289" s="176">
        <v>1</v>
      </c>
      <c r="J1289" s="176"/>
      <c r="K1289" s="176"/>
      <c r="L1289" s="176" t="s">
        <v>3621</v>
      </c>
      <c r="M1289" s="179">
        <f>IF(L1289="",999,VLOOKUP(L1289,武将id!A:C,3,0))</f>
        <v>312</v>
      </c>
    </row>
    <row r="1290" spans="1:13" ht="24" x14ac:dyDescent="0.15">
      <c r="A1290" s="175">
        <v>20183603</v>
      </c>
      <c r="B1290" s="176">
        <v>3</v>
      </c>
      <c r="C1290" s="176">
        <v>1</v>
      </c>
      <c r="D1290" s="176" t="s">
        <v>3628</v>
      </c>
      <c r="E1290" s="176">
        <f>VLOOKUP(D1290,武将id!A:C,3,FALSE)</f>
        <v>312</v>
      </c>
      <c r="F1290" s="176">
        <v>0</v>
      </c>
      <c r="G1290" s="177" t="s">
        <v>3666</v>
      </c>
      <c r="H1290" s="178" t="s">
        <v>3665</v>
      </c>
      <c r="I1290" s="176">
        <v>1</v>
      </c>
      <c r="J1290" s="176"/>
      <c r="K1290" s="176"/>
      <c r="L1290" s="176" t="s">
        <v>3649</v>
      </c>
      <c r="M1290" s="179">
        <f>IF(L1290="",999,VLOOKUP(L1290,武将id!A:C,3,0))</f>
        <v>205</v>
      </c>
    </row>
    <row r="1291" spans="1:13" ht="24" x14ac:dyDescent="0.15">
      <c r="A1291" s="175">
        <v>20183603</v>
      </c>
      <c r="B1291" s="176">
        <v>4</v>
      </c>
      <c r="C1291" s="176">
        <v>1</v>
      </c>
      <c r="D1291" s="176" t="s">
        <v>3628</v>
      </c>
      <c r="E1291" s="176">
        <f>VLOOKUP(D1291,武将id!A:C,3,FALSE)</f>
        <v>312</v>
      </c>
      <c r="F1291" s="176">
        <v>0</v>
      </c>
      <c r="G1291" s="177" t="s">
        <v>3655</v>
      </c>
      <c r="H1291" s="178" t="s">
        <v>3654</v>
      </c>
      <c r="I1291" s="176">
        <v>1</v>
      </c>
      <c r="J1291" s="176"/>
      <c r="K1291" s="176"/>
      <c r="L1291" s="176" t="s">
        <v>3649</v>
      </c>
      <c r="M1291" s="179">
        <f>IF(L1291="",999,VLOOKUP(L1291,武将id!A:C,3,0))</f>
        <v>205</v>
      </c>
    </row>
    <row r="1292" spans="1:13" x14ac:dyDescent="0.15">
      <c r="A1292" s="175">
        <v>20183603</v>
      </c>
      <c r="B1292" s="176">
        <v>5</v>
      </c>
      <c r="C1292" s="176">
        <v>2</v>
      </c>
      <c r="D1292" s="176" t="s">
        <v>3658</v>
      </c>
      <c r="E1292" s="176">
        <f>VLOOKUP(D1292,武将id!A:C,3,FALSE)</f>
        <v>234</v>
      </c>
      <c r="F1292" s="176">
        <v>0</v>
      </c>
      <c r="G1292" s="177" t="s">
        <v>3657</v>
      </c>
      <c r="H1292" s="178" t="s">
        <v>3656</v>
      </c>
      <c r="I1292" s="176">
        <v>1</v>
      </c>
      <c r="J1292" s="176"/>
      <c r="K1292" s="176"/>
      <c r="L1292" s="176" t="s">
        <v>3621</v>
      </c>
      <c r="M1292" s="179">
        <f>IF(L1292="",999,VLOOKUP(L1292,武将id!A:C,3,0))</f>
        <v>312</v>
      </c>
    </row>
    <row r="1293" spans="1:13" x14ac:dyDescent="0.15">
      <c r="A1293" s="175">
        <v>20183603</v>
      </c>
      <c r="B1293" s="176">
        <v>6</v>
      </c>
      <c r="C1293" s="176">
        <v>2</v>
      </c>
      <c r="D1293" s="176" t="s">
        <v>3649</v>
      </c>
      <c r="E1293" s="176">
        <f>VLOOKUP(D1293,武将id!A:C,3,FALSE)</f>
        <v>205</v>
      </c>
      <c r="F1293" s="176">
        <v>0</v>
      </c>
      <c r="G1293" s="177" t="s">
        <v>3660</v>
      </c>
      <c r="H1293" s="178" t="s">
        <v>3659</v>
      </c>
      <c r="I1293" s="176">
        <v>1</v>
      </c>
      <c r="J1293" s="176"/>
      <c r="K1293" s="176"/>
      <c r="L1293" s="176" t="s">
        <v>3621</v>
      </c>
      <c r="M1293" s="179">
        <f>IF(L1293="",999,VLOOKUP(L1293,武将id!A:C,3,0))</f>
        <v>312</v>
      </c>
    </row>
    <row r="1294" spans="1:13" ht="24" x14ac:dyDescent="0.15">
      <c r="A1294" s="175">
        <v>20183603</v>
      </c>
      <c r="B1294" s="176">
        <v>7</v>
      </c>
      <c r="C1294" s="176">
        <v>2</v>
      </c>
      <c r="D1294" s="176" t="s">
        <v>3649</v>
      </c>
      <c r="E1294" s="176">
        <f>VLOOKUP(D1294,武将id!A:C,3,FALSE)</f>
        <v>205</v>
      </c>
      <c r="F1294" s="176">
        <v>0</v>
      </c>
      <c r="G1294" s="177" t="s">
        <v>3662</v>
      </c>
      <c r="H1294" s="178" t="s">
        <v>3661</v>
      </c>
      <c r="I1294" s="176">
        <v>1</v>
      </c>
      <c r="J1294" s="176"/>
      <c r="K1294" s="176"/>
      <c r="L1294" s="176" t="s">
        <v>3621</v>
      </c>
      <c r="M1294" s="179">
        <f>IF(L1294="",999,VLOOKUP(L1294,武将id!A:C,3,0))</f>
        <v>312</v>
      </c>
    </row>
    <row r="1295" spans="1:13" x14ac:dyDescent="0.15">
      <c r="A1295" s="180">
        <v>20183603</v>
      </c>
      <c r="B1295" s="181">
        <v>8</v>
      </c>
      <c r="C1295" s="181">
        <v>2</v>
      </c>
      <c r="D1295" s="181" t="s">
        <v>3649</v>
      </c>
      <c r="E1295" s="181">
        <f>VLOOKUP(D1295,武将id!A:C,3,FALSE)</f>
        <v>205</v>
      </c>
      <c r="F1295" s="181">
        <v>0</v>
      </c>
      <c r="G1295" s="182" t="s">
        <v>3664</v>
      </c>
      <c r="H1295" s="183" t="s">
        <v>3663</v>
      </c>
      <c r="I1295" s="181">
        <v>1</v>
      </c>
      <c r="J1295" s="181"/>
      <c r="K1295" s="181"/>
      <c r="L1295" s="181" t="s">
        <v>3621</v>
      </c>
      <c r="M1295" s="184">
        <f>IF(L1295="",999,VLOOKUP(L1295,武将id!A:C,3,0))</f>
        <v>312</v>
      </c>
    </row>
    <row r="1296" spans="1:13" x14ac:dyDescent="0.15">
      <c r="A1296" s="170">
        <v>20183701</v>
      </c>
      <c r="B1296" s="171">
        <v>1</v>
      </c>
      <c r="C1296" s="171">
        <v>2</v>
      </c>
      <c r="D1296" s="171" t="s">
        <v>3529</v>
      </c>
      <c r="E1296" s="171">
        <f>VLOOKUP(D1296,武将id!A:C,3,FALSE)</f>
        <v>202</v>
      </c>
      <c r="F1296" s="171">
        <v>0</v>
      </c>
      <c r="G1296" s="172" t="s">
        <v>3669</v>
      </c>
      <c r="H1296" s="173" t="s">
        <v>3668</v>
      </c>
      <c r="I1296" s="171">
        <v>1</v>
      </c>
      <c r="J1296" s="171"/>
      <c r="K1296" s="171"/>
      <c r="L1296" s="171" t="s">
        <v>3667</v>
      </c>
      <c r="M1296" s="174">
        <f>IF(L1296="",999,VLOOKUP(L1296,武将id!A:C,3,0))</f>
        <v>211</v>
      </c>
    </row>
    <row r="1297" spans="1:13" x14ac:dyDescent="0.15">
      <c r="A1297" s="175">
        <v>20183701</v>
      </c>
      <c r="B1297" s="176">
        <v>2</v>
      </c>
      <c r="C1297" s="176">
        <v>2</v>
      </c>
      <c r="D1297" s="176" t="s">
        <v>3670</v>
      </c>
      <c r="E1297" s="176">
        <f>VLOOKUP(D1297,武将id!A:C,3,FALSE)</f>
        <v>202</v>
      </c>
      <c r="F1297" s="176">
        <v>0</v>
      </c>
      <c r="G1297" s="177" t="s">
        <v>3677</v>
      </c>
      <c r="H1297" s="178" t="s">
        <v>3676</v>
      </c>
      <c r="I1297" s="176">
        <v>1</v>
      </c>
      <c r="J1297" s="176"/>
      <c r="K1297" s="176"/>
      <c r="L1297" s="176" t="s">
        <v>3680</v>
      </c>
      <c r="M1297" s="179">
        <f>IF(L1297="",999,VLOOKUP(L1297,武将id!A:C,3,0))</f>
        <v>211</v>
      </c>
    </row>
    <row r="1298" spans="1:13" x14ac:dyDescent="0.15">
      <c r="A1298" s="175">
        <v>20183701</v>
      </c>
      <c r="B1298" s="176">
        <v>3</v>
      </c>
      <c r="C1298" s="176">
        <v>1</v>
      </c>
      <c r="D1298" s="176" t="s">
        <v>3673</v>
      </c>
      <c r="E1298" s="176">
        <f>VLOOKUP(D1298,武将id!A:C,3,FALSE)</f>
        <v>211</v>
      </c>
      <c r="F1298" s="176">
        <v>0</v>
      </c>
      <c r="G1298" s="177" t="s">
        <v>3672</v>
      </c>
      <c r="H1298" s="178" t="s">
        <v>3671</v>
      </c>
      <c r="I1298" s="176">
        <v>1</v>
      </c>
      <c r="J1298" s="176"/>
      <c r="K1298" s="176"/>
      <c r="L1298" s="176" t="s">
        <v>3681</v>
      </c>
      <c r="M1298" s="179">
        <f>IF(L1298="",999,VLOOKUP(L1298,武将id!A:C,3,0))</f>
        <v>202</v>
      </c>
    </row>
    <row r="1299" spans="1:13" x14ac:dyDescent="0.15">
      <c r="A1299" s="175">
        <v>20183701</v>
      </c>
      <c r="B1299" s="176">
        <v>4</v>
      </c>
      <c r="C1299" s="176">
        <v>2</v>
      </c>
      <c r="D1299" s="176" t="s">
        <v>3670</v>
      </c>
      <c r="E1299" s="176">
        <f>VLOOKUP(D1299,武将id!A:C,3,FALSE)</f>
        <v>202</v>
      </c>
      <c r="F1299" s="176">
        <v>0</v>
      </c>
      <c r="G1299" s="177" t="s">
        <v>3679</v>
      </c>
      <c r="H1299" s="178" t="s">
        <v>3678</v>
      </c>
      <c r="I1299" s="176">
        <v>1</v>
      </c>
      <c r="J1299" s="176"/>
      <c r="K1299" s="176"/>
      <c r="L1299" s="176" t="s">
        <v>3667</v>
      </c>
      <c r="M1299" s="179">
        <f>IF(L1299="",999,VLOOKUP(L1299,武将id!A:C,3,0))</f>
        <v>211</v>
      </c>
    </row>
    <row r="1300" spans="1:13" x14ac:dyDescent="0.15">
      <c r="A1300" s="180">
        <v>20183701</v>
      </c>
      <c r="B1300" s="181">
        <v>5</v>
      </c>
      <c r="C1300" s="181">
        <v>1</v>
      </c>
      <c r="D1300" s="181" t="s">
        <v>3667</v>
      </c>
      <c r="E1300" s="181">
        <f>VLOOKUP(D1300,武将id!A:C,3,FALSE)</f>
        <v>211</v>
      </c>
      <c r="F1300" s="181">
        <v>0</v>
      </c>
      <c r="G1300" s="182" t="s">
        <v>3675</v>
      </c>
      <c r="H1300" s="183" t="s">
        <v>3674</v>
      </c>
      <c r="I1300" s="181">
        <v>1</v>
      </c>
      <c r="J1300" s="181"/>
      <c r="K1300" s="181"/>
      <c r="L1300" s="181" t="s">
        <v>3682</v>
      </c>
      <c r="M1300" s="184">
        <f>IF(L1300="",999,VLOOKUP(L1300,武将id!A:C,3,0))</f>
        <v>202</v>
      </c>
    </row>
    <row r="1301" spans="1:13" x14ac:dyDescent="0.15">
      <c r="A1301" s="170">
        <v>20183702</v>
      </c>
      <c r="B1301" s="171">
        <v>1</v>
      </c>
      <c r="C1301" s="171">
        <v>1</v>
      </c>
      <c r="D1301" s="171" t="s">
        <v>3667</v>
      </c>
      <c r="E1301" s="171">
        <f>VLOOKUP(D1301,武将id!A:C,3,FALSE)</f>
        <v>211</v>
      </c>
      <c r="F1301" s="171">
        <v>0</v>
      </c>
      <c r="G1301" s="172" t="s">
        <v>3684</v>
      </c>
      <c r="H1301" s="173" t="s">
        <v>3683</v>
      </c>
      <c r="I1301" s="171">
        <v>1</v>
      </c>
      <c r="J1301" s="171"/>
      <c r="K1301" s="171"/>
      <c r="L1301" s="171" t="s">
        <v>3529</v>
      </c>
      <c r="M1301" s="179">
        <f>IF(L1301="",999,VLOOKUP(L1301,武将id!A:C,3,0))</f>
        <v>202</v>
      </c>
    </row>
    <row r="1302" spans="1:13" x14ac:dyDescent="0.15">
      <c r="A1302" s="175">
        <v>20183702</v>
      </c>
      <c r="B1302" s="176">
        <v>2</v>
      </c>
      <c r="C1302" s="176">
        <v>1</v>
      </c>
      <c r="D1302" s="176" t="s">
        <v>3667</v>
      </c>
      <c r="E1302" s="176">
        <f>VLOOKUP(D1302,武将id!A:C,3,FALSE)</f>
        <v>211</v>
      </c>
      <c r="F1302" s="176">
        <v>0</v>
      </c>
      <c r="G1302" s="177" t="s">
        <v>3686</v>
      </c>
      <c r="H1302" s="178" t="s">
        <v>3685</v>
      </c>
      <c r="I1302" s="176">
        <v>1</v>
      </c>
      <c r="J1302" s="176"/>
      <c r="K1302" s="176"/>
      <c r="L1302" s="176" t="s">
        <v>3529</v>
      </c>
      <c r="M1302" s="179">
        <f>IF(L1302="",999,VLOOKUP(L1302,武将id!A:C,3,0))</f>
        <v>202</v>
      </c>
    </row>
    <row r="1303" spans="1:13" ht="24" x14ac:dyDescent="0.15">
      <c r="A1303" s="175">
        <v>20183702</v>
      </c>
      <c r="B1303" s="176">
        <v>3</v>
      </c>
      <c r="C1303" s="176">
        <v>1</v>
      </c>
      <c r="D1303" s="176" t="s">
        <v>3667</v>
      </c>
      <c r="E1303" s="176">
        <f>VLOOKUP(D1303,武将id!A:C,3,FALSE)</f>
        <v>211</v>
      </c>
      <c r="F1303" s="176">
        <v>0</v>
      </c>
      <c r="G1303" s="177" t="s">
        <v>3688</v>
      </c>
      <c r="H1303" s="178" t="s">
        <v>3687</v>
      </c>
      <c r="I1303" s="176">
        <v>1</v>
      </c>
      <c r="J1303" s="176"/>
      <c r="K1303" s="176"/>
      <c r="L1303" s="176" t="s">
        <v>3529</v>
      </c>
      <c r="M1303" s="179">
        <f>IF(L1303="",999,VLOOKUP(L1303,武将id!A:C,3,0))</f>
        <v>202</v>
      </c>
    </row>
    <row r="1304" spans="1:13" ht="24" x14ac:dyDescent="0.15">
      <c r="A1304" s="175">
        <v>20183702</v>
      </c>
      <c r="B1304" s="176">
        <v>4</v>
      </c>
      <c r="C1304" s="176">
        <v>2</v>
      </c>
      <c r="D1304" s="176" t="s">
        <v>3682</v>
      </c>
      <c r="E1304" s="176">
        <f>VLOOKUP(D1304,武将id!A:C,3,FALSE)</f>
        <v>202</v>
      </c>
      <c r="F1304" s="176">
        <v>0</v>
      </c>
      <c r="G1304" s="177" t="s">
        <v>3690</v>
      </c>
      <c r="H1304" s="178" t="s">
        <v>3689</v>
      </c>
      <c r="I1304" s="176">
        <v>1</v>
      </c>
      <c r="J1304" s="176"/>
      <c r="K1304" s="176"/>
      <c r="L1304" s="176" t="s">
        <v>3667</v>
      </c>
      <c r="M1304" s="179">
        <f>IF(L1304="",999,VLOOKUP(L1304,武将id!A:C,3,0))</f>
        <v>211</v>
      </c>
    </row>
    <row r="1305" spans="1:13" ht="24" x14ac:dyDescent="0.15">
      <c r="A1305" s="175">
        <v>20183702</v>
      </c>
      <c r="B1305" s="176">
        <v>5</v>
      </c>
      <c r="C1305" s="176">
        <v>2</v>
      </c>
      <c r="D1305" s="176" t="s">
        <v>3691</v>
      </c>
      <c r="E1305" s="176">
        <f>VLOOKUP(D1305,武将id!A:C,3,FALSE)</f>
        <v>202</v>
      </c>
      <c r="F1305" s="176">
        <v>0</v>
      </c>
      <c r="G1305" s="177" t="s">
        <v>3695</v>
      </c>
      <c r="H1305" s="178" t="s">
        <v>3694</v>
      </c>
      <c r="I1305" s="176">
        <v>1</v>
      </c>
      <c r="J1305" s="176"/>
      <c r="K1305" s="176"/>
      <c r="L1305" s="176" t="s">
        <v>3667</v>
      </c>
      <c r="M1305" s="179">
        <f>IF(L1305="",999,VLOOKUP(L1305,武将id!A:C,3,0))</f>
        <v>211</v>
      </c>
    </row>
    <row r="1306" spans="1:13" x14ac:dyDescent="0.15">
      <c r="A1306" s="175">
        <v>20183702</v>
      </c>
      <c r="B1306" s="176">
        <v>6</v>
      </c>
      <c r="C1306" s="176">
        <v>1</v>
      </c>
      <c r="D1306" s="176" t="s">
        <v>3667</v>
      </c>
      <c r="E1306" s="176">
        <f>VLOOKUP(D1306,武将id!A:C,3,FALSE)</f>
        <v>211</v>
      </c>
      <c r="F1306" s="176">
        <v>0</v>
      </c>
      <c r="G1306" s="177" t="s">
        <v>3693</v>
      </c>
      <c r="H1306" s="178" t="s">
        <v>3692</v>
      </c>
      <c r="I1306" s="176">
        <v>1</v>
      </c>
      <c r="J1306" s="176"/>
      <c r="K1306" s="176"/>
      <c r="L1306" s="176" t="s">
        <v>3529</v>
      </c>
      <c r="M1306" s="179">
        <f>IF(L1306="",999,VLOOKUP(L1306,武将id!A:C,3,0))</f>
        <v>202</v>
      </c>
    </row>
    <row r="1307" spans="1:13" ht="24" x14ac:dyDescent="0.15">
      <c r="A1307" s="175">
        <v>20183702</v>
      </c>
      <c r="B1307" s="176">
        <v>7</v>
      </c>
      <c r="C1307" s="176">
        <v>1</v>
      </c>
      <c r="D1307" s="176" t="s">
        <v>3667</v>
      </c>
      <c r="E1307" s="176">
        <f>VLOOKUP(D1307,武将id!A:C,3,FALSE)</f>
        <v>211</v>
      </c>
      <c r="F1307" s="176">
        <v>0</v>
      </c>
      <c r="G1307" s="177" t="s">
        <v>3697</v>
      </c>
      <c r="H1307" s="178" t="s">
        <v>3696</v>
      </c>
      <c r="I1307" s="176">
        <v>1</v>
      </c>
      <c r="J1307" s="176"/>
      <c r="K1307" s="176"/>
      <c r="L1307" s="176" t="s">
        <v>3529</v>
      </c>
      <c r="M1307" s="179">
        <f>IF(L1307="",999,VLOOKUP(L1307,武将id!A:C,3,0))</f>
        <v>202</v>
      </c>
    </row>
    <row r="1308" spans="1:13" x14ac:dyDescent="0.15">
      <c r="A1308" s="180">
        <v>20183702</v>
      </c>
      <c r="B1308" s="181">
        <v>8</v>
      </c>
      <c r="C1308" s="181">
        <v>2</v>
      </c>
      <c r="D1308" s="181" t="s">
        <v>3529</v>
      </c>
      <c r="E1308" s="181">
        <f>VLOOKUP(D1308,武将id!A:C,3,FALSE)</f>
        <v>202</v>
      </c>
      <c r="F1308" s="181">
        <v>0</v>
      </c>
      <c r="G1308" s="182" t="s">
        <v>3699</v>
      </c>
      <c r="H1308" s="183" t="s">
        <v>3698</v>
      </c>
      <c r="I1308" s="181">
        <v>1</v>
      </c>
      <c r="J1308" s="181"/>
      <c r="K1308" s="181"/>
      <c r="L1308" s="181" t="s">
        <v>3700</v>
      </c>
      <c r="M1308" s="184">
        <f>IF(L1308="",999,VLOOKUP(L1308,武将id!A:C,3,0))</f>
        <v>211</v>
      </c>
    </row>
    <row r="1309" spans="1:13" x14ac:dyDescent="0.15">
      <c r="A1309" s="170">
        <v>20183801</v>
      </c>
      <c r="B1309" s="171">
        <v>1</v>
      </c>
      <c r="C1309" s="171">
        <v>2</v>
      </c>
      <c r="D1309" s="171" t="s">
        <v>3701</v>
      </c>
      <c r="E1309" s="171">
        <f>VLOOKUP(D1309,武将id!A:C,3,FALSE)</f>
        <v>434</v>
      </c>
      <c r="F1309" s="171">
        <v>0</v>
      </c>
      <c r="G1309" s="172" t="s">
        <v>3705</v>
      </c>
      <c r="H1309" s="173" t="s">
        <v>3704</v>
      </c>
      <c r="I1309" s="171">
        <v>1</v>
      </c>
      <c r="J1309" s="171"/>
      <c r="K1309" s="171"/>
      <c r="L1309" s="171" t="s">
        <v>3706</v>
      </c>
      <c r="M1309" s="174">
        <f>IF(L1309="",999,VLOOKUP(L1309,武将id!A:C,3,0))</f>
        <v>315</v>
      </c>
    </row>
    <row r="1310" spans="1:13" x14ac:dyDescent="0.15">
      <c r="A1310" s="175">
        <v>20183801</v>
      </c>
      <c r="B1310" s="176">
        <v>2</v>
      </c>
      <c r="C1310" s="176">
        <v>2</v>
      </c>
      <c r="D1310" s="176" t="s">
        <v>3709</v>
      </c>
      <c r="E1310" s="176">
        <f>VLOOKUP(D1310,武将id!A:C,3,FALSE)</f>
        <v>434</v>
      </c>
      <c r="F1310" s="176">
        <v>0</v>
      </c>
      <c r="G1310" s="177" t="s">
        <v>3703</v>
      </c>
      <c r="H1310" s="178" t="s">
        <v>3702</v>
      </c>
      <c r="I1310" s="176">
        <v>1</v>
      </c>
      <c r="J1310" s="176"/>
      <c r="K1310" s="176"/>
      <c r="L1310" s="176" t="s">
        <v>3710</v>
      </c>
      <c r="M1310" s="179">
        <f>IF(L1310="",999,VLOOKUP(L1310,武将id!A:C,3,0))</f>
        <v>315</v>
      </c>
    </row>
    <row r="1311" spans="1:13" x14ac:dyDescent="0.15">
      <c r="A1311" s="175">
        <v>20183801</v>
      </c>
      <c r="B1311" s="176">
        <v>3</v>
      </c>
      <c r="C1311" s="176">
        <v>1</v>
      </c>
      <c r="D1311" s="176" t="s">
        <v>3706</v>
      </c>
      <c r="E1311" s="176">
        <f>VLOOKUP(D1311,武将id!A:C,3,FALSE)</f>
        <v>315</v>
      </c>
      <c r="F1311" s="176">
        <v>0</v>
      </c>
      <c r="G1311" s="177" t="s">
        <v>3708</v>
      </c>
      <c r="H1311" s="178" t="s">
        <v>3707</v>
      </c>
      <c r="I1311" s="176">
        <v>1</v>
      </c>
      <c r="J1311" s="176"/>
      <c r="K1311" s="176"/>
      <c r="L1311" s="176" t="s">
        <v>3709</v>
      </c>
      <c r="M1311" s="179">
        <f>IF(L1311="",999,VLOOKUP(L1311,武将id!A:C,3,0))</f>
        <v>434</v>
      </c>
    </row>
    <row r="1312" spans="1:13" x14ac:dyDescent="0.15">
      <c r="A1312" s="180">
        <v>20183801</v>
      </c>
      <c r="B1312" s="181">
        <v>4</v>
      </c>
      <c r="C1312" s="181">
        <v>2</v>
      </c>
      <c r="D1312" s="181" t="s">
        <v>3709</v>
      </c>
      <c r="E1312" s="181">
        <f>VLOOKUP(D1312,武将id!A:C,3,FALSE)</f>
        <v>434</v>
      </c>
      <c r="F1312" s="181">
        <v>0</v>
      </c>
      <c r="G1312" s="182" t="s">
        <v>3712</v>
      </c>
      <c r="H1312" s="183" t="s">
        <v>3711</v>
      </c>
      <c r="I1312" s="181">
        <v>1</v>
      </c>
      <c r="J1312" s="181"/>
      <c r="K1312" s="181"/>
      <c r="L1312" s="181" t="s">
        <v>3359</v>
      </c>
      <c r="M1312" s="184">
        <f>IF(L1312="",999,VLOOKUP(L1312,武将id!A:C,3,0))</f>
        <v>315</v>
      </c>
    </row>
    <row r="1313" spans="1:13" x14ac:dyDescent="0.15">
      <c r="A1313" s="170">
        <v>20183802</v>
      </c>
      <c r="B1313" s="171">
        <v>1</v>
      </c>
      <c r="C1313" s="171">
        <v>2</v>
      </c>
      <c r="D1313" s="171" t="s">
        <v>3437</v>
      </c>
      <c r="E1313" s="171">
        <f>VLOOKUP(D1313,武将id!A:C,3,FALSE)</f>
        <v>423</v>
      </c>
      <c r="F1313" s="171">
        <v>0</v>
      </c>
      <c r="G1313" s="172" t="s">
        <v>3714</v>
      </c>
      <c r="H1313" s="173" t="s">
        <v>3713</v>
      </c>
      <c r="I1313" s="171">
        <v>1</v>
      </c>
      <c r="J1313" s="171"/>
      <c r="K1313" s="171"/>
      <c r="L1313" s="171" t="s">
        <v>3718</v>
      </c>
      <c r="M1313" s="174">
        <f>IF(L1313="",999,VLOOKUP(L1313,武将id!A:C,3,0))</f>
        <v>436</v>
      </c>
    </row>
    <row r="1314" spans="1:13" x14ac:dyDescent="0.15">
      <c r="A1314" s="176">
        <v>20183802</v>
      </c>
      <c r="B1314" s="176">
        <v>2</v>
      </c>
      <c r="C1314" s="176">
        <v>2</v>
      </c>
      <c r="D1314" s="176" t="s">
        <v>3715</v>
      </c>
      <c r="E1314" s="176">
        <f>VLOOKUP(D1314,武将id!A:C,3,FALSE)</f>
        <v>423</v>
      </c>
      <c r="F1314" s="176">
        <v>0</v>
      </c>
      <c r="G1314" s="177" t="s">
        <v>3717</v>
      </c>
      <c r="H1314" s="178" t="s">
        <v>3716</v>
      </c>
      <c r="I1314" s="176">
        <v>1</v>
      </c>
      <c r="J1314" s="176"/>
      <c r="K1314" s="176"/>
      <c r="L1314" s="176" t="s">
        <v>3718</v>
      </c>
      <c r="M1314" s="179">
        <f>IF(L1314="",999,VLOOKUP(L1314,武将id!A:C,3,0))</f>
        <v>436</v>
      </c>
    </row>
    <row r="1315" spans="1:13" x14ac:dyDescent="0.15">
      <c r="A1315" s="176">
        <v>20183802</v>
      </c>
      <c r="B1315" s="176">
        <v>3</v>
      </c>
      <c r="C1315" s="176">
        <v>1</v>
      </c>
      <c r="D1315" s="176" t="s">
        <v>3719</v>
      </c>
      <c r="E1315" s="176">
        <f>VLOOKUP(D1315,武将id!A:C,3,FALSE)</f>
        <v>436</v>
      </c>
      <c r="F1315" s="176">
        <v>0</v>
      </c>
      <c r="G1315" s="177" t="s">
        <v>3721</v>
      </c>
      <c r="H1315" s="178" t="s">
        <v>3720</v>
      </c>
      <c r="I1315" s="176">
        <v>1</v>
      </c>
      <c r="J1315" s="176"/>
      <c r="K1315" s="176"/>
      <c r="L1315" s="176" t="s">
        <v>3715</v>
      </c>
      <c r="M1315" s="179">
        <f>IF(L1315="",999,VLOOKUP(L1315,武将id!A:C,3,0))</f>
        <v>423</v>
      </c>
    </row>
    <row r="1316" spans="1:13" x14ac:dyDescent="0.15">
      <c r="A1316" s="176">
        <v>20183802</v>
      </c>
      <c r="B1316" s="176">
        <v>4</v>
      </c>
      <c r="C1316" s="176">
        <v>1</v>
      </c>
      <c r="D1316" s="176" t="s">
        <v>3745</v>
      </c>
      <c r="E1316" s="176">
        <f>VLOOKUP(D1316,武将id!A:C,3,FALSE)</f>
        <v>436</v>
      </c>
      <c r="F1316" s="176">
        <v>0</v>
      </c>
      <c r="G1316" s="177" t="s">
        <v>3723</v>
      </c>
      <c r="H1316" s="178" t="s">
        <v>3722</v>
      </c>
      <c r="I1316" s="176">
        <v>1</v>
      </c>
      <c r="J1316" s="176"/>
      <c r="K1316" s="176"/>
      <c r="L1316" s="176" t="s">
        <v>3437</v>
      </c>
      <c r="M1316" s="179">
        <f>IF(L1316="",999,VLOOKUP(L1316,武将id!A:C,3,0))</f>
        <v>423</v>
      </c>
    </row>
    <row r="1317" spans="1:13" x14ac:dyDescent="0.15">
      <c r="A1317" s="181">
        <v>20183802</v>
      </c>
      <c r="B1317" s="181">
        <v>5</v>
      </c>
      <c r="C1317" s="181">
        <v>1</v>
      </c>
      <c r="D1317" s="181" t="s">
        <v>3719</v>
      </c>
      <c r="E1317" s="181">
        <f>VLOOKUP(D1317,武将id!A:C,3,FALSE)</f>
        <v>436</v>
      </c>
      <c r="F1317" s="181">
        <v>0</v>
      </c>
      <c r="G1317" s="182" t="s">
        <v>3725</v>
      </c>
      <c r="H1317" s="183" t="s">
        <v>3724</v>
      </c>
      <c r="I1317" s="181">
        <v>1</v>
      </c>
      <c r="J1317" s="181"/>
      <c r="K1317" s="181"/>
      <c r="L1317" s="181" t="s">
        <v>3726</v>
      </c>
      <c r="M1317" s="184">
        <f>IF(L1317="",999,VLOOKUP(L1317,武将id!A:C,3,0))</f>
        <v>423</v>
      </c>
    </row>
    <row r="1318" spans="1:13" x14ac:dyDescent="0.15">
      <c r="A1318" s="170">
        <v>20183803</v>
      </c>
      <c r="B1318" s="171">
        <v>1</v>
      </c>
      <c r="C1318" s="171">
        <v>1</v>
      </c>
      <c r="D1318" s="171" t="s">
        <v>3706</v>
      </c>
      <c r="E1318" s="171">
        <f>VLOOKUP(D1318,武将id!A:C,3,FALSE)</f>
        <v>315</v>
      </c>
      <c r="F1318" s="171">
        <v>0</v>
      </c>
      <c r="G1318" s="172" t="s">
        <v>3736</v>
      </c>
      <c r="H1318" s="173" t="s">
        <v>3735</v>
      </c>
      <c r="I1318" s="171">
        <v>1</v>
      </c>
      <c r="J1318" s="171"/>
      <c r="K1318" s="171"/>
      <c r="L1318" s="171" t="s">
        <v>3737</v>
      </c>
      <c r="M1318" s="174">
        <f>IF(L1318="",999,VLOOKUP(L1318,武将id!A:C,3,0))</f>
        <v>306</v>
      </c>
    </row>
    <row r="1319" spans="1:13" x14ac:dyDescent="0.15">
      <c r="A1319" s="175">
        <v>20183803</v>
      </c>
      <c r="B1319" s="176">
        <v>2</v>
      </c>
      <c r="C1319" s="176">
        <v>1</v>
      </c>
      <c r="D1319" s="176" t="s">
        <v>3706</v>
      </c>
      <c r="E1319" s="176">
        <f>VLOOKUP(D1319,武将id!A:C,3,FALSE)</f>
        <v>315</v>
      </c>
      <c r="F1319" s="176">
        <v>0</v>
      </c>
      <c r="G1319" s="177" t="s">
        <v>3734</v>
      </c>
      <c r="H1319" s="178" t="s">
        <v>3733</v>
      </c>
      <c r="I1319" s="176">
        <v>1</v>
      </c>
      <c r="J1319" s="176"/>
      <c r="K1319" s="176"/>
      <c r="L1319" s="176" t="s">
        <v>3646</v>
      </c>
      <c r="M1319" s="179">
        <f>IF(L1319="",999,VLOOKUP(L1319,武将id!A:C,3,0))</f>
        <v>306</v>
      </c>
    </row>
    <row r="1320" spans="1:13" ht="24" x14ac:dyDescent="0.15">
      <c r="A1320" s="175">
        <v>20183803</v>
      </c>
      <c r="B1320" s="176">
        <v>3</v>
      </c>
      <c r="C1320" s="176">
        <v>1</v>
      </c>
      <c r="D1320" s="176" t="s">
        <v>3706</v>
      </c>
      <c r="E1320" s="176">
        <f>VLOOKUP(D1320,武将id!A:C,3,FALSE)</f>
        <v>315</v>
      </c>
      <c r="F1320" s="176">
        <v>0</v>
      </c>
      <c r="G1320" s="177" t="s">
        <v>3728</v>
      </c>
      <c r="H1320" s="178" t="s">
        <v>3727</v>
      </c>
      <c r="I1320" s="176">
        <v>1</v>
      </c>
      <c r="J1320" s="176"/>
      <c r="K1320" s="176"/>
      <c r="L1320" s="176" t="s">
        <v>3338</v>
      </c>
      <c r="M1320" s="179">
        <f>IF(L1320="",999,VLOOKUP(L1320,武将id!A:C,3,0))</f>
        <v>306</v>
      </c>
    </row>
    <row r="1321" spans="1:13" x14ac:dyDescent="0.15">
      <c r="A1321" s="175">
        <v>20183803</v>
      </c>
      <c r="B1321" s="176">
        <v>4</v>
      </c>
      <c r="C1321" s="176">
        <v>1</v>
      </c>
      <c r="D1321" s="176" t="s">
        <v>3706</v>
      </c>
      <c r="E1321" s="176">
        <f>VLOOKUP(D1321,武将id!A:C,3,FALSE)</f>
        <v>315</v>
      </c>
      <c r="F1321" s="176">
        <v>0</v>
      </c>
      <c r="G1321" s="177" t="s">
        <v>3730</v>
      </c>
      <c r="H1321" s="178" t="s">
        <v>3729</v>
      </c>
      <c r="I1321" s="176">
        <v>1</v>
      </c>
      <c r="J1321" s="176"/>
      <c r="K1321" s="176"/>
      <c r="L1321" s="176" t="s">
        <v>3738</v>
      </c>
      <c r="M1321" s="179">
        <f>IF(L1321="",999,VLOOKUP(L1321,武将id!A:C,3,0))</f>
        <v>306</v>
      </c>
    </row>
    <row r="1322" spans="1:13" x14ac:dyDescent="0.15">
      <c r="A1322" s="180">
        <v>20183803</v>
      </c>
      <c r="B1322" s="181">
        <v>5</v>
      </c>
      <c r="C1322" s="181">
        <v>2</v>
      </c>
      <c r="D1322" s="181" t="s">
        <v>3338</v>
      </c>
      <c r="E1322" s="181">
        <f>VLOOKUP(D1322,武将id!A:C,3,FALSE)</f>
        <v>306</v>
      </c>
      <c r="F1322" s="181">
        <v>0</v>
      </c>
      <c r="G1322" s="182" t="s">
        <v>3732</v>
      </c>
      <c r="H1322" s="183" t="s">
        <v>3731</v>
      </c>
      <c r="I1322" s="181">
        <v>1</v>
      </c>
      <c r="J1322" s="181"/>
      <c r="K1322" s="181"/>
      <c r="L1322" s="181" t="s">
        <v>3706</v>
      </c>
      <c r="M1322" s="184">
        <f>IF(L1322="",999,VLOOKUP(L1322,武将id!A:C,3,0))</f>
        <v>315</v>
      </c>
    </row>
    <row r="1323" spans="1:13" x14ac:dyDescent="0.15">
      <c r="A1323" s="170">
        <v>20183901</v>
      </c>
      <c r="B1323" s="171">
        <v>1</v>
      </c>
      <c r="C1323" s="171">
        <v>2</v>
      </c>
      <c r="D1323" s="171" t="s">
        <v>3337</v>
      </c>
      <c r="E1323" s="171">
        <f>VLOOKUP(D1323,武将id!A:C,3,FALSE)</f>
        <v>103</v>
      </c>
      <c r="F1323" s="171">
        <v>0</v>
      </c>
      <c r="G1323" s="172" t="s">
        <v>3748</v>
      </c>
      <c r="H1323" s="173" t="s">
        <v>3747</v>
      </c>
      <c r="I1323" s="171">
        <v>1</v>
      </c>
      <c r="J1323" s="171"/>
      <c r="K1323" s="171"/>
      <c r="L1323" s="171"/>
      <c r="M1323" s="174">
        <v>0</v>
      </c>
    </row>
    <row r="1324" spans="1:13" x14ac:dyDescent="0.15">
      <c r="A1324" s="180">
        <v>20183901</v>
      </c>
      <c r="B1324" s="181">
        <v>2</v>
      </c>
      <c r="C1324" s="181">
        <v>2</v>
      </c>
      <c r="D1324" s="181" t="s">
        <v>3337</v>
      </c>
      <c r="E1324" s="181">
        <f>VLOOKUP(D1324,武将id!A:C,3,FALSE)</f>
        <v>103</v>
      </c>
      <c r="F1324" s="181">
        <v>0</v>
      </c>
      <c r="G1324" s="182" t="s">
        <v>3740</v>
      </c>
      <c r="H1324" s="183" t="s">
        <v>3739</v>
      </c>
      <c r="I1324" s="181">
        <v>1</v>
      </c>
      <c r="J1324" s="181"/>
      <c r="K1324" s="181"/>
      <c r="L1324" s="181"/>
      <c r="M1324" s="184">
        <v>0</v>
      </c>
    </row>
    <row r="1325" spans="1:13" x14ac:dyDescent="0.15">
      <c r="A1325" s="170">
        <v>20183902</v>
      </c>
      <c r="B1325" s="171">
        <v>1</v>
      </c>
      <c r="C1325" s="171">
        <v>2</v>
      </c>
      <c r="D1325" s="171" t="s">
        <v>3337</v>
      </c>
      <c r="E1325" s="171">
        <f>VLOOKUP(D1325,武将id!A:C,3,FALSE)</f>
        <v>103</v>
      </c>
      <c r="F1325" s="171">
        <v>0</v>
      </c>
      <c r="G1325" s="172" t="s">
        <v>3742</v>
      </c>
      <c r="H1325" s="173" t="s">
        <v>3741</v>
      </c>
      <c r="I1325" s="171">
        <v>1</v>
      </c>
      <c r="J1325" s="171"/>
      <c r="K1325" s="171"/>
      <c r="L1325" s="171" t="s">
        <v>3745</v>
      </c>
      <c r="M1325" s="174">
        <f>IF(L1325="",999,VLOOKUP(L1325,武将id!A:C,3,0))</f>
        <v>436</v>
      </c>
    </row>
    <row r="1326" spans="1:13" x14ac:dyDescent="0.15">
      <c r="A1326" s="175">
        <v>20183902</v>
      </c>
      <c r="B1326" s="176">
        <v>2</v>
      </c>
      <c r="C1326" s="176">
        <v>2</v>
      </c>
      <c r="D1326" s="176" t="s">
        <v>3445</v>
      </c>
      <c r="E1326" s="176">
        <f>VLOOKUP(D1326,武将id!A:C,3,FALSE)</f>
        <v>103</v>
      </c>
      <c r="F1326" s="176">
        <v>0</v>
      </c>
      <c r="G1326" s="177" t="s">
        <v>3744</v>
      </c>
      <c r="H1326" s="178" t="s">
        <v>3743</v>
      </c>
      <c r="I1326" s="176">
        <v>1</v>
      </c>
      <c r="J1326" s="176"/>
      <c r="K1326" s="176"/>
      <c r="L1326" s="176" t="s">
        <v>3718</v>
      </c>
      <c r="M1326" s="179">
        <f>IF(L1326="",999,VLOOKUP(L1326,武将id!A:C,3,0))</f>
        <v>436</v>
      </c>
    </row>
    <row r="1327" spans="1:13" ht="24" x14ac:dyDescent="0.15">
      <c r="A1327" s="175">
        <v>20183902</v>
      </c>
      <c r="B1327" s="176">
        <v>3</v>
      </c>
      <c r="C1327" s="176">
        <v>1</v>
      </c>
      <c r="D1327" s="176" t="s">
        <v>3745</v>
      </c>
      <c r="E1327" s="176">
        <f>VLOOKUP(D1327,武将id!A:C,3,FALSE)</f>
        <v>436</v>
      </c>
      <c r="F1327" s="176">
        <v>0</v>
      </c>
      <c r="G1327" s="177" t="s">
        <v>3798</v>
      </c>
      <c r="H1327" s="178" t="s">
        <v>3797</v>
      </c>
      <c r="I1327" s="176">
        <v>1</v>
      </c>
      <c r="J1327" s="176"/>
      <c r="K1327" s="176"/>
      <c r="L1327" s="176" t="s">
        <v>3337</v>
      </c>
      <c r="M1327" s="179">
        <f>IF(L1327="",999,VLOOKUP(L1327,武将id!A:C,3,0))</f>
        <v>103</v>
      </c>
    </row>
    <row r="1328" spans="1:13" x14ac:dyDescent="0.15">
      <c r="A1328" s="180">
        <v>20183902</v>
      </c>
      <c r="B1328" s="181">
        <v>4</v>
      </c>
      <c r="C1328" s="181">
        <v>2</v>
      </c>
      <c r="D1328" s="181" t="s">
        <v>3339</v>
      </c>
      <c r="E1328" s="181">
        <f>VLOOKUP(D1328,武将id!A:C,3,FALSE)</f>
        <v>103</v>
      </c>
      <c r="F1328" s="181">
        <v>0</v>
      </c>
      <c r="G1328" s="182" t="s">
        <v>3749</v>
      </c>
      <c r="H1328" s="183" t="s">
        <v>3746</v>
      </c>
      <c r="I1328" s="181">
        <v>1</v>
      </c>
      <c r="J1328" s="181"/>
      <c r="K1328" s="181"/>
      <c r="L1328" s="181" t="s">
        <v>3718</v>
      </c>
      <c r="M1328" s="184">
        <f>IF(L1328="",999,VLOOKUP(L1328,武将id!A:C,3,0))</f>
        <v>436</v>
      </c>
    </row>
    <row r="1329" spans="1:13" x14ac:dyDescent="0.15">
      <c r="A1329" s="170">
        <v>20183903</v>
      </c>
      <c r="B1329" s="171">
        <v>1</v>
      </c>
      <c r="C1329" s="171">
        <v>2</v>
      </c>
      <c r="D1329" s="171" t="s">
        <v>3437</v>
      </c>
      <c r="E1329" s="171">
        <f>VLOOKUP(D1329,武将id!A:C,3,FALSE)</f>
        <v>423</v>
      </c>
      <c r="F1329" s="171">
        <v>0</v>
      </c>
      <c r="G1329" s="172" t="s">
        <v>3800</v>
      </c>
      <c r="H1329" s="173" t="s">
        <v>3799</v>
      </c>
      <c r="I1329" s="171">
        <v>1</v>
      </c>
      <c r="J1329" s="171"/>
      <c r="K1329" s="171"/>
      <c r="L1329" s="171"/>
      <c r="M1329" s="174">
        <v>0</v>
      </c>
    </row>
    <row r="1330" spans="1:13" ht="24" x14ac:dyDescent="0.15">
      <c r="A1330" s="175">
        <v>20183903</v>
      </c>
      <c r="B1330" s="176">
        <v>2</v>
      </c>
      <c r="C1330" s="176">
        <v>2</v>
      </c>
      <c r="D1330" s="176" t="s">
        <v>3437</v>
      </c>
      <c r="E1330" s="176">
        <f>VLOOKUP(D1330,武将id!A:C,3,FALSE)</f>
        <v>423</v>
      </c>
      <c r="F1330" s="176">
        <v>0</v>
      </c>
      <c r="G1330" s="177" t="s">
        <v>3802</v>
      </c>
      <c r="H1330" s="178" t="s">
        <v>3801</v>
      </c>
      <c r="I1330" s="176">
        <v>1</v>
      </c>
      <c r="J1330" s="176"/>
      <c r="K1330" s="176"/>
      <c r="L1330" s="176"/>
      <c r="M1330" s="179">
        <v>0</v>
      </c>
    </row>
    <row r="1331" spans="1:13" x14ac:dyDescent="0.15">
      <c r="A1331" s="180">
        <v>20183903</v>
      </c>
      <c r="B1331" s="181">
        <v>3</v>
      </c>
      <c r="C1331" s="181">
        <v>2</v>
      </c>
      <c r="D1331" s="181" t="s">
        <v>3437</v>
      </c>
      <c r="E1331" s="181">
        <f>VLOOKUP(D1331,武将id!A:C,3,FALSE)</f>
        <v>423</v>
      </c>
      <c r="F1331" s="181">
        <v>0</v>
      </c>
      <c r="G1331" s="182" t="s">
        <v>3751</v>
      </c>
      <c r="H1331" s="183" t="s">
        <v>3750</v>
      </c>
      <c r="I1331" s="181">
        <v>1</v>
      </c>
      <c r="J1331" s="181"/>
      <c r="K1331" s="181"/>
      <c r="L1331" s="181"/>
      <c r="M1331" s="184">
        <v>0</v>
      </c>
    </row>
    <row r="1332" spans="1:13" x14ac:dyDescent="0.15">
      <c r="A1332" s="170">
        <v>20183904</v>
      </c>
      <c r="B1332" s="171">
        <v>1</v>
      </c>
      <c r="C1332" s="171">
        <v>2</v>
      </c>
      <c r="D1332" s="171" t="s">
        <v>3752</v>
      </c>
      <c r="E1332" s="171">
        <f>VLOOKUP(D1332,武将id!A:C,3,FALSE)</f>
        <v>127</v>
      </c>
      <c r="F1332" s="171">
        <v>0</v>
      </c>
      <c r="G1332" s="172" t="s">
        <v>3758</v>
      </c>
      <c r="H1332" s="173" t="s">
        <v>3755</v>
      </c>
      <c r="I1332" s="171">
        <v>1</v>
      </c>
      <c r="J1332" s="171"/>
      <c r="K1332" s="171"/>
      <c r="L1332" s="171"/>
      <c r="M1332" s="174">
        <v>0</v>
      </c>
    </row>
    <row r="1333" spans="1:13" x14ac:dyDescent="0.15">
      <c r="A1333" s="175">
        <v>20183904</v>
      </c>
      <c r="B1333" s="176">
        <v>2</v>
      </c>
      <c r="C1333" s="176">
        <v>2</v>
      </c>
      <c r="D1333" s="176" t="s">
        <v>3752</v>
      </c>
      <c r="E1333" s="176">
        <f>VLOOKUP(D1333,武将id!A:C,3,FALSE)</f>
        <v>127</v>
      </c>
      <c r="F1333" s="176">
        <v>0</v>
      </c>
      <c r="G1333" s="177" t="s">
        <v>3757</v>
      </c>
      <c r="H1333" s="178" t="s">
        <v>3756</v>
      </c>
      <c r="I1333" s="176">
        <v>1</v>
      </c>
      <c r="J1333" s="176"/>
      <c r="K1333" s="176"/>
      <c r="L1333" s="176"/>
      <c r="M1333" s="179">
        <v>0</v>
      </c>
    </row>
    <row r="1334" spans="1:13" x14ac:dyDescent="0.15">
      <c r="A1334" s="180">
        <v>20183904</v>
      </c>
      <c r="B1334" s="181">
        <v>3</v>
      </c>
      <c r="C1334" s="181">
        <v>2</v>
      </c>
      <c r="D1334" s="181" t="s">
        <v>3752</v>
      </c>
      <c r="E1334" s="181">
        <f>VLOOKUP(D1334,武将id!A:C,3,FALSE)</f>
        <v>127</v>
      </c>
      <c r="F1334" s="181">
        <v>0</v>
      </c>
      <c r="G1334" s="182" t="s">
        <v>3760</v>
      </c>
      <c r="H1334" s="183" t="s">
        <v>3759</v>
      </c>
      <c r="I1334" s="181">
        <v>1</v>
      </c>
      <c r="J1334" s="181"/>
      <c r="K1334" s="181"/>
      <c r="L1334" s="181"/>
      <c r="M1334" s="184">
        <v>0</v>
      </c>
    </row>
    <row r="1335" spans="1:13" ht="24" x14ac:dyDescent="0.15">
      <c r="A1335" s="175">
        <v>20184001</v>
      </c>
      <c r="B1335" s="176">
        <v>1</v>
      </c>
      <c r="C1335" s="176">
        <v>2</v>
      </c>
      <c r="D1335" s="176" t="s">
        <v>3442</v>
      </c>
      <c r="E1335" s="176">
        <f>VLOOKUP(D1335,武将id!A:C,3,FALSE)</f>
        <v>411</v>
      </c>
      <c r="F1335" s="176">
        <v>0</v>
      </c>
      <c r="G1335" s="177" t="s">
        <v>3790</v>
      </c>
      <c r="H1335" s="178" t="s">
        <v>3789</v>
      </c>
      <c r="I1335" s="176">
        <v>1</v>
      </c>
      <c r="J1335" s="176"/>
      <c r="K1335" s="176"/>
      <c r="L1335" s="176"/>
      <c r="M1335" s="179">
        <v>0</v>
      </c>
    </row>
    <row r="1336" spans="1:13" x14ac:dyDescent="0.15">
      <c r="A1336" s="175">
        <v>20184001</v>
      </c>
      <c r="B1336" s="176">
        <v>2</v>
      </c>
      <c r="C1336" s="176">
        <v>2</v>
      </c>
      <c r="D1336" s="176" t="s">
        <v>3442</v>
      </c>
      <c r="E1336" s="176">
        <f>VLOOKUP(D1336,武将id!A:C,3,FALSE)</f>
        <v>411</v>
      </c>
      <c r="F1336" s="176">
        <v>0</v>
      </c>
      <c r="G1336" s="177" t="s">
        <v>3792</v>
      </c>
      <c r="H1336" s="178" t="s">
        <v>3791</v>
      </c>
      <c r="I1336" s="176">
        <v>1</v>
      </c>
      <c r="J1336" s="176"/>
      <c r="K1336" s="176"/>
      <c r="L1336" s="176"/>
      <c r="M1336" s="179">
        <v>0</v>
      </c>
    </row>
    <row r="1337" spans="1:13" x14ac:dyDescent="0.15">
      <c r="A1337" s="175">
        <v>20184001</v>
      </c>
      <c r="B1337" s="176">
        <v>3</v>
      </c>
      <c r="C1337" s="176">
        <v>2</v>
      </c>
      <c r="D1337" s="176" t="s">
        <v>3442</v>
      </c>
      <c r="E1337" s="176">
        <f>VLOOKUP(D1337,武将id!A:C,3,FALSE)</f>
        <v>411</v>
      </c>
      <c r="F1337" s="176">
        <v>0</v>
      </c>
      <c r="G1337" s="177" t="s">
        <v>3794</v>
      </c>
      <c r="H1337" s="178" t="s">
        <v>3793</v>
      </c>
      <c r="I1337" s="176">
        <v>1</v>
      </c>
      <c r="J1337" s="176"/>
      <c r="K1337" s="176"/>
      <c r="L1337" s="176"/>
      <c r="M1337" s="179">
        <v>0</v>
      </c>
    </row>
    <row r="1338" spans="1:13" x14ac:dyDescent="0.15">
      <c r="A1338" s="175">
        <v>20184001</v>
      </c>
      <c r="B1338" s="176">
        <v>4</v>
      </c>
      <c r="C1338" s="176">
        <v>2</v>
      </c>
      <c r="D1338" s="176" t="s">
        <v>3442</v>
      </c>
      <c r="E1338" s="176">
        <f>VLOOKUP(D1338,武将id!A:C,3,FALSE)</f>
        <v>411</v>
      </c>
      <c r="F1338" s="176">
        <v>0</v>
      </c>
      <c r="G1338" s="177" t="s">
        <v>3804</v>
      </c>
      <c r="H1338" s="178" t="s">
        <v>3803</v>
      </c>
      <c r="I1338" s="176">
        <v>1</v>
      </c>
      <c r="J1338" s="176"/>
      <c r="K1338" s="176"/>
      <c r="L1338" s="176"/>
      <c r="M1338" s="179">
        <v>0</v>
      </c>
    </row>
    <row r="1339" spans="1:13" ht="24" x14ac:dyDescent="0.15">
      <c r="A1339" s="170">
        <v>20184002</v>
      </c>
      <c r="B1339" s="171">
        <v>1</v>
      </c>
      <c r="C1339" s="171">
        <v>2</v>
      </c>
      <c r="D1339" s="171" t="s">
        <v>3764</v>
      </c>
      <c r="E1339" s="171">
        <f>VLOOKUP(D1339,武将id!A:C,3,FALSE)</f>
        <v>120</v>
      </c>
      <c r="F1339" s="171">
        <v>0</v>
      </c>
      <c r="G1339" s="172" t="s">
        <v>3763</v>
      </c>
      <c r="H1339" s="173" t="s">
        <v>3762</v>
      </c>
      <c r="I1339" s="171">
        <v>1</v>
      </c>
      <c r="J1339" s="171"/>
      <c r="K1339" s="171"/>
      <c r="L1339" s="171" t="s">
        <v>3337</v>
      </c>
      <c r="M1339" s="174">
        <f>IF(L1339="",999,VLOOKUP(L1339,武将id!A:C,3,0))</f>
        <v>103</v>
      </c>
    </row>
    <row r="1340" spans="1:13" x14ac:dyDescent="0.15">
      <c r="A1340" s="175">
        <v>20184002</v>
      </c>
      <c r="B1340" s="176">
        <v>2</v>
      </c>
      <c r="C1340" s="176">
        <v>2</v>
      </c>
      <c r="D1340" s="176" t="s">
        <v>3770</v>
      </c>
      <c r="E1340" s="176">
        <f>VLOOKUP(D1340,武将id!A:C,3,FALSE)</f>
        <v>120</v>
      </c>
      <c r="F1340" s="176">
        <v>0</v>
      </c>
      <c r="G1340" s="177" t="s">
        <v>3805</v>
      </c>
      <c r="H1340" s="178" t="s">
        <v>3761</v>
      </c>
      <c r="I1340" s="176">
        <v>1</v>
      </c>
      <c r="J1340" s="176"/>
      <c r="K1340" s="176"/>
      <c r="L1340" s="176" t="s">
        <v>3337</v>
      </c>
      <c r="M1340" s="179">
        <f>IF(L1340="",999,VLOOKUP(L1340,武将id!A:C,3,0))</f>
        <v>103</v>
      </c>
    </row>
    <row r="1341" spans="1:13" x14ac:dyDescent="0.15">
      <c r="A1341" s="180">
        <v>20184002</v>
      </c>
      <c r="B1341" s="176">
        <v>3</v>
      </c>
      <c r="C1341" s="176">
        <v>1</v>
      </c>
      <c r="D1341" s="176" t="s">
        <v>3445</v>
      </c>
      <c r="E1341" s="176">
        <f>VLOOKUP(D1341,武将id!A:C,3,FALSE)</f>
        <v>103</v>
      </c>
      <c r="F1341" s="176">
        <v>0</v>
      </c>
      <c r="G1341" s="177" t="s">
        <v>3767</v>
      </c>
      <c r="H1341" s="178" t="s">
        <v>3766</v>
      </c>
      <c r="I1341" s="176">
        <v>1</v>
      </c>
      <c r="J1341" s="176"/>
      <c r="K1341" s="176"/>
      <c r="L1341" s="176" t="s">
        <v>3764</v>
      </c>
      <c r="M1341" s="179">
        <f>IF(L1341="",999,VLOOKUP(L1341,武将id!A:C,3,0))</f>
        <v>120</v>
      </c>
    </row>
    <row r="1342" spans="1:13" x14ac:dyDescent="0.15">
      <c r="A1342" s="170">
        <v>20184003</v>
      </c>
      <c r="B1342" s="171">
        <v>1</v>
      </c>
      <c r="C1342" s="171">
        <v>2</v>
      </c>
      <c r="D1342" s="171" t="s">
        <v>3445</v>
      </c>
      <c r="E1342" s="171">
        <f>VLOOKUP(D1342,武将id!A:C,3,FALSE)</f>
        <v>103</v>
      </c>
      <c r="F1342" s="171">
        <v>0</v>
      </c>
      <c r="G1342" s="172" t="s">
        <v>3769</v>
      </c>
      <c r="H1342" s="173" t="s">
        <v>3768</v>
      </c>
      <c r="I1342" s="171">
        <v>1</v>
      </c>
      <c r="J1342" s="171"/>
      <c r="K1342" s="171"/>
      <c r="L1342" s="171" t="s">
        <v>3775</v>
      </c>
      <c r="M1342" s="174">
        <f>IF(L1342="",999,VLOOKUP(L1342,武将id!A:C,3,0))</f>
        <v>120</v>
      </c>
    </row>
    <row r="1343" spans="1:13" x14ac:dyDescent="0.15">
      <c r="A1343" s="175">
        <v>20184003</v>
      </c>
      <c r="B1343" s="176">
        <v>2</v>
      </c>
      <c r="C1343" s="176">
        <v>1</v>
      </c>
      <c r="D1343" s="176" t="s">
        <v>3765</v>
      </c>
      <c r="E1343" s="176">
        <f>VLOOKUP(D1343,武将id!A:C,3,FALSE)</f>
        <v>120</v>
      </c>
      <c r="F1343" s="176">
        <v>0</v>
      </c>
      <c r="G1343" s="177" t="s">
        <v>3774</v>
      </c>
      <c r="H1343" s="178" t="s">
        <v>3773</v>
      </c>
      <c r="I1343" s="176">
        <v>1</v>
      </c>
      <c r="J1343" s="176"/>
      <c r="K1343" s="176"/>
      <c r="L1343" s="176" t="s">
        <v>3339</v>
      </c>
      <c r="M1343" s="179">
        <f>IF(L1343="",999,VLOOKUP(L1343,武将id!A:C,3,0))</f>
        <v>103</v>
      </c>
    </row>
    <row r="1344" spans="1:13" x14ac:dyDescent="0.15">
      <c r="A1344" s="175">
        <v>20184003</v>
      </c>
      <c r="B1344" s="181">
        <v>3</v>
      </c>
      <c r="C1344" s="181">
        <v>2</v>
      </c>
      <c r="D1344" s="181" t="s">
        <v>3649</v>
      </c>
      <c r="E1344" s="181">
        <f>VLOOKUP(D1344,武将id!A:C,3,FALSE)</f>
        <v>205</v>
      </c>
      <c r="F1344" s="181">
        <v>0</v>
      </c>
      <c r="G1344" s="182" t="s">
        <v>3772</v>
      </c>
      <c r="H1344" s="183" t="s">
        <v>3771</v>
      </c>
      <c r="I1344" s="181">
        <v>1</v>
      </c>
      <c r="J1344" s="181"/>
      <c r="K1344" s="181"/>
      <c r="L1344" s="181" t="s">
        <v>3764</v>
      </c>
      <c r="M1344" s="184">
        <f>IF(L1344="",999,VLOOKUP(L1344,武将id!A:C,3,0))</f>
        <v>120</v>
      </c>
    </row>
    <row r="1345" spans="1:13" x14ac:dyDescent="0.15">
      <c r="A1345" s="170">
        <v>20184004</v>
      </c>
      <c r="B1345" s="171">
        <v>1</v>
      </c>
      <c r="C1345" s="171">
        <v>1</v>
      </c>
      <c r="D1345" s="171" t="s">
        <v>3776</v>
      </c>
      <c r="E1345" s="171">
        <f>VLOOKUP(D1345,武将id!A:C,3,FALSE)</f>
        <v>414</v>
      </c>
      <c r="F1345" s="171">
        <v>0</v>
      </c>
      <c r="G1345" s="172" t="s">
        <v>3784</v>
      </c>
      <c r="H1345" s="173" t="s">
        <v>3783</v>
      </c>
      <c r="I1345" s="171">
        <v>1</v>
      </c>
      <c r="J1345" s="171"/>
      <c r="K1345" s="171"/>
      <c r="L1345" s="171" t="s">
        <v>3787</v>
      </c>
      <c r="M1345" s="174">
        <f>IF(L1345="",999,VLOOKUP(L1345,武将id!A:C,3,0))</f>
        <v>205</v>
      </c>
    </row>
    <row r="1346" spans="1:13" x14ac:dyDescent="0.15">
      <c r="A1346" s="175">
        <v>20184004</v>
      </c>
      <c r="B1346" s="176">
        <v>2</v>
      </c>
      <c r="C1346" s="176">
        <v>2</v>
      </c>
      <c r="D1346" s="176" t="s">
        <v>3777</v>
      </c>
      <c r="E1346" s="176">
        <f>VLOOKUP(D1346,武将id!A:C,3,FALSE)</f>
        <v>205</v>
      </c>
      <c r="F1346" s="176">
        <v>0</v>
      </c>
      <c r="G1346" s="177" t="s">
        <v>3779</v>
      </c>
      <c r="H1346" s="178" t="s">
        <v>3778</v>
      </c>
      <c r="I1346" s="176">
        <v>1</v>
      </c>
      <c r="J1346" s="176"/>
      <c r="K1346" s="176"/>
      <c r="L1346" s="176" t="s">
        <v>3788</v>
      </c>
      <c r="M1346" s="179">
        <f>IF(L1346="",999,VLOOKUP(L1346,武将id!A:C,3,0))</f>
        <v>414</v>
      </c>
    </row>
    <row r="1347" spans="1:13" x14ac:dyDescent="0.15">
      <c r="A1347" s="175">
        <v>20184004</v>
      </c>
      <c r="B1347" s="176">
        <v>3</v>
      </c>
      <c r="C1347" s="176">
        <v>1</v>
      </c>
      <c r="D1347" s="176" t="s">
        <v>3780</v>
      </c>
      <c r="E1347" s="176">
        <f>VLOOKUP(D1347,武将id!A:C,3,FALSE)</f>
        <v>414</v>
      </c>
      <c r="F1347" s="176">
        <v>0</v>
      </c>
      <c r="G1347" s="177" t="s">
        <v>3782</v>
      </c>
      <c r="H1347" s="178" t="s">
        <v>3781</v>
      </c>
      <c r="I1347" s="176">
        <v>1</v>
      </c>
      <c r="J1347" s="176"/>
      <c r="K1347" s="176"/>
      <c r="L1347" s="176" t="s">
        <v>3787</v>
      </c>
      <c r="M1347" s="179">
        <f>IF(L1347="",999,VLOOKUP(L1347,武将id!A:C,3,0))</f>
        <v>205</v>
      </c>
    </row>
    <row r="1348" spans="1:13" x14ac:dyDescent="0.15">
      <c r="A1348" s="180">
        <v>20184004</v>
      </c>
      <c r="B1348" s="181">
        <v>4</v>
      </c>
      <c r="C1348" s="181">
        <v>2</v>
      </c>
      <c r="D1348" s="181" t="s">
        <v>3649</v>
      </c>
      <c r="E1348" s="181">
        <f>VLOOKUP(D1348,武将id!A:C,3,FALSE)</f>
        <v>205</v>
      </c>
      <c r="F1348" s="181">
        <v>0</v>
      </c>
      <c r="G1348" s="182" t="s">
        <v>3786</v>
      </c>
      <c r="H1348" s="183" t="s">
        <v>3785</v>
      </c>
      <c r="I1348" s="181">
        <v>1</v>
      </c>
      <c r="J1348" s="181"/>
      <c r="K1348" s="181"/>
      <c r="L1348" s="181" t="s">
        <v>3788</v>
      </c>
      <c r="M1348" s="184">
        <f>IF(L1348="",999,VLOOKUP(L1348,武将id!A:C,3,0))</f>
        <v>414</v>
      </c>
    </row>
    <row r="1349" spans="1:13" s="28" customFormat="1" x14ac:dyDescent="0.15">
      <c r="A1349" s="245">
        <v>20184101</v>
      </c>
      <c r="B1349" s="28">
        <v>1</v>
      </c>
      <c r="C1349" s="28">
        <v>1</v>
      </c>
      <c r="D1349" s="28" t="s">
        <v>99</v>
      </c>
      <c r="E1349" s="28">
        <f>VLOOKUP(D1349,武将id!A:C,3,FALSE)</f>
        <v>204</v>
      </c>
      <c r="F1349" s="28">
        <v>0</v>
      </c>
      <c r="G1349" s="238" t="s">
        <v>5639</v>
      </c>
      <c r="H1349" s="239" t="s">
        <v>5639</v>
      </c>
      <c r="I1349" s="28">
        <v>1</v>
      </c>
      <c r="L1349" s="28" t="s">
        <v>5646</v>
      </c>
      <c r="M1349" s="246">
        <f>IF(L1349="",999,VLOOKUP(L1349,武将id!A:C,3,0))</f>
        <v>446</v>
      </c>
    </row>
    <row r="1350" spans="1:13" s="28" customFormat="1" ht="24" x14ac:dyDescent="0.15">
      <c r="A1350" s="245">
        <v>20184101</v>
      </c>
      <c r="B1350" s="28">
        <v>2</v>
      </c>
      <c r="C1350" s="28">
        <v>2</v>
      </c>
      <c r="D1350" s="28" t="s">
        <v>4859</v>
      </c>
      <c r="E1350" s="28">
        <f>VLOOKUP(D1350,武将id!A:C,3,FALSE)</f>
        <v>446</v>
      </c>
      <c r="F1350" s="28">
        <v>0</v>
      </c>
      <c r="G1350" s="238" t="s">
        <v>5640</v>
      </c>
      <c r="H1350" s="239" t="s">
        <v>5640</v>
      </c>
      <c r="I1350" s="28">
        <v>1</v>
      </c>
      <c r="L1350" s="28" t="s">
        <v>5647</v>
      </c>
      <c r="M1350" s="246">
        <f>IF(L1350="",999,VLOOKUP(L1350,武将id!A:C,3,0))</f>
        <v>204</v>
      </c>
    </row>
    <row r="1351" spans="1:13" s="28" customFormat="1" x14ac:dyDescent="0.15">
      <c r="A1351" s="245">
        <v>20184101</v>
      </c>
      <c r="B1351" s="28">
        <v>3</v>
      </c>
      <c r="C1351" s="28">
        <v>1</v>
      </c>
      <c r="D1351" s="28" t="s">
        <v>99</v>
      </c>
      <c r="E1351" s="28">
        <f>VLOOKUP(D1351,武将id!A:C,3,FALSE)</f>
        <v>204</v>
      </c>
      <c r="F1351" s="28">
        <v>0</v>
      </c>
      <c r="G1351" s="238" t="s">
        <v>5641</v>
      </c>
      <c r="H1351" s="239" t="s">
        <v>5641</v>
      </c>
      <c r="I1351" s="28">
        <v>1</v>
      </c>
      <c r="L1351" s="28" t="s">
        <v>5646</v>
      </c>
      <c r="M1351" s="246">
        <f>IF(L1351="",999,VLOOKUP(L1351,武将id!A:C,3,0))</f>
        <v>446</v>
      </c>
    </row>
    <row r="1352" spans="1:13" s="28" customFormat="1" ht="24" x14ac:dyDescent="0.15">
      <c r="A1352" s="245">
        <v>20184101</v>
      </c>
      <c r="B1352" s="28">
        <v>4</v>
      </c>
      <c r="C1352" s="28">
        <v>2</v>
      </c>
      <c r="D1352" s="28" t="s">
        <v>4859</v>
      </c>
      <c r="E1352" s="28">
        <f>VLOOKUP(D1352,武将id!A:C,3,FALSE)</f>
        <v>446</v>
      </c>
      <c r="F1352" s="28">
        <v>0</v>
      </c>
      <c r="G1352" s="238" t="s">
        <v>5642</v>
      </c>
      <c r="H1352" s="239" t="s">
        <v>5642</v>
      </c>
      <c r="I1352" s="28">
        <v>1</v>
      </c>
      <c r="L1352" s="28" t="s">
        <v>5648</v>
      </c>
      <c r="M1352" s="246">
        <f>IF(L1352="",999,VLOOKUP(L1352,武将id!A:C,3,0))</f>
        <v>204</v>
      </c>
    </row>
    <row r="1353" spans="1:13" s="28" customFormat="1" ht="24" x14ac:dyDescent="0.15">
      <c r="A1353" s="245">
        <v>20184101</v>
      </c>
      <c r="B1353" s="28">
        <v>5</v>
      </c>
      <c r="C1353" s="28">
        <v>1</v>
      </c>
      <c r="D1353" s="28" t="s">
        <v>99</v>
      </c>
      <c r="E1353" s="28">
        <f>VLOOKUP(D1353,武将id!A:C,3,FALSE)</f>
        <v>204</v>
      </c>
      <c r="F1353" s="28">
        <v>0</v>
      </c>
      <c r="G1353" s="238" t="s">
        <v>5643</v>
      </c>
      <c r="H1353" s="239" t="s">
        <v>5643</v>
      </c>
      <c r="I1353" s="28">
        <v>1</v>
      </c>
      <c r="L1353" s="28" t="s">
        <v>5646</v>
      </c>
      <c r="M1353" s="246">
        <f>IF(L1353="",999,VLOOKUP(L1353,武将id!A:C,3,0))</f>
        <v>446</v>
      </c>
    </row>
    <row r="1354" spans="1:13" s="28" customFormat="1" ht="36" x14ac:dyDescent="0.15">
      <c r="A1354" s="245">
        <v>20184101</v>
      </c>
      <c r="B1354" s="28">
        <v>6</v>
      </c>
      <c r="C1354" s="28">
        <v>2</v>
      </c>
      <c r="D1354" s="28" t="s">
        <v>4859</v>
      </c>
      <c r="E1354" s="28">
        <f>VLOOKUP(D1354,武将id!A:C,3,FALSE)</f>
        <v>446</v>
      </c>
      <c r="F1354" s="28">
        <v>0</v>
      </c>
      <c r="G1354" s="238" t="s">
        <v>5644</v>
      </c>
      <c r="H1354" s="239" t="s">
        <v>5644</v>
      </c>
      <c r="I1354" s="28">
        <v>1</v>
      </c>
      <c r="L1354" s="28" t="s">
        <v>5649</v>
      </c>
      <c r="M1354" s="246">
        <f>IF(L1354="",999,VLOOKUP(L1354,武将id!A:C,3,0))</f>
        <v>204</v>
      </c>
    </row>
    <row r="1355" spans="1:13" s="28" customFormat="1" x14ac:dyDescent="0.15">
      <c r="A1355" s="247">
        <v>20184101</v>
      </c>
      <c r="B1355" s="248">
        <v>7</v>
      </c>
      <c r="C1355" s="248">
        <v>1</v>
      </c>
      <c r="D1355" s="248" t="s">
        <v>99</v>
      </c>
      <c r="E1355" s="248">
        <f>VLOOKUP(D1355,武将id!A:C,3,FALSE)</f>
        <v>204</v>
      </c>
      <c r="F1355" s="248">
        <v>0</v>
      </c>
      <c r="G1355" s="249" t="s">
        <v>5645</v>
      </c>
      <c r="H1355" s="250" t="s">
        <v>5645</v>
      </c>
      <c r="I1355" s="248">
        <v>1</v>
      </c>
      <c r="J1355" s="248"/>
      <c r="K1355" s="248"/>
      <c r="L1355" s="248" t="s">
        <v>5650</v>
      </c>
      <c r="M1355" s="251">
        <f>IF(L1355="",999,VLOOKUP(L1355,武将id!A:C,3,0))</f>
        <v>446</v>
      </c>
    </row>
    <row r="1356" spans="1:13" s="28" customFormat="1" ht="36" x14ac:dyDescent="0.15">
      <c r="A1356" s="245">
        <v>20184102</v>
      </c>
      <c r="B1356" s="28">
        <v>1</v>
      </c>
      <c r="C1356" s="28">
        <v>2</v>
      </c>
      <c r="D1356" s="28" t="s">
        <v>1857</v>
      </c>
      <c r="E1356" s="28">
        <f>VLOOKUP(D1356,武将id!A:C,3,FALSE)</f>
        <v>423</v>
      </c>
      <c r="F1356" s="28">
        <v>0</v>
      </c>
      <c r="G1356" s="238" t="s">
        <v>5654</v>
      </c>
      <c r="H1356" s="239" t="s">
        <v>5654</v>
      </c>
      <c r="I1356" s="28">
        <v>1</v>
      </c>
      <c r="L1356" s="28" t="s">
        <v>5651</v>
      </c>
      <c r="M1356" s="246">
        <f>IF(L1356="",999,VLOOKUP(L1356,武将id!A:C,3,0))</f>
        <v>443</v>
      </c>
    </row>
    <row r="1357" spans="1:13" s="28" customFormat="1" ht="36" x14ac:dyDescent="0.15">
      <c r="A1357" s="245">
        <v>20184102</v>
      </c>
      <c r="B1357" s="28">
        <v>2</v>
      </c>
      <c r="C1357" s="28">
        <v>1</v>
      </c>
      <c r="D1357" s="28" t="s">
        <v>4858</v>
      </c>
      <c r="E1357" s="28">
        <f>VLOOKUP(D1357,武将id!A:C,3,FALSE)</f>
        <v>443</v>
      </c>
      <c r="F1357" s="28">
        <v>0</v>
      </c>
      <c r="G1357" s="238" t="s">
        <v>5655</v>
      </c>
      <c r="H1357" s="239" t="s">
        <v>5655</v>
      </c>
      <c r="I1357" s="28">
        <v>1</v>
      </c>
      <c r="L1357" s="28" t="s">
        <v>5652</v>
      </c>
      <c r="M1357" s="246">
        <f>IF(L1357="",999,VLOOKUP(L1357,武将id!A:C,3,0))</f>
        <v>423</v>
      </c>
    </row>
    <row r="1358" spans="1:13" s="28" customFormat="1" ht="24" x14ac:dyDescent="0.15">
      <c r="A1358" s="245">
        <v>20184102</v>
      </c>
      <c r="B1358" s="28">
        <v>3</v>
      </c>
      <c r="C1358" s="28">
        <v>1</v>
      </c>
      <c r="D1358" s="28" t="s">
        <v>4858</v>
      </c>
      <c r="E1358" s="28">
        <f>VLOOKUP(D1358,武将id!A:C,3,FALSE)</f>
        <v>443</v>
      </c>
      <c r="F1358" s="28">
        <v>0</v>
      </c>
      <c r="G1358" s="238" t="s">
        <v>5656</v>
      </c>
      <c r="H1358" s="239" t="s">
        <v>5656</v>
      </c>
      <c r="I1358" s="28">
        <v>1</v>
      </c>
      <c r="L1358" s="28" t="s">
        <v>5653</v>
      </c>
      <c r="M1358" s="246">
        <f>IF(L1358="",999,VLOOKUP(L1358,武将id!A:C,3,0))</f>
        <v>423</v>
      </c>
    </row>
    <row r="1359" spans="1:13" s="28" customFormat="1" x14ac:dyDescent="0.15">
      <c r="A1359" s="247">
        <v>20184102</v>
      </c>
      <c r="B1359" s="248">
        <v>4</v>
      </c>
      <c r="C1359" s="248">
        <v>2</v>
      </c>
      <c r="D1359" s="248" t="s">
        <v>1857</v>
      </c>
      <c r="E1359" s="248">
        <f>VLOOKUP(D1359,武将id!A:C,3,FALSE)</f>
        <v>423</v>
      </c>
      <c r="F1359" s="248">
        <v>0</v>
      </c>
      <c r="G1359" s="249" t="s">
        <v>5657</v>
      </c>
      <c r="H1359" s="250" t="s">
        <v>5657</v>
      </c>
      <c r="I1359" s="248">
        <v>1</v>
      </c>
      <c r="J1359" s="248"/>
      <c r="K1359" s="248"/>
      <c r="L1359" s="248" t="s">
        <v>5651</v>
      </c>
      <c r="M1359" s="251">
        <f>IF(L1359="",999,VLOOKUP(L1359,武将id!A:C,3,0))</f>
        <v>443</v>
      </c>
    </row>
    <row r="1360" spans="1:13" s="28" customFormat="1" ht="24" x14ac:dyDescent="0.15">
      <c r="A1360" s="245">
        <v>20184103</v>
      </c>
      <c r="B1360" s="28">
        <v>1</v>
      </c>
      <c r="C1360" s="28">
        <v>1</v>
      </c>
      <c r="D1360" s="28" t="s">
        <v>5662</v>
      </c>
      <c r="E1360" s="28">
        <f>VLOOKUP(D1360,武将id!A:C,3,FALSE)</f>
        <v>223</v>
      </c>
      <c r="F1360" s="28">
        <v>0</v>
      </c>
      <c r="G1360" s="238" t="s">
        <v>5659</v>
      </c>
      <c r="H1360" s="239" t="s">
        <v>5659</v>
      </c>
      <c r="I1360" s="28">
        <v>1</v>
      </c>
      <c r="M1360" s="246">
        <v>0</v>
      </c>
    </row>
    <row r="1361" spans="1:13" s="28" customFormat="1" ht="24" x14ac:dyDescent="0.15">
      <c r="A1361" s="245">
        <v>20184103</v>
      </c>
      <c r="B1361" s="28">
        <v>2</v>
      </c>
      <c r="C1361" s="28">
        <v>2</v>
      </c>
      <c r="D1361" s="28" t="s">
        <v>5658</v>
      </c>
      <c r="E1361" s="28">
        <f>VLOOKUP(D1361,武将id!A:C,3,FALSE)</f>
        <v>133</v>
      </c>
      <c r="F1361" s="28">
        <v>0</v>
      </c>
      <c r="G1361" s="238" t="s">
        <v>5660</v>
      </c>
      <c r="H1361" s="239" t="s">
        <v>5660</v>
      </c>
      <c r="I1361" s="28">
        <v>1</v>
      </c>
      <c r="L1361" s="28" t="s">
        <v>5663</v>
      </c>
      <c r="M1361" s="246">
        <f>IF(L1361="",999,VLOOKUP(L1361,武将id!A:C,3,0))</f>
        <v>223</v>
      </c>
    </row>
    <row r="1362" spans="1:13" s="28" customFormat="1" x14ac:dyDescent="0.15">
      <c r="A1362" s="245">
        <v>20184103</v>
      </c>
      <c r="B1362" s="28">
        <v>3</v>
      </c>
      <c r="C1362" s="28">
        <v>1</v>
      </c>
      <c r="D1362" s="28" t="s">
        <v>4858</v>
      </c>
      <c r="E1362" s="28">
        <f>VLOOKUP(D1362,武将id!A:C,3,FALSE)</f>
        <v>443</v>
      </c>
      <c r="F1362" s="28">
        <v>0</v>
      </c>
      <c r="G1362" s="238" t="s">
        <v>5268</v>
      </c>
      <c r="H1362" s="239" t="s">
        <v>5268</v>
      </c>
      <c r="I1362" s="28">
        <v>1</v>
      </c>
      <c r="L1362" s="28" t="s">
        <v>5664</v>
      </c>
      <c r="M1362" s="246">
        <f>IF(L1362="",999,VLOOKUP(L1362,武将id!A:C,3,0))</f>
        <v>133</v>
      </c>
    </row>
    <row r="1363" spans="1:13" s="28" customFormat="1" ht="24" x14ac:dyDescent="0.15">
      <c r="A1363" s="245">
        <v>20184103</v>
      </c>
      <c r="B1363" s="28">
        <v>4</v>
      </c>
      <c r="C1363" s="28">
        <v>2</v>
      </c>
      <c r="D1363" s="28" t="s">
        <v>5253</v>
      </c>
      <c r="E1363" s="28">
        <f>VLOOKUP(D1363,武将id!A:C,3,FALSE)</f>
        <v>133</v>
      </c>
      <c r="F1363" s="28">
        <v>0</v>
      </c>
      <c r="G1363" s="238" t="s">
        <v>5269</v>
      </c>
      <c r="H1363" s="239" t="s">
        <v>5269</v>
      </c>
      <c r="I1363" s="28">
        <v>1</v>
      </c>
      <c r="L1363" s="28" t="s">
        <v>5651</v>
      </c>
      <c r="M1363" s="246">
        <f>IF(L1363="",999,VLOOKUP(L1363,武将id!A:C,3,0))</f>
        <v>443</v>
      </c>
    </row>
    <row r="1364" spans="1:13" s="28" customFormat="1" ht="24" x14ac:dyDescent="0.15">
      <c r="A1364" s="245">
        <v>20184103</v>
      </c>
      <c r="B1364" s="28">
        <v>5</v>
      </c>
      <c r="C1364" s="28">
        <v>1</v>
      </c>
      <c r="D1364" s="28" t="s">
        <v>4858</v>
      </c>
      <c r="E1364" s="28">
        <f>VLOOKUP(D1364,武将id!A:C,3,FALSE)</f>
        <v>443</v>
      </c>
      <c r="F1364" s="28">
        <v>0</v>
      </c>
      <c r="G1364" s="238" t="s">
        <v>5661</v>
      </c>
      <c r="H1364" s="239" t="s">
        <v>5661</v>
      </c>
      <c r="I1364" s="28">
        <v>1</v>
      </c>
      <c r="L1364" s="28" t="s">
        <v>5665</v>
      </c>
      <c r="M1364" s="246">
        <f>IF(L1364="",999,VLOOKUP(L1364,武将id!A:C,3,0))</f>
        <v>133</v>
      </c>
    </row>
    <row r="1365" spans="1:13" s="28" customFormat="1" x14ac:dyDescent="0.15">
      <c r="A1365" s="240">
        <v>20184104</v>
      </c>
      <c r="B1365" s="241">
        <v>1</v>
      </c>
      <c r="C1365" s="241">
        <v>1</v>
      </c>
      <c r="D1365" s="241" t="s">
        <v>4858</v>
      </c>
      <c r="E1365" s="241">
        <f>VLOOKUP(D1365,武将id!A:C,3,FALSE)</f>
        <v>443</v>
      </c>
      <c r="F1365" s="241">
        <v>0</v>
      </c>
      <c r="G1365" s="242" t="s">
        <v>5668</v>
      </c>
      <c r="H1365" s="243" t="s">
        <v>5668</v>
      </c>
      <c r="I1365" s="241">
        <v>1</v>
      </c>
      <c r="J1365" s="241"/>
      <c r="K1365" s="241"/>
      <c r="L1365" s="241" t="s">
        <v>5683</v>
      </c>
      <c r="M1365" s="244">
        <f>IF(L1365="",999,VLOOKUP(L1365,武将id!A:C,3,0))</f>
        <v>446</v>
      </c>
    </row>
    <row r="1366" spans="1:13" s="28" customFormat="1" x14ac:dyDescent="0.15">
      <c r="A1366" s="245">
        <v>20184104</v>
      </c>
      <c r="B1366" s="28">
        <v>2</v>
      </c>
      <c r="C1366" s="28">
        <v>2</v>
      </c>
      <c r="D1366" s="28" t="s">
        <v>4859</v>
      </c>
      <c r="E1366" s="28">
        <f>VLOOKUP(D1366,武将id!A:C,3,FALSE)</f>
        <v>446</v>
      </c>
      <c r="F1366" s="28">
        <v>0</v>
      </c>
      <c r="G1366" s="238" t="s">
        <v>4873</v>
      </c>
      <c r="H1366" s="239" t="s">
        <v>4873</v>
      </c>
      <c r="I1366" s="28">
        <v>1</v>
      </c>
      <c r="L1366" s="28" t="s">
        <v>5651</v>
      </c>
      <c r="M1366" s="246">
        <f>IF(L1366="",999,VLOOKUP(L1366,武将id!A:C,3,0))</f>
        <v>443</v>
      </c>
    </row>
    <row r="1367" spans="1:13" s="28" customFormat="1" x14ac:dyDescent="0.15">
      <c r="A1367" s="245">
        <v>20184104</v>
      </c>
      <c r="B1367" s="28">
        <v>3</v>
      </c>
      <c r="C1367" s="28">
        <v>1</v>
      </c>
      <c r="D1367" s="28" t="s">
        <v>4858</v>
      </c>
      <c r="E1367" s="28">
        <f>VLOOKUP(D1367,武将id!A:C,3,FALSE)</f>
        <v>443</v>
      </c>
      <c r="F1367" s="28">
        <v>0</v>
      </c>
      <c r="G1367" s="238" t="s">
        <v>5669</v>
      </c>
      <c r="H1367" s="239" t="s">
        <v>5669</v>
      </c>
      <c r="I1367" s="28">
        <v>1</v>
      </c>
      <c r="L1367" s="28" t="s">
        <v>5683</v>
      </c>
      <c r="M1367" s="246">
        <f>IF(L1367="",999,VLOOKUP(L1367,武将id!A:C,3,0))</f>
        <v>446</v>
      </c>
    </row>
    <row r="1368" spans="1:13" s="28" customFormat="1" ht="24" x14ac:dyDescent="0.15">
      <c r="A1368" s="245">
        <v>20184104</v>
      </c>
      <c r="B1368" s="28">
        <v>4</v>
      </c>
      <c r="C1368" s="28">
        <v>2</v>
      </c>
      <c r="D1368" s="28" t="s">
        <v>5667</v>
      </c>
      <c r="E1368" s="28">
        <f>VLOOKUP(D1368,武将id!A:C,3,FALSE)</f>
        <v>121</v>
      </c>
      <c r="F1368" s="28">
        <v>0</v>
      </c>
      <c r="G1368" s="238" t="s">
        <v>5670</v>
      </c>
      <c r="H1368" s="239" t="s">
        <v>5670</v>
      </c>
      <c r="I1368" s="28">
        <v>1</v>
      </c>
      <c r="L1368" s="28" t="s">
        <v>5651</v>
      </c>
      <c r="M1368" s="246">
        <f>IF(L1368="",999,VLOOKUP(L1368,武将id!A:C,3,0))</f>
        <v>443</v>
      </c>
    </row>
    <row r="1369" spans="1:13" s="28" customFormat="1" x14ac:dyDescent="0.15">
      <c r="A1369" s="245">
        <v>20184104</v>
      </c>
      <c r="B1369" s="28">
        <v>5</v>
      </c>
      <c r="C1369" s="28">
        <v>1</v>
      </c>
      <c r="D1369" s="28" t="s">
        <v>4858</v>
      </c>
      <c r="E1369" s="28">
        <f>VLOOKUP(D1369,武将id!A:C,3,FALSE)</f>
        <v>443</v>
      </c>
      <c r="F1369" s="28">
        <v>0</v>
      </c>
      <c r="G1369" s="238" t="s">
        <v>4918</v>
      </c>
      <c r="H1369" s="239" t="s">
        <v>4918</v>
      </c>
      <c r="I1369" s="28">
        <v>1</v>
      </c>
      <c r="L1369" s="28" t="s">
        <v>4861</v>
      </c>
      <c r="M1369" s="246">
        <f>IF(L1369="",999,VLOOKUP(L1369,武将id!A:C,3,0))</f>
        <v>121</v>
      </c>
    </row>
    <row r="1370" spans="1:13" s="28" customFormat="1" ht="24" x14ac:dyDescent="0.15">
      <c r="A1370" s="247">
        <v>20184104</v>
      </c>
      <c r="B1370" s="248">
        <v>6</v>
      </c>
      <c r="C1370" s="248">
        <v>2</v>
      </c>
      <c r="D1370" s="248" t="s">
        <v>2588</v>
      </c>
      <c r="E1370" s="248">
        <f>VLOOKUP(D1370,武将id!A:C,3,FALSE)</f>
        <v>202</v>
      </c>
      <c r="F1370" s="248">
        <v>0</v>
      </c>
      <c r="G1370" s="249" t="s">
        <v>5671</v>
      </c>
      <c r="H1370" s="250" t="s">
        <v>5671</v>
      </c>
      <c r="I1370" s="248">
        <v>1</v>
      </c>
      <c r="J1370" s="248"/>
      <c r="K1370" s="248"/>
      <c r="L1370" s="248" t="s">
        <v>5684</v>
      </c>
      <c r="M1370" s="251">
        <f>IF(L1370="",999,VLOOKUP(L1370,武将id!A:C,3,0))</f>
        <v>443</v>
      </c>
    </row>
    <row r="1371" spans="1:13" s="28" customFormat="1" ht="24" x14ac:dyDescent="0.15">
      <c r="A1371" s="245">
        <v>20184105</v>
      </c>
      <c r="B1371" s="28">
        <v>1</v>
      </c>
      <c r="C1371" s="28">
        <v>1</v>
      </c>
      <c r="D1371" s="28" t="s">
        <v>4858</v>
      </c>
      <c r="E1371" s="28">
        <f>VLOOKUP(D1371,武将id!A:C,3,FALSE)</f>
        <v>443</v>
      </c>
      <c r="F1371" s="28">
        <v>0</v>
      </c>
      <c r="G1371" s="238" t="s">
        <v>5672</v>
      </c>
      <c r="H1371" s="239" t="s">
        <v>5672</v>
      </c>
      <c r="I1371" s="28">
        <v>1</v>
      </c>
      <c r="L1371" s="28" t="s">
        <v>5685</v>
      </c>
      <c r="M1371" s="246">
        <f>IF(L1371="",999,VLOOKUP(L1371,武将id!A:C,3,0))</f>
        <v>128</v>
      </c>
    </row>
    <row r="1372" spans="1:13" s="28" customFormat="1" x14ac:dyDescent="0.15">
      <c r="A1372" s="245">
        <v>20184105</v>
      </c>
      <c r="B1372" s="28">
        <v>2</v>
      </c>
      <c r="C1372" s="28">
        <v>2</v>
      </c>
      <c r="D1372" s="28" t="s">
        <v>5118</v>
      </c>
      <c r="E1372" s="28">
        <f>VLOOKUP(D1372,武将id!A:C,3,FALSE)</f>
        <v>128</v>
      </c>
      <c r="F1372" s="28">
        <v>0</v>
      </c>
      <c r="G1372" s="238" t="s">
        <v>5673</v>
      </c>
      <c r="H1372" s="239" t="s">
        <v>5673</v>
      </c>
      <c r="I1372" s="28">
        <v>1</v>
      </c>
      <c r="L1372" s="28" t="s">
        <v>5651</v>
      </c>
      <c r="M1372" s="246">
        <f>IF(L1372="",999,VLOOKUP(L1372,武将id!A:C,3,0))</f>
        <v>443</v>
      </c>
    </row>
    <row r="1373" spans="1:13" s="28" customFormat="1" ht="24" x14ac:dyDescent="0.15">
      <c r="A1373" s="245">
        <v>20184105</v>
      </c>
      <c r="B1373" s="28">
        <v>3</v>
      </c>
      <c r="C1373" s="28">
        <v>1</v>
      </c>
      <c r="D1373" s="28" t="s">
        <v>4858</v>
      </c>
      <c r="E1373" s="28">
        <f>VLOOKUP(D1373,武将id!A:C,3,FALSE)</f>
        <v>443</v>
      </c>
      <c r="F1373" s="28">
        <v>0</v>
      </c>
      <c r="G1373" s="238" t="s">
        <v>5783</v>
      </c>
      <c r="H1373" s="239" t="s">
        <v>5782</v>
      </c>
      <c r="I1373" s="28">
        <v>1</v>
      </c>
      <c r="L1373" s="28" t="s">
        <v>5685</v>
      </c>
      <c r="M1373" s="246">
        <f>IF(L1373="",999,VLOOKUP(L1373,武将id!A:C,3,0))</f>
        <v>128</v>
      </c>
    </row>
    <row r="1374" spans="1:13" s="28" customFormat="1" x14ac:dyDescent="0.15">
      <c r="A1374" s="245">
        <v>20184105</v>
      </c>
      <c r="B1374" s="28">
        <v>4</v>
      </c>
      <c r="C1374" s="28">
        <v>2</v>
      </c>
      <c r="D1374" s="28" t="s">
        <v>5118</v>
      </c>
      <c r="E1374" s="28">
        <f>VLOOKUP(D1374,武将id!A:C,3,FALSE)</f>
        <v>128</v>
      </c>
      <c r="F1374" s="28">
        <v>0</v>
      </c>
      <c r="G1374" s="238" t="s">
        <v>5674</v>
      </c>
      <c r="H1374" s="239" t="s">
        <v>5674</v>
      </c>
      <c r="I1374" s="28">
        <v>1</v>
      </c>
      <c r="L1374" s="28" t="s">
        <v>5651</v>
      </c>
      <c r="M1374" s="246">
        <f>IF(L1374="",999,VLOOKUP(L1374,武将id!A:C,3,0))</f>
        <v>443</v>
      </c>
    </row>
    <row r="1375" spans="1:13" s="28" customFormat="1" x14ac:dyDescent="0.15">
      <c r="A1375" s="240">
        <v>20184106</v>
      </c>
      <c r="B1375" s="241">
        <v>1</v>
      </c>
      <c r="C1375" s="241">
        <v>1</v>
      </c>
      <c r="D1375" s="241" t="s">
        <v>2237</v>
      </c>
      <c r="E1375" s="241">
        <f>VLOOKUP(D1375,武将id!A:C,3,FALSE)</f>
        <v>103</v>
      </c>
      <c r="F1375" s="241">
        <v>0</v>
      </c>
      <c r="G1375" s="242" t="s">
        <v>5675</v>
      </c>
      <c r="H1375" s="243" t="s">
        <v>5675</v>
      </c>
      <c r="I1375" s="241">
        <v>1</v>
      </c>
      <c r="J1375" s="241"/>
      <c r="K1375" s="241"/>
      <c r="L1375" s="241" t="s">
        <v>5651</v>
      </c>
      <c r="M1375" s="244">
        <f>IF(L1375="",999,VLOOKUP(L1375,武将id!A:C,3,0))</f>
        <v>443</v>
      </c>
    </row>
    <row r="1376" spans="1:13" s="28" customFormat="1" ht="36" x14ac:dyDescent="0.15">
      <c r="A1376" s="245">
        <v>20184106</v>
      </c>
      <c r="B1376" s="28">
        <v>2</v>
      </c>
      <c r="C1376" s="28">
        <v>2</v>
      </c>
      <c r="D1376" s="28" t="s">
        <v>4858</v>
      </c>
      <c r="E1376" s="28">
        <f>VLOOKUP(D1376,武将id!A:C,3,FALSE)</f>
        <v>443</v>
      </c>
      <c r="F1376" s="28">
        <v>0</v>
      </c>
      <c r="G1376" s="238" t="s">
        <v>5785</v>
      </c>
      <c r="H1376" s="239" t="s">
        <v>5784</v>
      </c>
      <c r="I1376" s="28">
        <v>1</v>
      </c>
      <c r="L1376" s="28" t="s">
        <v>5686</v>
      </c>
      <c r="M1376" s="246">
        <f>IF(L1376="",999,VLOOKUP(L1376,武将id!A:C,3,0))</f>
        <v>103</v>
      </c>
    </row>
    <row r="1377" spans="1:13" s="28" customFormat="1" x14ac:dyDescent="0.15">
      <c r="A1377" s="245">
        <v>20184106</v>
      </c>
      <c r="B1377" s="28">
        <v>3</v>
      </c>
      <c r="C1377" s="28">
        <v>1</v>
      </c>
      <c r="D1377" s="28" t="s">
        <v>2237</v>
      </c>
      <c r="E1377" s="28">
        <f>VLOOKUP(D1377,武将id!A:C,3,FALSE)</f>
        <v>103</v>
      </c>
      <c r="F1377" s="28">
        <v>0</v>
      </c>
      <c r="G1377" s="238" t="s">
        <v>5676</v>
      </c>
      <c r="H1377" s="239" t="s">
        <v>5676</v>
      </c>
      <c r="I1377" s="28">
        <v>1</v>
      </c>
      <c r="L1377" s="28" t="s">
        <v>5684</v>
      </c>
      <c r="M1377" s="246">
        <f>IF(L1377="",999,VLOOKUP(L1377,武将id!A:C,3,0))</f>
        <v>443</v>
      </c>
    </row>
    <row r="1378" spans="1:13" s="28" customFormat="1" ht="24" x14ac:dyDescent="0.15">
      <c r="A1378" s="247">
        <v>20184106</v>
      </c>
      <c r="B1378" s="248">
        <v>4</v>
      </c>
      <c r="C1378" s="248">
        <v>2</v>
      </c>
      <c r="D1378" s="248" t="s">
        <v>4858</v>
      </c>
      <c r="E1378" s="248">
        <f>VLOOKUP(D1378,武将id!A:C,3,FALSE)</f>
        <v>443</v>
      </c>
      <c r="F1378" s="248">
        <v>0</v>
      </c>
      <c r="G1378" s="249" t="s">
        <v>5677</v>
      </c>
      <c r="H1378" s="250" t="s">
        <v>5677</v>
      </c>
      <c r="I1378" s="248">
        <v>1</v>
      </c>
      <c r="J1378" s="248"/>
      <c r="K1378" s="248"/>
      <c r="L1378" s="248" t="s">
        <v>5687</v>
      </c>
      <c r="M1378" s="251">
        <f>IF(L1378="",999,VLOOKUP(L1378,武将id!A:C,3,0))</f>
        <v>103</v>
      </c>
    </row>
    <row r="1379" spans="1:13" s="28" customFormat="1" ht="24" x14ac:dyDescent="0.15">
      <c r="A1379" s="245">
        <v>20184107</v>
      </c>
      <c r="B1379" s="28">
        <v>1</v>
      </c>
      <c r="C1379" s="28">
        <v>2</v>
      </c>
      <c r="D1379" s="28" t="s">
        <v>5666</v>
      </c>
      <c r="E1379" s="28">
        <f>VLOOKUP(D1379,武将id!A:C,3,FALSE)</f>
        <v>143</v>
      </c>
      <c r="F1379" s="28">
        <v>0</v>
      </c>
      <c r="G1379" s="238" t="s">
        <v>5678</v>
      </c>
      <c r="H1379" s="239" t="s">
        <v>5678</v>
      </c>
      <c r="I1379" s="28">
        <v>1</v>
      </c>
      <c r="L1379" s="28" t="s">
        <v>5686</v>
      </c>
      <c r="M1379" s="246">
        <f>IF(L1379="",999,VLOOKUP(L1379,武将id!A:C,3,0))</f>
        <v>103</v>
      </c>
    </row>
    <row r="1380" spans="1:13" s="28" customFormat="1" x14ac:dyDescent="0.15">
      <c r="A1380" s="245">
        <v>20184107</v>
      </c>
      <c r="B1380" s="28">
        <v>2</v>
      </c>
      <c r="C1380" s="28">
        <v>1</v>
      </c>
      <c r="D1380" s="28" t="s">
        <v>2237</v>
      </c>
      <c r="E1380" s="28">
        <f>VLOOKUP(D1380,武将id!A:C,3,FALSE)</f>
        <v>103</v>
      </c>
      <c r="F1380" s="28">
        <v>0</v>
      </c>
      <c r="G1380" s="238" t="s">
        <v>5679</v>
      </c>
      <c r="H1380" s="239" t="s">
        <v>5679</v>
      </c>
      <c r="I1380" s="28">
        <v>1</v>
      </c>
      <c r="L1380" s="28" t="s">
        <v>5688</v>
      </c>
      <c r="M1380" s="246">
        <f>IF(L1380="",999,VLOOKUP(L1380,武将id!A:C,3,0))</f>
        <v>143</v>
      </c>
    </row>
    <row r="1381" spans="1:13" s="28" customFormat="1" x14ac:dyDescent="0.15">
      <c r="A1381" s="245">
        <v>20184107</v>
      </c>
      <c r="B1381" s="28">
        <v>3</v>
      </c>
      <c r="C1381" s="28">
        <v>2</v>
      </c>
      <c r="D1381" s="28" t="s">
        <v>4858</v>
      </c>
      <c r="E1381" s="28">
        <f>VLOOKUP(D1381,武将id!A:C,3,FALSE)</f>
        <v>443</v>
      </c>
      <c r="F1381" s="28">
        <v>0</v>
      </c>
      <c r="G1381" s="238" t="s">
        <v>5680</v>
      </c>
      <c r="H1381" s="239" t="s">
        <v>5680</v>
      </c>
      <c r="I1381" s="28">
        <v>1</v>
      </c>
      <c r="L1381" s="28" t="s">
        <v>5686</v>
      </c>
      <c r="M1381" s="246">
        <f>IF(L1381="",999,VLOOKUP(L1381,武将id!A:C,3,0))</f>
        <v>103</v>
      </c>
    </row>
    <row r="1382" spans="1:13" s="28" customFormat="1" ht="24" x14ac:dyDescent="0.15">
      <c r="A1382" s="245">
        <v>20184107</v>
      </c>
      <c r="B1382" s="28">
        <v>4</v>
      </c>
      <c r="C1382" s="28">
        <v>1</v>
      </c>
      <c r="D1382" s="28" t="s">
        <v>2237</v>
      </c>
      <c r="E1382" s="28">
        <f>VLOOKUP(D1382,武将id!A:C,3,FALSE)</f>
        <v>103</v>
      </c>
      <c r="F1382" s="28">
        <v>0</v>
      </c>
      <c r="G1382" s="238" t="s">
        <v>5681</v>
      </c>
      <c r="H1382" s="239" t="s">
        <v>5681</v>
      </c>
      <c r="I1382" s="28">
        <v>1</v>
      </c>
      <c r="L1382" s="28" t="s">
        <v>5651</v>
      </c>
      <c r="M1382" s="246">
        <f>IF(L1382="",999,VLOOKUP(L1382,武将id!A:C,3,0))</f>
        <v>443</v>
      </c>
    </row>
    <row r="1383" spans="1:13" s="28" customFormat="1" x14ac:dyDescent="0.15">
      <c r="A1383" s="247">
        <v>20184107</v>
      </c>
      <c r="B1383" s="248">
        <v>5</v>
      </c>
      <c r="C1383" s="248">
        <v>2</v>
      </c>
      <c r="D1383" s="248" t="s">
        <v>4858</v>
      </c>
      <c r="E1383" s="248">
        <f>VLOOKUP(D1383,武将id!A:C,3,FALSE)</f>
        <v>443</v>
      </c>
      <c r="F1383" s="248">
        <v>0</v>
      </c>
      <c r="G1383" s="249" t="s">
        <v>5682</v>
      </c>
      <c r="H1383" s="250" t="s">
        <v>5682</v>
      </c>
      <c r="I1383" s="248">
        <v>1</v>
      </c>
      <c r="J1383" s="248"/>
      <c r="K1383" s="248"/>
      <c r="L1383" s="248" t="s">
        <v>5686</v>
      </c>
      <c r="M1383" s="251">
        <f>IF(L1383="",999,VLOOKUP(L1383,武将id!A:C,3,0))</f>
        <v>103</v>
      </c>
    </row>
    <row r="1384" spans="1:13" s="28" customFormat="1" x14ac:dyDescent="0.15">
      <c r="A1384" s="240">
        <v>20184201</v>
      </c>
      <c r="B1384" s="241">
        <v>1</v>
      </c>
      <c r="C1384" s="241">
        <v>1</v>
      </c>
      <c r="D1384" s="241" t="s">
        <v>95</v>
      </c>
      <c r="E1384" s="241">
        <f>VLOOKUP(D1384,武将id!A:C,3,FALSE)</f>
        <v>107</v>
      </c>
      <c r="F1384" s="241">
        <v>0</v>
      </c>
      <c r="G1384" s="242" t="s">
        <v>5695</v>
      </c>
      <c r="H1384" s="243" t="s">
        <v>5695</v>
      </c>
      <c r="I1384" s="241">
        <v>1</v>
      </c>
      <c r="J1384" s="241"/>
      <c r="K1384" s="241"/>
      <c r="L1384" s="241" t="s">
        <v>5711</v>
      </c>
      <c r="M1384" s="244">
        <f>IF(L1384="",999,VLOOKUP(L1384,武将id!A:C,3,0))</f>
        <v>124</v>
      </c>
    </row>
    <row r="1385" spans="1:13" s="28" customFormat="1" x14ac:dyDescent="0.15">
      <c r="A1385" s="245">
        <v>20184201</v>
      </c>
      <c r="B1385" s="28">
        <v>2</v>
      </c>
      <c r="C1385" s="28">
        <v>2</v>
      </c>
      <c r="D1385" s="28" t="s">
        <v>5690</v>
      </c>
      <c r="E1385" s="28">
        <f>VLOOKUP(D1385,武将id!A:C,3,FALSE)</f>
        <v>124</v>
      </c>
      <c r="F1385" s="28">
        <v>0</v>
      </c>
      <c r="G1385" s="238" t="s">
        <v>5696</v>
      </c>
      <c r="H1385" s="239" t="s">
        <v>5696</v>
      </c>
      <c r="I1385" s="28">
        <v>1</v>
      </c>
      <c r="L1385" s="28" t="s">
        <v>5712</v>
      </c>
      <c r="M1385" s="246">
        <f>IF(L1385="",999,VLOOKUP(L1385,武将id!A:C,3,0))</f>
        <v>107</v>
      </c>
    </row>
    <row r="1386" spans="1:13" s="28" customFormat="1" ht="36" x14ac:dyDescent="0.15">
      <c r="A1386" s="245">
        <v>20184201</v>
      </c>
      <c r="B1386" s="28">
        <v>3</v>
      </c>
      <c r="C1386" s="28">
        <v>1</v>
      </c>
      <c r="D1386" s="28" t="s">
        <v>95</v>
      </c>
      <c r="E1386" s="28">
        <f>VLOOKUP(D1386,武将id!A:C,3,FALSE)</f>
        <v>107</v>
      </c>
      <c r="F1386" s="28">
        <v>0</v>
      </c>
      <c r="G1386" s="238" t="s">
        <v>5697</v>
      </c>
      <c r="H1386" s="239" t="s">
        <v>5697</v>
      </c>
      <c r="I1386" s="28">
        <v>1</v>
      </c>
      <c r="L1386" s="28" t="s">
        <v>5711</v>
      </c>
      <c r="M1386" s="246">
        <f>IF(L1386="",999,VLOOKUP(L1386,武将id!A:C,3,0))</f>
        <v>124</v>
      </c>
    </row>
    <row r="1387" spans="1:13" s="28" customFormat="1" ht="24" x14ac:dyDescent="0.15">
      <c r="A1387" s="240">
        <v>20184202</v>
      </c>
      <c r="B1387" s="241">
        <v>1</v>
      </c>
      <c r="C1387" s="241">
        <v>2</v>
      </c>
      <c r="D1387" s="241" t="s">
        <v>5694</v>
      </c>
      <c r="E1387" s="241">
        <f>VLOOKUP(D1387,武将id!A:C,3,FALSE)</f>
        <v>138</v>
      </c>
      <c r="F1387" s="241">
        <v>0</v>
      </c>
      <c r="G1387" s="242" t="s">
        <v>5698</v>
      </c>
      <c r="H1387" s="243" t="s">
        <v>5698</v>
      </c>
      <c r="I1387" s="241">
        <v>1</v>
      </c>
      <c r="J1387" s="241"/>
      <c r="K1387" s="241"/>
      <c r="L1387" s="241" t="s">
        <v>5712</v>
      </c>
      <c r="M1387" s="244">
        <f>IF(L1387="",999,VLOOKUP(L1387,武将id!A:C,3,0))</f>
        <v>107</v>
      </c>
    </row>
    <row r="1388" spans="1:13" s="28" customFormat="1" x14ac:dyDescent="0.15">
      <c r="A1388" s="245">
        <v>20184202</v>
      </c>
      <c r="B1388" s="28">
        <v>2</v>
      </c>
      <c r="C1388" s="28">
        <v>1</v>
      </c>
      <c r="D1388" s="28" t="s">
        <v>95</v>
      </c>
      <c r="E1388" s="28">
        <f>VLOOKUP(D1388,武将id!A:C,3,FALSE)</f>
        <v>107</v>
      </c>
      <c r="F1388" s="28">
        <v>0</v>
      </c>
      <c r="G1388" s="238" t="s">
        <v>5699</v>
      </c>
      <c r="H1388" s="239" t="s">
        <v>5699</v>
      </c>
      <c r="I1388" s="28">
        <v>1</v>
      </c>
      <c r="L1388" s="28" t="s">
        <v>5689</v>
      </c>
      <c r="M1388" s="246">
        <f>IF(L1388="",999,VLOOKUP(L1388,武将id!A:C,3,0))</f>
        <v>138</v>
      </c>
    </row>
    <row r="1389" spans="1:13" s="28" customFormat="1" ht="24" x14ac:dyDescent="0.15">
      <c r="A1389" s="245">
        <v>20184202</v>
      </c>
      <c r="B1389" s="28">
        <v>3</v>
      </c>
      <c r="C1389" s="28">
        <v>2</v>
      </c>
      <c r="D1389" s="28" t="s">
        <v>5691</v>
      </c>
      <c r="E1389" s="28">
        <f>VLOOKUP(D1389,武将id!A:C,3,FALSE)</f>
        <v>138</v>
      </c>
      <c r="F1389" s="28">
        <v>0</v>
      </c>
      <c r="G1389" s="238" t="s">
        <v>5700</v>
      </c>
      <c r="H1389" s="239" t="s">
        <v>5700</v>
      </c>
      <c r="I1389" s="28">
        <v>1</v>
      </c>
      <c r="L1389" s="28" t="s">
        <v>5713</v>
      </c>
      <c r="M1389" s="246">
        <f>IF(L1389="",999,VLOOKUP(L1389,武将id!A:C,3,0))</f>
        <v>107</v>
      </c>
    </row>
    <row r="1390" spans="1:13" s="28" customFormat="1" x14ac:dyDescent="0.15">
      <c r="A1390" s="245">
        <v>20184202</v>
      </c>
      <c r="B1390" s="28">
        <v>4</v>
      </c>
      <c r="C1390" s="28">
        <v>1</v>
      </c>
      <c r="D1390" s="28" t="s">
        <v>95</v>
      </c>
      <c r="E1390" s="28">
        <f>VLOOKUP(D1390,武将id!A:C,3,FALSE)</f>
        <v>107</v>
      </c>
      <c r="F1390" s="28">
        <v>0</v>
      </c>
      <c r="G1390" s="238" t="s">
        <v>5701</v>
      </c>
      <c r="H1390" s="239" t="s">
        <v>5701</v>
      </c>
      <c r="I1390" s="28">
        <v>1</v>
      </c>
      <c r="L1390" s="28" t="s">
        <v>5689</v>
      </c>
      <c r="M1390" s="246">
        <f>IF(L1390="",999,VLOOKUP(L1390,武将id!A:C,3,0))</f>
        <v>138</v>
      </c>
    </row>
    <row r="1391" spans="1:13" s="28" customFormat="1" x14ac:dyDescent="0.15">
      <c r="A1391" s="247">
        <v>20184202</v>
      </c>
      <c r="B1391" s="248">
        <v>5</v>
      </c>
      <c r="C1391" s="248">
        <v>2</v>
      </c>
      <c r="D1391" s="248" t="s">
        <v>5689</v>
      </c>
      <c r="E1391" s="248">
        <f>VLOOKUP(D1391,武将id!A:C,3,FALSE)</f>
        <v>138</v>
      </c>
      <c r="F1391" s="28">
        <v>0</v>
      </c>
      <c r="G1391" s="249" t="s">
        <v>5702</v>
      </c>
      <c r="H1391" s="250" t="s">
        <v>5702</v>
      </c>
      <c r="I1391" s="248">
        <v>1</v>
      </c>
      <c r="J1391" s="248"/>
      <c r="K1391" s="248"/>
      <c r="L1391" s="248" t="s">
        <v>5712</v>
      </c>
      <c r="M1391" s="251">
        <f>IF(L1391="",999,VLOOKUP(L1391,武将id!A:C,3,0))</f>
        <v>107</v>
      </c>
    </row>
    <row r="1392" spans="1:13" s="28" customFormat="1" ht="24" x14ac:dyDescent="0.15">
      <c r="A1392" s="245">
        <v>20184203</v>
      </c>
      <c r="B1392" s="28">
        <v>1</v>
      </c>
      <c r="C1392" s="28">
        <v>2</v>
      </c>
      <c r="D1392" s="28" t="s">
        <v>2237</v>
      </c>
      <c r="E1392" s="28">
        <f>VLOOKUP(D1392,武将id!A:C,3,FALSE)</f>
        <v>103</v>
      </c>
      <c r="F1392" s="241">
        <v>0</v>
      </c>
      <c r="G1392" s="238" t="s">
        <v>5703</v>
      </c>
      <c r="H1392" s="239" t="s">
        <v>5703</v>
      </c>
      <c r="I1392" s="28">
        <v>1</v>
      </c>
      <c r="L1392" s="28" t="s">
        <v>5712</v>
      </c>
      <c r="M1392" s="246">
        <f>IF(L1392="",999,VLOOKUP(L1392,武将id!A:C,3,0))</f>
        <v>107</v>
      </c>
    </row>
    <row r="1393" spans="1:13" s="28" customFormat="1" x14ac:dyDescent="0.15">
      <c r="A1393" s="245">
        <v>20184203</v>
      </c>
      <c r="B1393" s="28">
        <v>2</v>
      </c>
      <c r="C1393" s="28">
        <v>1</v>
      </c>
      <c r="D1393" s="28" t="s">
        <v>95</v>
      </c>
      <c r="E1393" s="28">
        <f>VLOOKUP(D1393,武将id!A:C,3,FALSE)</f>
        <v>107</v>
      </c>
      <c r="F1393" s="28">
        <v>0</v>
      </c>
      <c r="G1393" s="238" t="s">
        <v>5704</v>
      </c>
      <c r="H1393" s="239" t="s">
        <v>5704</v>
      </c>
      <c r="I1393" s="28">
        <v>1</v>
      </c>
      <c r="L1393" s="28" t="s">
        <v>5687</v>
      </c>
      <c r="M1393" s="246">
        <f>IF(L1393="",999,VLOOKUP(L1393,武将id!A:C,3,0))</f>
        <v>103</v>
      </c>
    </row>
    <row r="1394" spans="1:13" s="28" customFormat="1" x14ac:dyDescent="0.15">
      <c r="A1394" s="245">
        <v>20184203</v>
      </c>
      <c r="B1394" s="28">
        <v>3</v>
      </c>
      <c r="C1394" s="28">
        <v>2</v>
      </c>
      <c r="D1394" s="28" t="s">
        <v>2237</v>
      </c>
      <c r="E1394" s="28">
        <f>VLOOKUP(D1394,武将id!A:C,3,FALSE)</f>
        <v>103</v>
      </c>
      <c r="F1394" s="28">
        <v>0</v>
      </c>
      <c r="G1394" s="238" t="s">
        <v>5705</v>
      </c>
      <c r="H1394" s="239" t="s">
        <v>5705</v>
      </c>
      <c r="I1394" s="28">
        <v>1</v>
      </c>
      <c r="L1394" s="28" t="s">
        <v>5712</v>
      </c>
      <c r="M1394" s="246">
        <f>IF(L1394="",999,VLOOKUP(L1394,武将id!A:C,3,0))</f>
        <v>107</v>
      </c>
    </row>
    <row r="1395" spans="1:13" s="28" customFormat="1" x14ac:dyDescent="0.15">
      <c r="A1395" s="245">
        <v>20184203</v>
      </c>
      <c r="B1395" s="28">
        <v>4</v>
      </c>
      <c r="C1395" s="28">
        <v>1</v>
      </c>
      <c r="D1395" s="28" t="s">
        <v>95</v>
      </c>
      <c r="E1395" s="28">
        <f>VLOOKUP(D1395,武将id!A:C,3,FALSE)</f>
        <v>107</v>
      </c>
      <c r="F1395" s="28">
        <v>0</v>
      </c>
      <c r="G1395" s="238" t="s">
        <v>5706</v>
      </c>
      <c r="H1395" s="239" t="s">
        <v>5706</v>
      </c>
      <c r="I1395" s="28">
        <v>1</v>
      </c>
      <c r="L1395" s="28" t="s">
        <v>5687</v>
      </c>
      <c r="M1395" s="246">
        <f>IF(L1395="",999,VLOOKUP(L1395,武将id!A:C,3,0))</f>
        <v>103</v>
      </c>
    </row>
    <row r="1396" spans="1:13" s="28" customFormat="1" x14ac:dyDescent="0.15">
      <c r="A1396" s="241">
        <v>20184204</v>
      </c>
      <c r="B1396" s="241">
        <v>1</v>
      </c>
      <c r="C1396" s="241">
        <v>2</v>
      </c>
      <c r="D1396" s="241" t="s">
        <v>2237</v>
      </c>
      <c r="E1396" s="241">
        <f>VLOOKUP(D1396,武将id!A:C,3,FALSE)</f>
        <v>103</v>
      </c>
      <c r="F1396" s="241">
        <v>0</v>
      </c>
      <c r="G1396" s="242" t="s">
        <v>5707</v>
      </c>
      <c r="H1396" s="243" t="s">
        <v>5707</v>
      </c>
      <c r="I1396" s="241">
        <v>1</v>
      </c>
      <c r="J1396" s="241"/>
      <c r="K1396" s="241"/>
      <c r="L1396" s="241" t="s">
        <v>5712</v>
      </c>
      <c r="M1396" s="244">
        <f>IF(L1396="",999,VLOOKUP(L1396,武将id!A:C,3,0))</f>
        <v>107</v>
      </c>
    </row>
    <row r="1397" spans="1:13" s="28" customFormat="1" x14ac:dyDescent="0.15">
      <c r="A1397" s="245">
        <v>20184204</v>
      </c>
      <c r="B1397" s="28">
        <v>2</v>
      </c>
      <c r="C1397" s="28">
        <v>1</v>
      </c>
      <c r="D1397" s="28" t="s">
        <v>95</v>
      </c>
      <c r="E1397" s="28">
        <f>VLOOKUP(D1397,武将id!A:C,3,FALSE)</f>
        <v>107</v>
      </c>
      <c r="F1397" s="28">
        <v>0</v>
      </c>
      <c r="G1397" s="238" t="s">
        <v>5708</v>
      </c>
      <c r="H1397" s="239" t="s">
        <v>5708</v>
      </c>
      <c r="I1397" s="28">
        <v>1</v>
      </c>
      <c r="L1397" s="28" t="s">
        <v>5686</v>
      </c>
      <c r="M1397" s="246">
        <f>IF(L1397="",999,VLOOKUP(L1397,武将id!A:C,3,0))</f>
        <v>103</v>
      </c>
    </row>
    <row r="1398" spans="1:13" s="28" customFormat="1" x14ac:dyDescent="0.15">
      <c r="A1398" s="245">
        <v>20184204</v>
      </c>
      <c r="B1398" s="28">
        <v>3</v>
      </c>
      <c r="C1398" s="28">
        <v>2</v>
      </c>
      <c r="D1398" s="28" t="s">
        <v>2237</v>
      </c>
      <c r="E1398" s="28">
        <f>VLOOKUP(D1398,武将id!A:C,3,FALSE)</f>
        <v>103</v>
      </c>
      <c r="F1398" s="28">
        <v>0</v>
      </c>
      <c r="G1398" s="238" t="s">
        <v>5709</v>
      </c>
      <c r="H1398" s="239" t="s">
        <v>5709</v>
      </c>
      <c r="I1398" s="28">
        <v>1</v>
      </c>
      <c r="L1398" s="28" t="s">
        <v>5712</v>
      </c>
      <c r="M1398" s="246">
        <f>IF(L1398="",999,VLOOKUP(L1398,武将id!A:C,3,0))</f>
        <v>107</v>
      </c>
    </row>
    <row r="1399" spans="1:13" s="28" customFormat="1" x14ac:dyDescent="0.15">
      <c r="A1399" s="247">
        <v>20184204</v>
      </c>
      <c r="B1399" s="248">
        <v>4</v>
      </c>
      <c r="C1399" s="248">
        <v>1</v>
      </c>
      <c r="D1399" s="248" t="s">
        <v>95</v>
      </c>
      <c r="E1399" s="248">
        <f>VLOOKUP(D1399,武将id!A:C,3,FALSE)</f>
        <v>107</v>
      </c>
      <c r="F1399" s="248">
        <v>0</v>
      </c>
      <c r="G1399" s="249" t="s">
        <v>5710</v>
      </c>
      <c r="H1399" s="250" t="s">
        <v>5710</v>
      </c>
      <c r="I1399" s="248">
        <v>1</v>
      </c>
      <c r="J1399" s="248"/>
      <c r="K1399" s="248"/>
      <c r="L1399" s="248" t="s">
        <v>5686</v>
      </c>
      <c r="M1399" s="251">
        <f>IF(L1399="",999,VLOOKUP(L1399,武将id!A:C,3,0))</f>
        <v>103</v>
      </c>
    </row>
    <row r="1400" spans="1:13" s="28" customFormat="1" ht="24" x14ac:dyDescent="0.15">
      <c r="A1400" s="245">
        <v>20184301</v>
      </c>
      <c r="B1400" s="28">
        <v>1</v>
      </c>
      <c r="C1400" s="28">
        <v>1</v>
      </c>
      <c r="D1400" s="28" t="s">
        <v>103</v>
      </c>
      <c r="E1400" s="28">
        <f>VLOOKUP(D1400,武将id!A:C,3,FALSE)</f>
        <v>405</v>
      </c>
      <c r="F1400" s="28">
        <v>0</v>
      </c>
      <c r="G1400" s="238" t="s">
        <v>5719</v>
      </c>
      <c r="H1400" s="239" t="s">
        <v>5719</v>
      </c>
      <c r="I1400" s="28">
        <v>1</v>
      </c>
      <c r="L1400" s="28" t="s">
        <v>2889</v>
      </c>
      <c r="M1400" s="246">
        <f>IF(L1400="",999,VLOOKUP(L1400,武将id!A:C,3,0))</f>
        <v>431</v>
      </c>
    </row>
    <row r="1401" spans="1:13" s="28" customFormat="1" ht="24" x14ac:dyDescent="0.15">
      <c r="A1401" s="245">
        <v>20184301</v>
      </c>
      <c r="B1401" s="28">
        <v>2</v>
      </c>
      <c r="C1401" s="28">
        <v>2</v>
      </c>
      <c r="D1401" s="28" t="s">
        <v>2889</v>
      </c>
      <c r="E1401" s="28">
        <f>VLOOKUP(D1401,武将id!A:C,3,FALSE)</f>
        <v>431</v>
      </c>
      <c r="F1401" s="28">
        <v>0</v>
      </c>
      <c r="G1401" s="238" t="s">
        <v>5720</v>
      </c>
      <c r="H1401" s="239" t="s">
        <v>5720</v>
      </c>
      <c r="I1401" s="28">
        <v>1</v>
      </c>
      <c r="L1401" s="28" t="s">
        <v>103</v>
      </c>
      <c r="M1401" s="246">
        <f>IF(L1401="",999,VLOOKUP(L1401,武将id!A:C,3,0))</f>
        <v>405</v>
      </c>
    </row>
    <row r="1402" spans="1:13" s="28" customFormat="1" x14ac:dyDescent="0.15">
      <c r="A1402" s="245">
        <v>20184301</v>
      </c>
      <c r="B1402" s="28">
        <v>3</v>
      </c>
      <c r="C1402" s="28">
        <v>1</v>
      </c>
      <c r="D1402" s="28" t="s">
        <v>103</v>
      </c>
      <c r="E1402" s="28">
        <f>VLOOKUP(D1402,武将id!A:C,3,FALSE)</f>
        <v>405</v>
      </c>
      <c r="F1402" s="28">
        <v>0</v>
      </c>
      <c r="G1402" s="238" t="s">
        <v>5721</v>
      </c>
      <c r="H1402" s="239" t="s">
        <v>5721</v>
      </c>
      <c r="I1402" s="28">
        <v>1</v>
      </c>
      <c r="L1402" s="28" t="s">
        <v>2889</v>
      </c>
      <c r="M1402" s="246">
        <f>IF(L1402="",999,VLOOKUP(L1402,武将id!A:C,3,0))</f>
        <v>431</v>
      </c>
    </row>
    <row r="1403" spans="1:13" s="28" customFormat="1" x14ac:dyDescent="0.15">
      <c r="A1403" s="245">
        <v>20184301</v>
      </c>
      <c r="B1403" s="28">
        <v>4</v>
      </c>
      <c r="C1403" s="28">
        <v>2</v>
      </c>
      <c r="D1403" s="28" t="s">
        <v>2889</v>
      </c>
      <c r="E1403" s="28">
        <f>VLOOKUP(D1403,武将id!A:C,3,FALSE)</f>
        <v>431</v>
      </c>
      <c r="F1403" s="28">
        <v>0</v>
      </c>
      <c r="G1403" s="238" t="s">
        <v>5722</v>
      </c>
      <c r="H1403" s="239" t="s">
        <v>5722</v>
      </c>
      <c r="I1403" s="28">
        <v>1</v>
      </c>
      <c r="L1403" s="28" t="s">
        <v>103</v>
      </c>
      <c r="M1403" s="246">
        <f>IF(L1403="",999,VLOOKUP(L1403,武将id!A:C,3,0))</f>
        <v>405</v>
      </c>
    </row>
    <row r="1404" spans="1:13" s="28" customFormat="1" x14ac:dyDescent="0.15">
      <c r="A1404" s="240">
        <v>20184302</v>
      </c>
      <c r="B1404" s="241">
        <v>1</v>
      </c>
      <c r="C1404" s="241">
        <v>1</v>
      </c>
      <c r="D1404" s="241" t="s">
        <v>2889</v>
      </c>
      <c r="E1404" s="241">
        <f>VLOOKUP(D1404,武将id!A:C,3,FALSE)</f>
        <v>431</v>
      </c>
      <c r="F1404" s="241">
        <v>0</v>
      </c>
      <c r="G1404" s="242" t="s">
        <v>5723</v>
      </c>
      <c r="H1404" s="243" t="s">
        <v>5723</v>
      </c>
      <c r="I1404" s="241">
        <v>1</v>
      </c>
      <c r="J1404" s="241"/>
      <c r="K1404" s="241"/>
      <c r="L1404" s="241" t="s">
        <v>2294</v>
      </c>
      <c r="M1404" s="244">
        <f>IF(L1404="",999,VLOOKUP(L1404,武将id!A:C,3,0))</f>
        <v>407</v>
      </c>
    </row>
    <row r="1405" spans="1:13" s="28" customFormat="1" ht="24" x14ac:dyDescent="0.15">
      <c r="A1405" s="245">
        <v>20184302</v>
      </c>
      <c r="B1405" s="28">
        <v>2</v>
      </c>
      <c r="C1405" s="28">
        <v>2</v>
      </c>
      <c r="D1405" s="28" t="s">
        <v>2294</v>
      </c>
      <c r="E1405" s="28">
        <f>VLOOKUP(D1405,武将id!A:C,3,FALSE)</f>
        <v>407</v>
      </c>
      <c r="F1405" s="28">
        <v>0</v>
      </c>
      <c r="G1405" s="238" t="s">
        <v>5724</v>
      </c>
      <c r="H1405" s="239" t="s">
        <v>5724</v>
      </c>
      <c r="I1405" s="28">
        <v>1</v>
      </c>
      <c r="L1405" s="28" t="s">
        <v>2889</v>
      </c>
      <c r="M1405" s="246">
        <f>IF(L1405="",999,VLOOKUP(L1405,武将id!A:C,3,0))</f>
        <v>431</v>
      </c>
    </row>
    <row r="1406" spans="1:13" s="28" customFormat="1" x14ac:dyDescent="0.15">
      <c r="A1406" s="245">
        <v>20184302</v>
      </c>
      <c r="B1406" s="28">
        <v>3</v>
      </c>
      <c r="C1406" s="28">
        <v>1</v>
      </c>
      <c r="D1406" s="28" t="s">
        <v>2889</v>
      </c>
      <c r="E1406" s="28">
        <f>VLOOKUP(D1406,武将id!A:C,3,FALSE)</f>
        <v>431</v>
      </c>
      <c r="F1406" s="28">
        <v>0</v>
      </c>
      <c r="G1406" s="238" t="s">
        <v>5725</v>
      </c>
      <c r="H1406" s="239" t="s">
        <v>5725</v>
      </c>
      <c r="I1406" s="28">
        <v>1</v>
      </c>
      <c r="L1406" s="28" t="s">
        <v>2294</v>
      </c>
      <c r="M1406" s="246">
        <f>IF(L1406="",999,VLOOKUP(L1406,武将id!A:C,3,0))</f>
        <v>407</v>
      </c>
    </row>
    <row r="1407" spans="1:13" s="28" customFormat="1" ht="24" x14ac:dyDescent="0.15">
      <c r="A1407" s="245">
        <v>20184302</v>
      </c>
      <c r="B1407" s="28">
        <v>4</v>
      </c>
      <c r="C1407" s="28">
        <v>2</v>
      </c>
      <c r="D1407" s="28" t="s">
        <v>2294</v>
      </c>
      <c r="E1407" s="28">
        <f>VLOOKUP(D1407,武将id!A:C,3,FALSE)</f>
        <v>407</v>
      </c>
      <c r="F1407" s="28">
        <v>0</v>
      </c>
      <c r="G1407" s="238" t="s">
        <v>5726</v>
      </c>
      <c r="H1407" s="239" t="s">
        <v>5726</v>
      </c>
      <c r="I1407" s="28">
        <v>1</v>
      </c>
      <c r="L1407" s="28" t="s">
        <v>2889</v>
      </c>
      <c r="M1407" s="246">
        <f>IF(L1407="",999,VLOOKUP(L1407,武将id!A:C,3,0))</f>
        <v>431</v>
      </c>
    </row>
    <row r="1408" spans="1:13" s="28" customFormat="1" ht="36" x14ac:dyDescent="0.15">
      <c r="A1408" s="245">
        <v>20184302</v>
      </c>
      <c r="B1408" s="28">
        <v>5</v>
      </c>
      <c r="C1408" s="28">
        <v>1</v>
      </c>
      <c r="D1408" s="28" t="s">
        <v>2889</v>
      </c>
      <c r="E1408" s="28">
        <f>VLOOKUP(D1408,武将id!A:C,3,FALSE)</f>
        <v>431</v>
      </c>
      <c r="F1408" s="28">
        <v>0</v>
      </c>
      <c r="G1408" s="238" t="s">
        <v>5727</v>
      </c>
      <c r="H1408" s="239" t="s">
        <v>5727</v>
      </c>
      <c r="I1408" s="28">
        <v>1</v>
      </c>
      <c r="L1408" s="28" t="s">
        <v>2294</v>
      </c>
      <c r="M1408" s="246">
        <f>IF(L1408="",999,VLOOKUP(L1408,武将id!A:C,3,0))</f>
        <v>407</v>
      </c>
    </row>
    <row r="1409" spans="1:13" s="28" customFormat="1" ht="24" x14ac:dyDescent="0.15">
      <c r="A1409" s="240">
        <v>20184303</v>
      </c>
      <c r="B1409" s="241">
        <v>1</v>
      </c>
      <c r="C1409" s="241">
        <v>1</v>
      </c>
      <c r="D1409" s="241" t="s">
        <v>2609</v>
      </c>
      <c r="E1409" s="241">
        <f>VLOOKUP(D1409,武将id!A:C,3,FALSE)</f>
        <v>425</v>
      </c>
      <c r="F1409" s="241">
        <v>0</v>
      </c>
      <c r="G1409" s="242" t="s">
        <v>5728</v>
      </c>
      <c r="H1409" s="243" t="s">
        <v>5728</v>
      </c>
      <c r="I1409" s="241">
        <v>1</v>
      </c>
      <c r="J1409" s="241"/>
      <c r="K1409" s="241"/>
      <c r="L1409" s="241" t="s">
        <v>2294</v>
      </c>
      <c r="M1409" s="244">
        <f>IF(L1409="",999,VLOOKUP(L1409,武将id!A:C,3,0))</f>
        <v>407</v>
      </c>
    </row>
    <row r="1410" spans="1:13" s="28" customFormat="1" x14ac:dyDescent="0.15">
      <c r="A1410" s="245">
        <v>20184303</v>
      </c>
      <c r="B1410" s="28">
        <v>2</v>
      </c>
      <c r="C1410" s="28">
        <v>2</v>
      </c>
      <c r="D1410" s="28" t="s">
        <v>2294</v>
      </c>
      <c r="E1410" s="28">
        <f>VLOOKUP(D1410,武将id!A:C,3,FALSE)</f>
        <v>407</v>
      </c>
      <c r="F1410" s="28">
        <v>0</v>
      </c>
      <c r="G1410" s="238" t="s">
        <v>5729</v>
      </c>
      <c r="H1410" s="239" t="s">
        <v>5729</v>
      </c>
      <c r="I1410" s="28">
        <v>1</v>
      </c>
      <c r="L1410" s="28" t="s">
        <v>2609</v>
      </c>
      <c r="M1410" s="246">
        <f>IF(L1410="",999,VLOOKUP(L1410,武将id!A:C,3,0))</f>
        <v>425</v>
      </c>
    </row>
    <row r="1411" spans="1:13" s="28" customFormat="1" x14ac:dyDescent="0.15">
      <c r="A1411" s="245">
        <v>20184303</v>
      </c>
      <c r="B1411" s="28">
        <v>3</v>
      </c>
      <c r="C1411" s="28">
        <v>1</v>
      </c>
      <c r="D1411" s="28" t="s">
        <v>2609</v>
      </c>
      <c r="E1411" s="28">
        <f>VLOOKUP(D1411,武将id!A:C,3,FALSE)</f>
        <v>425</v>
      </c>
      <c r="F1411" s="28">
        <v>0</v>
      </c>
      <c r="G1411" s="238" t="s">
        <v>5730</v>
      </c>
      <c r="H1411" s="239" t="s">
        <v>5730</v>
      </c>
      <c r="I1411" s="28">
        <v>1</v>
      </c>
      <c r="L1411" s="28" t="s">
        <v>2294</v>
      </c>
      <c r="M1411" s="246">
        <f>IF(L1411="",999,VLOOKUP(L1411,武将id!A:C,3,0))</f>
        <v>407</v>
      </c>
    </row>
    <row r="1412" spans="1:13" s="28" customFormat="1" ht="24" x14ac:dyDescent="0.15">
      <c r="A1412" s="247">
        <v>20184303</v>
      </c>
      <c r="B1412" s="248">
        <v>4</v>
      </c>
      <c r="C1412" s="248">
        <v>2</v>
      </c>
      <c r="D1412" s="248" t="s">
        <v>2294</v>
      </c>
      <c r="E1412" s="248">
        <f>VLOOKUP(D1412,武将id!A:C,3,FALSE)</f>
        <v>407</v>
      </c>
      <c r="F1412" s="248">
        <v>0</v>
      </c>
      <c r="G1412" s="249" t="s">
        <v>5731</v>
      </c>
      <c r="H1412" s="250" t="s">
        <v>5731</v>
      </c>
      <c r="I1412" s="248">
        <v>1</v>
      </c>
      <c r="J1412" s="248"/>
      <c r="K1412" s="248"/>
      <c r="L1412" s="248" t="s">
        <v>2609</v>
      </c>
      <c r="M1412" s="251">
        <f>IF(L1412="",999,VLOOKUP(L1412,武将id!A:C,3,0))</f>
        <v>425</v>
      </c>
    </row>
    <row r="1413" spans="1:13" s="28" customFormat="1" ht="24" x14ac:dyDescent="0.15">
      <c r="A1413" s="245">
        <v>20184304</v>
      </c>
      <c r="B1413" s="28">
        <v>1</v>
      </c>
      <c r="C1413" s="28">
        <v>2</v>
      </c>
      <c r="D1413" s="28" t="s">
        <v>5715</v>
      </c>
      <c r="E1413" s="28">
        <f>VLOOKUP(D1413,武将id!A:C,3,FALSE)</f>
        <v>142</v>
      </c>
      <c r="F1413" s="28">
        <v>0</v>
      </c>
      <c r="G1413" s="238" t="s">
        <v>5732</v>
      </c>
      <c r="H1413" s="239" t="s">
        <v>5732</v>
      </c>
      <c r="I1413" s="28">
        <v>1</v>
      </c>
      <c r="L1413" s="28" t="s">
        <v>2889</v>
      </c>
      <c r="M1413" s="246">
        <f>IF(L1413="",999,VLOOKUP(L1413,武将id!A:C,3,0))</f>
        <v>431</v>
      </c>
    </row>
    <row r="1414" spans="1:13" s="28" customFormat="1" x14ac:dyDescent="0.15">
      <c r="A1414" s="245">
        <v>20184304</v>
      </c>
      <c r="B1414" s="28">
        <v>2</v>
      </c>
      <c r="C1414" s="28">
        <v>2</v>
      </c>
      <c r="D1414" s="28" t="s">
        <v>5716</v>
      </c>
      <c r="E1414" s="28">
        <f>VLOOKUP(D1414,武将id!A:C,3,FALSE)</f>
        <v>142</v>
      </c>
      <c r="F1414" s="28">
        <v>0</v>
      </c>
      <c r="G1414" s="238" t="s">
        <v>5733</v>
      </c>
      <c r="H1414" s="239" t="s">
        <v>5733</v>
      </c>
      <c r="I1414" s="28">
        <v>1</v>
      </c>
      <c r="L1414" s="28" t="s">
        <v>2889</v>
      </c>
      <c r="M1414" s="246">
        <f>IF(L1414="",999,VLOOKUP(L1414,武将id!A:C,3,0))</f>
        <v>431</v>
      </c>
    </row>
    <row r="1415" spans="1:13" s="28" customFormat="1" x14ac:dyDescent="0.15">
      <c r="A1415" s="245">
        <v>20184304</v>
      </c>
      <c r="B1415" s="28">
        <v>3</v>
      </c>
      <c r="C1415" s="28">
        <v>1</v>
      </c>
      <c r="D1415" s="28" t="s">
        <v>2889</v>
      </c>
      <c r="E1415" s="28">
        <f>VLOOKUP(D1415,武将id!A:C,3,FALSE)</f>
        <v>431</v>
      </c>
      <c r="F1415" s="28">
        <v>0</v>
      </c>
      <c r="G1415" s="238" t="s">
        <v>5734</v>
      </c>
      <c r="H1415" s="239" t="s">
        <v>5734</v>
      </c>
      <c r="I1415" s="28">
        <v>1</v>
      </c>
      <c r="L1415" s="28" t="s">
        <v>5714</v>
      </c>
      <c r="M1415" s="246">
        <f>IF(L1415="",999,VLOOKUP(L1415,武将id!A:C,3,0))</f>
        <v>142</v>
      </c>
    </row>
    <row r="1416" spans="1:13" s="28" customFormat="1" ht="24" x14ac:dyDescent="0.15">
      <c r="A1416" s="245">
        <v>20184304</v>
      </c>
      <c r="B1416" s="28">
        <v>4</v>
      </c>
      <c r="C1416" s="28">
        <v>2</v>
      </c>
      <c r="D1416" s="28" t="s">
        <v>5714</v>
      </c>
      <c r="E1416" s="28">
        <f>VLOOKUP(D1416,武将id!A:C,3,FALSE)</f>
        <v>142</v>
      </c>
      <c r="F1416" s="28">
        <v>0</v>
      </c>
      <c r="G1416" s="238" t="s">
        <v>5735</v>
      </c>
      <c r="H1416" s="239" t="s">
        <v>5735</v>
      </c>
      <c r="I1416" s="28">
        <v>1</v>
      </c>
      <c r="L1416" s="28" t="s">
        <v>2889</v>
      </c>
      <c r="M1416" s="246">
        <f>IF(L1416="",999,VLOOKUP(L1416,武将id!A:C,3,0))</f>
        <v>431</v>
      </c>
    </row>
    <row r="1417" spans="1:13" s="28" customFormat="1" ht="24" x14ac:dyDescent="0.15">
      <c r="A1417" s="245">
        <v>20184304</v>
      </c>
      <c r="B1417" s="28">
        <v>5</v>
      </c>
      <c r="C1417" s="28">
        <v>1</v>
      </c>
      <c r="D1417" s="28" t="s">
        <v>2889</v>
      </c>
      <c r="E1417" s="28">
        <f>VLOOKUP(D1417,武将id!A:C,3,FALSE)</f>
        <v>431</v>
      </c>
      <c r="F1417" s="28">
        <v>0</v>
      </c>
      <c r="G1417" s="238" t="s">
        <v>5736</v>
      </c>
      <c r="H1417" s="239" t="s">
        <v>5736</v>
      </c>
      <c r="I1417" s="28">
        <v>1</v>
      </c>
      <c r="L1417" s="28" t="s">
        <v>5714</v>
      </c>
      <c r="M1417" s="246">
        <f>IF(L1417="",999,VLOOKUP(L1417,武将id!A:C,3,0))</f>
        <v>142</v>
      </c>
    </row>
    <row r="1418" spans="1:13" s="28" customFormat="1" x14ac:dyDescent="0.15">
      <c r="A1418" s="240">
        <v>20184305</v>
      </c>
      <c r="B1418" s="241">
        <v>1</v>
      </c>
      <c r="C1418" s="241">
        <v>2</v>
      </c>
      <c r="D1418" s="241" t="s">
        <v>5714</v>
      </c>
      <c r="E1418" s="241">
        <f>VLOOKUP(D1418,武将id!A:C,3,FALSE)</f>
        <v>142</v>
      </c>
      <c r="F1418" s="241">
        <v>0</v>
      </c>
      <c r="G1418" s="242" t="s">
        <v>5737</v>
      </c>
      <c r="H1418" s="243" t="s">
        <v>5737</v>
      </c>
      <c r="I1418" s="241">
        <v>1</v>
      </c>
      <c r="J1418" s="241"/>
      <c r="K1418" s="241"/>
      <c r="L1418" s="241" t="s">
        <v>2889</v>
      </c>
      <c r="M1418" s="244">
        <f>IF(L1418="",999,VLOOKUP(L1418,武将id!A:C,3,0))</f>
        <v>431</v>
      </c>
    </row>
    <row r="1419" spans="1:13" s="28" customFormat="1" ht="24" x14ac:dyDescent="0.15">
      <c r="A1419" s="245">
        <v>20184305</v>
      </c>
      <c r="B1419" s="28">
        <v>2</v>
      </c>
      <c r="C1419" s="28">
        <v>1</v>
      </c>
      <c r="D1419" s="28" t="s">
        <v>2889</v>
      </c>
      <c r="E1419" s="28">
        <f>VLOOKUP(D1419,武将id!A:C,3,FALSE)</f>
        <v>431</v>
      </c>
      <c r="F1419" s="28">
        <v>0</v>
      </c>
      <c r="G1419" s="238" t="s">
        <v>5738</v>
      </c>
      <c r="H1419" s="239" t="s">
        <v>5738</v>
      </c>
      <c r="I1419" s="28">
        <v>1</v>
      </c>
      <c r="L1419" s="28" t="s">
        <v>5714</v>
      </c>
      <c r="M1419" s="246">
        <f>IF(L1419="",999,VLOOKUP(L1419,武将id!A:C,3,0))</f>
        <v>142</v>
      </c>
    </row>
    <row r="1420" spans="1:13" s="28" customFormat="1" ht="36" x14ac:dyDescent="0.15">
      <c r="A1420" s="245">
        <v>20184305</v>
      </c>
      <c r="B1420" s="28">
        <v>3</v>
      </c>
      <c r="C1420" s="28">
        <v>1</v>
      </c>
      <c r="D1420" s="28" t="s">
        <v>2889</v>
      </c>
      <c r="E1420" s="28">
        <f>VLOOKUP(D1420,武将id!A:C,3,FALSE)</f>
        <v>431</v>
      </c>
      <c r="F1420" s="28">
        <v>0</v>
      </c>
      <c r="G1420" s="238" t="s">
        <v>5739</v>
      </c>
      <c r="H1420" s="239" t="s">
        <v>5739</v>
      </c>
      <c r="I1420" s="28">
        <v>1</v>
      </c>
      <c r="L1420" s="28" t="s">
        <v>5714</v>
      </c>
      <c r="M1420" s="246">
        <f>IF(L1420="",999,VLOOKUP(L1420,武将id!A:C,3,0))</f>
        <v>142</v>
      </c>
    </row>
    <row r="1421" spans="1:13" s="28" customFormat="1" ht="36" x14ac:dyDescent="0.15">
      <c r="A1421" s="245">
        <v>20184305</v>
      </c>
      <c r="B1421" s="28">
        <v>4</v>
      </c>
      <c r="C1421" s="28">
        <v>2</v>
      </c>
      <c r="D1421" s="28" t="s">
        <v>5714</v>
      </c>
      <c r="E1421" s="28">
        <f>VLOOKUP(D1421,武将id!A:C,3,FALSE)</f>
        <v>142</v>
      </c>
      <c r="F1421" s="28">
        <v>0</v>
      </c>
      <c r="G1421" s="238" t="s">
        <v>5740</v>
      </c>
      <c r="H1421" s="239" t="s">
        <v>5740</v>
      </c>
      <c r="I1421" s="28">
        <v>1</v>
      </c>
      <c r="L1421" s="28" t="s">
        <v>2889</v>
      </c>
      <c r="M1421" s="246">
        <f>IF(L1421="",999,VLOOKUP(L1421,武将id!A:C,3,0))</f>
        <v>431</v>
      </c>
    </row>
    <row r="1422" spans="1:13" s="28" customFormat="1" ht="36" x14ac:dyDescent="0.15">
      <c r="A1422" s="245">
        <v>20184305</v>
      </c>
      <c r="B1422" s="28">
        <v>5</v>
      </c>
      <c r="C1422" s="28">
        <v>1</v>
      </c>
      <c r="D1422" s="28" t="s">
        <v>2889</v>
      </c>
      <c r="E1422" s="28">
        <f>VLOOKUP(D1422,武将id!A:C,3,FALSE)</f>
        <v>431</v>
      </c>
      <c r="F1422" s="28">
        <v>0</v>
      </c>
      <c r="G1422" s="238" t="s">
        <v>5741</v>
      </c>
      <c r="H1422" s="239" t="s">
        <v>5741</v>
      </c>
      <c r="I1422" s="28">
        <v>1</v>
      </c>
      <c r="L1422" s="28" t="s">
        <v>5714</v>
      </c>
      <c r="M1422" s="246">
        <f>IF(L1422="",999,VLOOKUP(L1422,武将id!A:C,3,0))</f>
        <v>142</v>
      </c>
    </row>
    <row r="1423" spans="1:13" s="28" customFormat="1" x14ac:dyDescent="0.15">
      <c r="A1423" s="247">
        <v>20184305</v>
      </c>
      <c r="B1423" s="248">
        <v>6</v>
      </c>
      <c r="C1423" s="248">
        <v>2</v>
      </c>
      <c r="D1423" s="248" t="s">
        <v>5716</v>
      </c>
      <c r="E1423" s="248">
        <f>VLOOKUP(D1423,武将id!A:C,3,FALSE)</f>
        <v>142</v>
      </c>
      <c r="F1423" s="248">
        <v>0</v>
      </c>
      <c r="G1423" s="249" t="s">
        <v>5742</v>
      </c>
      <c r="H1423" s="250" t="s">
        <v>5742</v>
      </c>
      <c r="I1423" s="248">
        <v>1</v>
      </c>
      <c r="J1423" s="248"/>
      <c r="K1423" s="248"/>
      <c r="L1423" s="248" t="s">
        <v>2889</v>
      </c>
      <c r="M1423" s="251">
        <f>IF(L1423="",999,VLOOKUP(L1423,武将id!A:C,3,0))</f>
        <v>431</v>
      </c>
    </row>
    <row r="1424" spans="1:13" s="28" customFormat="1" x14ac:dyDescent="0.15">
      <c r="A1424" s="240">
        <v>20184401</v>
      </c>
      <c r="B1424" s="241">
        <v>1</v>
      </c>
      <c r="C1424" s="241">
        <v>1</v>
      </c>
      <c r="D1424" s="241" t="s">
        <v>2449</v>
      </c>
      <c r="E1424" s="241">
        <f>VLOOKUP(D1424,武将id!A:C,3,FALSE)</f>
        <v>304</v>
      </c>
      <c r="F1424" s="241">
        <v>0</v>
      </c>
      <c r="G1424" s="242" t="s">
        <v>5758</v>
      </c>
      <c r="H1424" s="243" t="s">
        <v>5758</v>
      </c>
      <c r="I1424" s="241">
        <v>1</v>
      </c>
      <c r="J1424" s="241"/>
      <c r="K1424" s="241"/>
      <c r="L1424" s="241" t="s">
        <v>5745</v>
      </c>
      <c r="M1424" s="244">
        <f>IF(L1424="",999,VLOOKUP(L1424,武将id!A:C,3,0))</f>
        <v>302</v>
      </c>
    </row>
    <row r="1425" spans="1:13" s="28" customFormat="1" ht="24" x14ac:dyDescent="0.15">
      <c r="A1425" s="245">
        <v>20184401</v>
      </c>
      <c r="B1425" s="28">
        <v>2</v>
      </c>
      <c r="C1425" s="28">
        <v>2</v>
      </c>
      <c r="D1425" s="28" t="s">
        <v>2438</v>
      </c>
      <c r="E1425" s="28">
        <f>VLOOKUP(D1425,武将id!A:C,3,FALSE)</f>
        <v>302</v>
      </c>
      <c r="F1425" s="28">
        <v>0</v>
      </c>
      <c r="G1425" s="238" t="s">
        <v>5759</v>
      </c>
      <c r="H1425" s="239" t="s">
        <v>5759</v>
      </c>
      <c r="I1425" s="28">
        <v>1</v>
      </c>
      <c r="L1425" s="28" t="s">
        <v>5746</v>
      </c>
      <c r="M1425" s="246">
        <f>IF(L1425="",999,VLOOKUP(L1425,武将id!A:C,3,0))</f>
        <v>304</v>
      </c>
    </row>
    <row r="1426" spans="1:13" s="28" customFormat="1" x14ac:dyDescent="0.15">
      <c r="A1426" s="245">
        <v>20184401</v>
      </c>
      <c r="B1426" s="28">
        <v>3</v>
      </c>
      <c r="C1426" s="28">
        <v>1</v>
      </c>
      <c r="D1426" s="28" t="s">
        <v>2449</v>
      </c>
      <c r="E1426" s="28">
        <f>VLOOKUP(D1426,武将id!A:C,3,FALSE)</f>
        <v>304</v>
      </c>
      <c r="F1426" s="28">
        <v>0</v>
      </c>
      <c r="G1426" s="238" t="s">
        <v>5760</v>
      </c>
      <c r="H1426" s="239" t="s">
        <v>5760</v>
      </c>
      <c r="I1426" s="28">
        <v>1</v>
      </c>
      <c r="L1426" s="28" t="s">
        <v>5745</v>
      </c>
      <c r="M1426" s="246">
        <f>IF(L1426="",999,VLOOKUP(L1426,武将id!A:C,3,0))</f>
        <v>302</v>
      </c>
    </row>
    <row r="1427" spans="1:13" s="28" customFormat="1" x14ac:dyDescent="0.15">
      <c r="A1427" s="245">
        <v>20184401</v>
      </c>
      <c r="B1427" s="28">
        <v>4</v>
      </c>
      <c r="C1427" s="28">
        <v>2</v>
      </c>
      <c r="D1427" s="28" t="s">
        <v>2438</v>
      </c>
      <c r="E1427" s="28">
        <f>VLOOKUP(D1427,武将id!A:C,3,FALSE)</f>
        <v>302</v>
      </c>
      <c r="F1427" s="28">
        <v>0</v>
      </c>
      <c r="G1427" s="238" t="s">
        <v>5761</v>
      </c>
      <c r="H1427" s="239" t="s">
        <v>5761</v>
      </c>
      <c r="I1427" s="28">
        <v>1</v>
      </c>
      <c r="L1427" s="28" t="s">
        <v>5747</v>
      </c>
      <c r="M1427" s="246">
        <f>IF(L1427="",999,VLOOKUP(L1427,武将id!A:C,3,0))</f>
        <v>304</v>
      </c>
    </row>
    <row r="1428" spans="1:13" s="28" customFormat="1" x14ac:dyDescent="0.15">
      <c r="A1428" s="245">
        <v>20184401</v>
      </c>
      <c r="B1428" s="28">
        <v>5</v>
      </c>
      <c r="C1428" s="28">
        <v>1</v>
      </c>
      <c r="D1428" s="28" t="s">
        <v>2449</v>
      </c>
      <c r="E1428" s="28">
        <f>VLOOKUP(D1428,武将id!A:C,3,FALSE)</f>
        <v>304</v>
      </c>
      <c r="F1428" s="28">
        <v>0</v>
      </c>
      <c r="G1428" s="238" t="s">
        <v>5762</v>
      </c>
      <c r="H1428" s="239" t="s">
        <v>5762</v>
      </c>
      <c r="I1428" s="28">
        <v>1</v>
      </c>
      <c r="L1428" s="28" t="s">
        <v>5748</v>
      </c>
      <c r="M1428" s="246">
        <f>IF(L1428="",999,VLOOKUP(L1428,武将id!A:C,3,0))</f>
        <v>302</v>
      </c>
    </row>
    <row r="1429" spans="1:13" s="28" customFormat="1" ht="24" x14ac:dyDescent="0.15">
      <c r="A1429" s="245">
        <v>20184401</v>
      </c>
      <c r="B1429" s="28">
        <v>6</v>
      </c>
      <c r="C1429" s="28">
        <v>2</v>
      </c>
      <c r="D1429" s="28" t="s">
        <v>2438</v>
      </c>
      <c r="E1429" s="28">
        <f>VLOOKUP(D1429,武将id!A:C,3,FALSE)</f>
        <v>302</v>
      </c>
      <c r="F1429" s="28">
        <v>0</v>
      </c>
      <c r="G1429" s="238" t="s">
        <v>5763</v>
      </c>
      <c r="H1429" s="239" t="s">
        <v>5763</v>
      </c>
      <c r="I1429" s="28">
        <v>1</v>
      </c>
      <c r="L1429" s="28" t="s">
        <v>5749</v>
      </c>
      <c r="M1429" s="246">
        <f>IF(L1429="",999,VLOOKUP(L1429,武将id!A:C,3,0))</f>
        <v>304</v>
      </c>
    </row>
    <row r="1430" spans="1:13" s="28" customFormat="1" ht="24" x14ac:dyDescent="0.15">
      <c r="A1430" s="247">
        <v>20184401</v>
      </c>
      <c r="B1430" s="248">
        <v>7</v>
      </c>
      <c r="C1430" s="248">
        <v>1</v>
      </c>
      <c r="D1430" s="248" t="s">
        <v>2449</v>
      </c>
      <c r="E1430" s="248">
        <f>VLOOKUP(D1430,武将id!A:C,3,FALSE)</f>
        <v>304</v>
      </c>
      <c r="F1430" s="248">
        <v>0</v>
      </c>
      <c r="G1430" s="249" t="s">
        <v>5764</v>
      </c>
      <c r="H1430" s="250" t="s">
        <v>5764</v>
      </c>
      <c r="I1430" s="248">
        <v>1</v>
      </c>
      <c r="J1430" s="248"/>
      <c r="K1430" s="248"/>
      <c r="L1430" s="248" t="s">
        <v>5750</v>
      </c>
      <c r="M1430" s="251">
        <f>IF(L1430="",999,VLOOKUP(L1430,武将id!A:C,3,0))</f>
        <v>302</v>
      </c>
    </row>
    <row r="1431" spans="1:13" s="28" customFormat="1" x14ac:dyDescent="0.15">
      <c r="A1431" s="245">
        <v>20184402</v>
      </c>
      <c r="B1431" s="28">
        <v>1</v>
      </c>
      <c r="C1431" s="28">
        <v>1</v>
      </c>
      <c r="D1431" s="28" t="s">
        <v>2449</v>
      </c>
      <c r="E1431" s="28">
        <f>VLOOKUP(D1431,武将id!A:C,3,FALSE)</f>
        <v>304</v>
      </c>
      <c r="F1431" s="28">
        <v>0</v>
      </c>
      <c r="G1431" s="238" t="s">
        <v>5765</v>
      </c>
      <c r="H1431" s="239" t="s">
        <v>5765</v>
      </c>
      <c r="I1431" s="28">
        <v>1</v>
      </c>
      <c r="L1431" s="28" t="s">
        <v>5744</v>
      </c>
      <c r="M1431" s="246">
        <f>IF(L1431="",999,VLOOKUP(L1431,武将id!A:C,3,0))</f>
        <v>303</v>
      </c>
    </row>
    <row r="1432" spans="1:13" s="28" customFormat="1" ht="24" x14ac:dyDescent="0.15">
      <c r="A1432" s="245">
        <v>20184402</v>
      </c>
      <c r="B1432" s="28">
        <v>2</v>
      </c>
      <c r="C1432" s="28">
        <v>2</v>
      </c>
      <c r="D1432" s="28" t="s">
        <v>2461</v>
      </c>
      <c r="E1432" s="28">
        <f>VLOOKUP(D1432,武将id!A:C,3,FALSE)</f>
        <v>303</v>
      </c>
      <c r="F1432" s="28">
        <v>0</v>
      </c>
      <c r="G1432" s="238" t="s">
        <v>5766</v>
      </c>
      <c r="H1432" s="239" t="s">
        <v>5766</v>
      </c>
      <c r="I1432" s="28">
        <v>1</v>
      </c>
      <c r="L1432" s="28" t="s">
        <v>5749</v>
      </c>
      <c r="M1432" s="246">
        <f>IF(L1432="",999,VLOOKUP(L1432,武将id!A:C,3,0))</f>
        <v>304</v>
      </c>
    </row>
    <row r="1433" spans="1:13" s="28" customFormat="1" x14ac:dyDescent="0.15">
      <c r="A1433" s="245">
        <v>20184402</v>
      </c>
      <c r="B1433" s="28">
        <v>3</v>
      </c>
      <c r="C1433" s="28">
        <v>1</v>
      </c>
      <c r="D1433" s="28" t="s">
        <v>2449</v>
      </c>
      <c r="E1433" s="28">
        <f>VLOOKUP(D1433,武将id!A:C,3,FALSE)</f>
        <v>304</v>
      </c>
      <c r="F1433" s="28">
        <v>0</v>
      </c>
      <c r="G1433" s="238" t="s">
        <v>5767</v>
      </c>
      <c r="H1433" s="239" t="s">
        <v>5767</v>
      </c>
      <c r="I1433" s="28">
        <v>1</v>
      </c>
      <c r="L1433" s="28" t="s">
        <v>5751</v>
      </c>
      <c r="M1433" s="246">
        <f>IF(L1433="",999,VLOOKUP(L1433,武将id!A:C,3,0))</f>
        <v>303</v>
      </c>
    </row>
    <row r="1434" spans="1:13" s="28" customFormat="1" x14ac:dyDescent="0.15">
      <c r="A1434" s="245">
        <v>20184402</v>
      </c>
      <c r="B1434" s="28">
        <v>4</v>
      </c>
      <c r="C1434" s="28">
        <v>2</v>
      </c>
      <c r="D1434" s="28" t="s">
        <v>2461</v>
      </c>
      <c r="E1434" s="28">
        <f>VLOOKUP(D1434,武将id!A:C,3,FALSE)</f>
        <v>303</v>
      </c>
      <c r="F1434" s="28">
        <v>0</v>
      </c>
      <c r="G1434" s="238" t="s">
        <v>5768</v>
      </c>
      <c r="H1434" s="239" t="s">
        <v>5768</v>
      </c>
      <c r="I1434" s="28">
        <v>1</v>
      </c>
      <c r="L1434" s="28" t="s">
        <v>5749</v>
      </c>
      <c r="M1434" s="246">
        <f>IF(L1434="",999,VLOOKUP(L1434,武将id!A:C,3,0))</f>
        <v>304</v>
      </c>
    </row>
    <row r="1435" spans="1:13" s="28" customFormat="1" ht="24" x14ac:dyDescent="0.15">
      <c r="A1435" s="240">
        <v>20184403</v>
      </c>
      <c r="B1435" s="241">
        <v>1</v>
      </c>
      <c r="C1435" s="241">
        <v>2</v>
      </c>
      <c r="D1435" s="241" t="s">
        <v>2932</v>
      </c>
      <c r="E1435" s="241">
        <f>VLOOKUP(D1435,武将id!A:C,3,FALSE)</f>
        <v>203</v>
      </c>
      <c r="F1435" s="241">
        <v>0</v>
      </c>
      <c r="G1435" s="242" t="s">
        <v>5787</v>
      </c>
      <c r="H1435" s="243" t="s">
        <v>5786</v>
      </c>
      <c r="I1435" s="241">
        <v>1</v>
      </c>
      <c r="J1435" s="241"/>
      <c r="K1435" s="241"/>
      <c r="L1435" s="241" t="s">
        <v>5749</v>
      </c>
      <c r="M1435" s="244">
        <f>IF(L1435="",999,VLOOKUP(L1435,武将id!A:C,3,0))</f>
        <v>304</v>
      </c>
    </row>
    <row r="1436" spans="1:13" s="28" customFormat="1" x14ac:dyDescent="0.15">
      <c r="A1436" s="245">
        <v>20184403</v>
      </c>
      <c r="B1436" s="28">
        <v>2</v>
      </c>
      <c r="C1436" s="28">
        <v>1</v>
      </c>
      <c r="D1436" s="28" t="s">
        <v>2449</v>
      </c>
      <c r="E1436" s="28">
        <f>VLOOKUP(D1436,武将id!A:C,3,FALSE)</f>
        <v>304</v>
      </c>
      <c r="F1436" s="28">
        <v>0</v>
      </c>
      <c r="G1436" s="238" t="s">
        <v>5769</v>
      </c>
      <c r="H1436" s="239" t="s">
        <v>5769</v>
      </c>
      <c r="I1436" s="28">
        <v>1</v>
      </c>
      <c r="L1436" s="28" t="s">
        <v>5752</v>
      </c>
      <c r="M1436" s="246">
        <f>IF(L1436="",999,VLOOKUP(L1436,武将id!A:C,3,0))</f>
        <v>203</v>
      </c>
    </row>
    <row r="1437" spans="1:13" s="28" customFormat="1" x14ac:dyDescent="0.15">
      <c r="A1437" s="245">
        <v>20184403</v>
      </c>
      <c r="B1437" s="28">
        <v>3</v>
      </c>
      <c r="C1437" s="28">
        <v>2</v>
      </c>
      <c r="D1437" s="28" t="s">
        <v>2932</v>
      </c>
      <c r="E1437" s="28">
        <f>VLOOKUP(D1437,武将id!A:C,3,FALSE)</f>
        <v>203</v>
      </c>
      <c r="F1437" s="28">
        <v>0</v>
      </c>
      <c r="G1437" s="238" t="s">
        <v>5770</v>
      </c>
      <c r="H1437" s="239" t="s">
        <v>5770</v>
      </c>
      <c r="I1437" s="28">
        <v>1</v>
      </c>
      <c r="L1437" s="28" t="s">
        <v>5749</v>
      </c>
      <c r="M1437" s="246">
        <f>IF(L1437="",999,VLOOKUP(L1437,武将id!A:C,3,0))</f>
        <v>304</v>
      </c>
    </row>
    <row r="1438" spans="1:13" s="28" customFormat="1" ht="24" x14ac:dyDescent="0.15">
      <c r="A1438" s="245">
        <v>20184403</v>
      </c>
      <c r="B1438" s="28">
        <v>4</v>
      </c>
      <c r="C1438" s="28">
        <v>1</v>
      </c>
      <c r="D1438" s="28" t="s">
        <v>2449</v>
      </c>
      <c r="E1438" s="28">
        <f>VLOOKUP(D1438,武将id!A:C,3,FALSE)</f>
        <v>304</v>
      </c>
      <c r="F1438" s="28">
        <v>0</v>
      </c>
      <c r="G1438" s="238" t="s">
        <v>5771</v>
      </c>
      <c r="H1438" s="239" t="s">
        <v>5771</v>
      </c>
      <c r="I1438" s="28">
        <v>1</v>
      </c>
      <c r="L1438" s="28" t="s">
        <v>5753</v>
      </c>
      <c r="M1438" s="246">
        <f>IF(L1438="",999,VLOOKUP(L1438,武将id!A:C,3,0))</f>
        <v>203</v>
      </c>
    </row>
    <row r="1439" spans="1:13" s="28" customFormat="1" x14ac:dyDescent="0.15">
      <c r="A1439" s="245">
        <v>20184403</v>
      </c>
      <c r="B1439" s="28">
        <v>5</v>
      </c>
      <c r="C1439" s="28">
        <v>2</v>
      </c>
      <c r="D1439" s="28" t="s">
        <v>2932</v>
      </c>
      <c r="E1439" s="28">
        <f>VLOOKUP(D1439,武将id!A:C,3,FALSE)</f>
        <v>203</v>
      </c>
      <c r="F1439" s="28">
        <v>0</v>
      </c>
      <c r="G1439" s="238" t="s">
        <v>5772</v>
      </c>
      <c r="H1439" s="239" t="s">
        <v>5772</v>
      </c>
      <c r="I1439" s="28">
        <v>1</v>
      </c>
      <c r="L1439" s="28" t="s">
        <v>5749</v>
      </c>
      <c r="M1439" s="246">
        <f>IF(L1439="",999,VLOOKUP(L1439,武将id!A:C,3,0))</f>
        <v>304</v>
      </c>
    </row>
    <row r="1440" spans="1:13" s="28" customFormat="1" ht="24" x14ac:dyDescent="0.15">
      <c r="A1440" s="245">
        <v>20184403</v>
      </c>
      <c r="B1440" s="28">
        <v>6</v>
      </c>
      <c r="C1440" s="28">
        <v>1</v>
      </c>
      <c r="D1440" s="28" t="s">
        <v>2449</v>
      </c>
      <c r="E1440" s="28">
        <f>VLOOKUP(D1440,武将id!A:C,3,FALSE)</f>
        <v>304</v>
      </c>
      <c r="F1440" s="28">
        <v>0</v>
      </c>
      <c r="G1440" s="238" t="s">
        <v>5773</v>
      </c>
      <c r="H1440" s="239" t="s">
        <v>5773</v>
      </c>
      <c r="I1440" s="28">
        <v>1</v>
      </c>
      <c r="L1440" s="28" t="s">
        <v>5753</v>
      </c>
      <c r="M1440" s="246">
        <f>IF(L1440="",999,VLOOKUP(L1440,武将id!A:C,3,0))</f>
        <v>203</v>
      </c>
    </row>
    <row r="1441" spans="1:13" s="28" customFormat="1" ht="24" x14ac:dyDescent="0.15">
      <c r="A1441" s="245">
        <v>20184403</v>
      </c>
      <c r="B1441" s="28">
        <v>7</v>
      </c>
      <c r="C1441" s="28">
        <v>1</v>
      </c>
      <c r="D1441" s="28" t="s">
        <v>2449</v>
      </c>
      <c r="E1441" s="28">
        <f>VLOOKUP(D1441,武将id!A:C,3,FALSE)</f>
        <v>304</v>
      </c>
      <c r="F1441" s="28">
        <v>0</v>
      </c>
      <c r="G1441" s="238" t="s">
        <v>5774</v>
      </c>
      <c r="H1441" s="239" t="s">
        <v>5774</v>
      </c>
      <c r="I1441" s="28">
        <v>1</v>
      </c>
      <c r="L1441" s="28" t="s">
        <v>5753</v>
      </c>
      <c r="M1441" s="246">
        <f>IF(L1441="",999,VLOOKUP(L1441,武将id!A:C,3,0))</f>
        <v>203</v>
      </c>
    </row>
    <row r="1442" spans="1:13" s="28" customFormat="1" x14ac:dyDescent="0.15">
      <c r="A1442" s="240">
        <v>20184404</v>
      </c>
      <c r="B1442" s="241">
        <v>1</v>
      </c>
      <c r="C1442" s="241">
        <v>1</v>
      </c>
      <c r="D1442" s="241" t="s">
        <v>2449</v>
      </c>
      <c r="E1442" s="241">
        <f>VLOOKUP(D1442,武将id!A:C,3,FALSE)</f>
        <v>304</v>
      </c>
      <c r="F1442" s="241">
        <v>0</v>
      </c>
      <c r="G1442" s="242" t="s">
        <v>5775</v>
      </c>
      <c r="H1442" s="243" t="s">
        <v>5775</v>
      </c>
      <c r="I1442" s="241">
        <v>1</v>
      </c>
      <c r="J1442" s="241"/>
      <c r="K1442" s="241"/>
      <c r="L1442" s="241" t="s">
        <v>5754</v>
      </c>
      <c r="M1442" s="244">
        <f>IF(L1442="",999,VLOOKUP(L1442,武将id!A:C,3,0))</f>
        <v>303</v>
      </c>
    </row>
    <row r="1443" spans="1:13" s="28" customFormat="1" x14ac:dyDescent="0.15">
      <c r="A1443" s="245">
        <v>20184404</v>
      </c>
      <c r="B1443" s="28">
        <v>2</v>
      </c>
      <c r="C1443" s="28">
        <v>2</v>
      </c>
      <c r="D1443" s="28" t="s">
        <v>2461</v>
      </c>
      <c r="E1443" s="28">
        <f>VLOOKUP(D1443,武将id!A:C,3,FALSE)</f>
        <v>303</v>
      </c>
      <c r="F1443" s="28">
        <v>0</v>
      </c>
      <c r="G1443" s="238" t="s">
        <v>5776</v>
      </c>
      <c r="H1443" s="239" t="s">
        <v>5776</v>
      </c>
      <c r="I1443" s="28">
        <v>1</v>
      </c>
      <c r="L1443" s="28" t="s">
        <v>5755</v>
      </c>
      <c r="M1443" s="246">
        <f>IF(L1443="",999,VLOOKUP(L1443,武将id!A:C,3,0))</f>
        <v>304</v>
      </c>
    </row>
    <row r="1444" spans="1:13" s="28" customFormat="1" x14ac:dyDescent="0.15">
      <c r="A1444" s="245">
        <v>20184404</v>
      </c>
      <c r="B1444" s="28">
        <v>4</v>
      </c>
      <c r="C1444" s="28">
        <v>1</v>
      </c>
      <c r="D1444" s="28" t="s">
        <v>2449</v>
      </c>
      <c r="E1444" s="28">
        <f>VLOOKUP(D1444,武将id!A:C,3,FALSE)</f>
        <v>304</v>
      </c>
      <c r="F1444" s="28">
        <v>0</v>
      </c>
      <c r="G1444" s="238" t="s">
        <v>5777</v>
      </c>
      <c r="H1444" s="239" t="s">
        <v>5777</v>
      </c>
      <c r="I1444" s="28">
        <v>1</v>
      </c>
      <c r="L1444" s="28" t="s">
        <v>5756</v>
      </c>
      <c r="M1444" s="246">
        <f>IF(L1444="",999,VLOOKUP(L1444,武将id!A:C,3,0))</f>
        <v>303</v>
      </c>
    </row>
    <row r="1445" spans="1:13" s="28" customFormat="1" ht="24" x14ac:dyDescent="0.15">
      <c r="A1445" s="245">
        <v>20184404</v>
      </c>
      <c r="B1445" s="28">
        <v>5</v>
      </c>
      <c r="C1445" s="28">
        <v>2</v>
      </c>
      <c r="D1445" s="28" t="s">
        <v>5743</v>
      </c>
      <c r="E1445" s="28">
        <f>VLOOKUP(D1445,武将id!A:C,3,FALSE)</f>
        <v>303</v>
      </c>
      <c r="F1445" s="28">
        <v>0</v>
      </c>
      <c r="G1445" s="238" t="s">
        <v>5778</v>
      </c>
      <c r="H1445" s="239" t="s">
        <v>5778</v>
      </c>
      <c r="I1445" s="28">
        <v>1</v>
      </c>
      <c r="L1445" s="28" t="s">
        <v>5749</v>
      </c>
      <c r="M1445" s="246">
        <f>IF(L1445="",999,VLOOKUP(L1445,武将id!A:C,3,0))</f>
        <v>304</v>
      </c>
    </row>
    <row r="1446" spans="1:13" s="28" customFormat="1" ht="36" x14ac:dyDescent="0.15">
      <c r="A1446" s="245">
        <v>20184404</v>
      </c>
      <c r="B1446" s="28">
        <v>6</v>
      </c>
      <c r="C1446" s="28">
        <v>1</v>
      </c>
      <c r="D1446" s="28" t="s">
        <v>2449</v>
      </c>
      <c r="E1446" s="28">
        <f>VLOOKUP(D1446,武将id!A:C,3,FALSE)</f>
        <v>304</v>
      </c>
      <c r="F1446" s="28">
        <v>0</v>
      </c>
      <c r="G1446" s="238" t="s">
        <v>5779</v>
      </c>
      <c r="H1446" s="239" t="s">
        <v>5779</v>
      </c>
      <c r="I1446" s="28">
        <v>1</v>
      </c>
      <c r="L1446" s="28" t="s">
        <v>5744</v>
      </c>
      <c r="M1446" s="246">
        <f>IF(L1446="",999,VLOOKUP(L1446,武将id!A:C,3,0))</f>
        <v>303</v>
      </c>
    </row>
    <row r="1447" spans="1:13" s="28" customFormat="1" ht="24" x14ac:dyDescent="0.15">
      <c r="A1447" s="245">
        <v>20184404</v>
      </c>
      <c r="B1447" s="28">
        <v>7</v>
      </c>
      <c r="C1447" s="28">
        <v>2</v>
      </c>
      <c r="D1447" s="28" t="s">
        <v>5744</v>
      </c>
      <c r="E1447" s="28">
        <f>VLOOKUP(D1447,武将id!A:C,3,FALSE)</f>
        <v>303</v>
      </c>
      <c r="F1447" s="28">
        <v>0</v>
      </c>
      <c r="G1447" s="238" t="s">
        <v>5780</v>
      </c>
      <c r="H1447" s="239" t="s">
        <v>5780</v>
      </c>
      <c r="I1447" s="28">
        <v>1</v>
      </c>
      <c r="L1447" s="28" t="s">
        <v>5749</v>
      </c>
      <c r="M1447" s="246">
        <f>IF(L1447="",999,VLOOKUP(L1447,武将id!A:C,3,0))</f>
        <v>304</v>
      </c>
    </row>
    <row r="1448" spans="1:13" s="28" customFormat="1" x14ac:dyDescent="0.15">
      <c r="A1448" s="247">
        <v>20184404</v>
      </c>
      <c r="B1448" s="28">
        <v>8</v>
      </c>
      <c r="C1448" s="248">
        <v>1</v>
      </c>
      <c r="D1448" s="248" t="s">
        <v>2449</v>
      </c>
      <c r="E1448" s="248">
        <f>VLOOKUP(D1448,武将id!A:C,3,FALSE)</f>
        <v>304</v>
      </c>
      <c r="F1448" s="248">
        <v>0</v>
      </c>
      <c r="G1448" s="249" t="s">
        <v>5781</v>
      </c>
      <c r="H1448" s="250" t="s">
        <v>5781</v>
      </c>
      <c r="I1448" s="248">
        <v>1</v>
      </c>
      <c r="J1448" s="248"/>
      <c r="K1448" s="248"/>
      <c r="L1448" s="248" t="s">
        <v>5757</v>
      </c>
      <c r="M1448" s="251">
        <f>IF(L1448="",999,VLOOKUP(L1448,武将id!A:C,3,0))</f>
        <v>303</v>
      </c>
    </row>
    <row r="1449" spans="1:13" s="28" customFormat="1" x14ac:dyDescent="0.15">
      <c r="A1449" s="240">
        <v>20184501</v>
      </c>
      <c r="B1449" s="241">
        <v>1</v>
      </c>
      <c r="C1449" s="241">
        <v>2</v>
      </c>
      <c r="D1449" s="241" t="s">
        <v>2380</v>
      </c>
      <c r="E1449" s="241">
        <f>VLOOKUP(D1449,武将id!A:C,3,FALSE)</f>
        <v>301</v>
      </c>
      <c r="F1449" s="241">
        <v>0</v>
      </c>
      <c r="G1449" s="242" t="s">
        <v>5365</v>
      </c>
      <c r="H1449" s="243" t="s">
        <v>5365</v>
      </c>
      <c r="I1449" s="241">
        <v>1</v>
      </c>
      <c r="J1449" s="241"/>
      <c r="K1449" s="241"/>
      <c r="L1449" s="241" t="s">
        <v>3431</v>
      </c>
      <c r="M1449" s="244">
        <f>IF(L1449="",999,VLOOKUP(L1449,武将id!A:C,3,0))</f>
        <v>133</v>
      </c>
    </row>
    <row r="1450" spans="1:13" s="28" customFormat="1" x14ac:dyDescent="0.15">
      <c r="A1450" s="245">
        <v>20184501</v>
      </c>
      <c r="B1450" s="28">
        <v>2</v>
      </c>
      <c r="C1450" s="28">
        <v>1</v>
      </c>
      <c r="D1450" s="28" t="s">
        <v>3431</v>
      </c>
      <c r="E1450" s="28">
        <f>VLOOKUP(D1450,武将id!A:C,3,FALSE)</f>
        <v>133</v>
      </c>
      <c r="F1450" s="28">
        <v>0</v>
      </c>
      <c r="G1450" s="238" t="s">
        <v>5366</v>
      </c>
      <c r="H1450" s="239" t="s">
        <v>5366</v>
      </c>
      <c r="I1450" s="28">
        <v>1</v>
      </c>
      <c r="L1450" s="28" t="s">
        <v>2380</v>
      </c>
      <c r="M1450" s="246">
        <f>IF(L1450="",999,VLOOKUP(L1450,武将id!A:C,3,0))</f>
        <v>301</v>
      </c>
    </row>
    <row r="1451" spans="1:13" s="28" customFormat="1" x14ac:dyDescent="0.15">
      <c r="A1451" s="245">
        <v>20184501</v>
      </c>
      <c r="B1451" s="28">
        <v>3</v>
      </c>
      <c r="C1451" s="28">
        <v>2</v>
      </c>
      <c r="D1451" s="28" t="s">
        <v>2380</v>
      </c>
      <c r="E1451" s="28">
        <f>VLOOKUP(D1451,武将id!A:C,3,FALSE)</f>
        <v>301</v>
      </c>
      <c r="F1451" s="28">
        <v>0</v>
      </c>
      <c r="G1451" s="238" t="s">
        <v>5367</v>
      </c>
      <c r="H1451" s="239" t="s">
        <v>5367</v>
      </c>
      <c r="I1451" s="28">
        <v>1</v>
      </c>
      <c r="L1451" s="28" t="s">
        <v>3431</v>
      </c>
      <c r="M1451" s="246">
        <f>IF(L1451="",999,VLOOKUP(L1451,武将id!A:C,3,0))</f>
        <v>133</v>
      </c>
    </row>
    <row r="1452" spans="1:13" s="28" customFormat="1" x14ac:dyDescent="0.15">
      <c r="A1452" s="245">
        <v>20184501</v>
      </c>
      <c r="B1452" s="28">
        <v>4</v>
      </c>
      <c r="C1452" s="28">
        <v>2</v>
      </c>
      <c r="D1452" s="28" t="s">
        <v>2380</v>
      </c>
      <c r="E1452" s="28">
        <f>VLOOKUP(D1452,武将id!A:C,3,FALSE)</f>
        <v>301</v>
      </c>
      <c r="F1452" s="28">
        <v>0</v>
      </c>
      <c r="G1452" s="238" t="s">
        <v>5627</v>
      </c>
      <c r="H1452" s="239" t="s">
        <v>5628</v>
      </c>
      <c r="I1452" s="28">
        <v>1</v>
      </c>
      <c r="L1452" s="28" t="s">
        <v>3431</v>
      </c>
      <c r="M1452" s="246">
        <f>IF(L1452="",999,VLOOKUP(L1452,武将id!A:C,3,0))</f>
        <v>133</v>
      </c>
    </row>
    <row r="1453" spans="1:13" s="28" customFormat="1" x14ac:dyDescent="0.15">
      <c r="A1453" s="240">
        <v>20184502</v>
      </c>
      <c r="B1453" s="241">
        <v>1</v>
      </c>
      <c r="C1453" s="241">
        <v>2</v>
      </c>
      <c r="D1453" s="241" t="s">
        <v>2237</v>
      </c>
      <c r="E1453" s="241">
        <f>VLOOKUP(D1453,武将id!A:C,3,FALSE)</f>
        <v>103</v>
      </c>
      <c r="F1453" s="241">
        <v>0</v>
      </c>
      <c r="G1453" s="242" t="s">
        <v>5368</v>
      </c>
      <c r="H1453" s="243" t="s">
        <v>5368</v>
      </c>
      <c r="I1453" s="241">
        <v>1</v>
      </c>
      <c r="J1453" s="241"/>
      <c r="K1453" s="241"/>
      <c r="L1453" s="241" t="s">
        <v>3431</v>
      </c>
      <c r="M1453" s="244">
        <f>IF(L1453="",999,VLOOKUP(L1453,武将id!A:C,3,0))</f>
        <v>133</v>
      </c>
    </row>
    <row r="1454" spans="1:13" s="28" customFormat="1" x14ac:dyDescent="0.15">
      <c r="A1454" s="245">
        <v>20184502</v>
      </c>
      <c r="B1454" s="28">
        <v>2</v>
      </c>
      <c r="C1454" s="28">
        <v>1</v>
      </c>
      <c r="D1454" s="28" t="s">
        <v>3431</v>
      </c>
      <c r="E1454" s="28">
        <f>VLOOKUP(D1454,武将id!A:C,3,FALSE)</f>
        <v>133</v>
      </c>
      <c r="F1454" s="28">
        <v>0</v>
      </c>
      <c r="G1454" s="238" t="s">
        <v>5369</v>
      </c>
      <c r="H1454" s="239" t="s">
        <v>5369</v>
      </c>
      <c r="I1454" s="28">
        <v>1</v>
      </c>
      <c r="L1454" s="28" t="s">
        <v>2237</v>
      </c>
      <c r="M1454" s="246">
        <f>IF(L1454="",999,VLOOKUP(L1454,武将id!A:C,3,0))</f>
        <v>103</v>
      </c>
    </row>
    <row r="1455" spans="1:13" s="28" customFormat="1" x14ac:dyDescent="0.15">
      <c r="A1455" s="245">
        <v>20184502</v>
      </c>
      <c r="B1455" s="28">
        <v>3</v>
      </c>
      <c r="C1455" s="28">
        <v>2</v>
      </c>
      <c r="D1455" s="28" t="s">
        <v>2237</v>
      </c>
      <c r="E1455" s="28">
        <f>VLOOKUP(D1455,武将id!A:C,3,FALSE)</f>
        <v>103</v>
      </c>
      <c r="F1455" s="28">
        <v>0</v>
      </c>
      <c r="G1455" s="238" t="s">
        <v>5370</v>
      </c>
      <c r="H1455" s="239" t="s">
        <v>5370</v>
      </c>
      <c r="I1455" s="28">
        <v>1</v>
      </c>
      <c r="L1455" s="28" t="s">
        <v>3431</v>
      </c>
      <c r="M1455" s="246">
        <f>IF(L1455="",999,VLOOKUP(L1455,武将id!A:C,3,0))</f>
        <v>133</v>
      </c>
    </row>
    <row r="1456" spans="1:13" s="28" customFormat="1" x14ac:dyDescent="0.15">
      <c r="A1456" s="245">
        <v>20184502</v>
      </c>
      <c r="B1456" s="28">
        <v>4</v>
      </c>
      <c r="C1456" s="28">
        <v>1</v>
      </c>
      <c r="D1456" s="28" t="s">
        <v>3431</v>
      </c>
      <c r="E1456" s="28">
        <f>VLOOKUP(D1456,武将id!A:C,3,FALSE)</f>
        <v>133</v>
      </c>
      <c r="F1456" s="28">
        <v>0</v>
      </c>
      <c r="G1456" s="238" t="s">
        <v>5371</v>
      </c>
      <c r="H1456" s="239" t="s">
        <v>5371</v>
      </c>
      <c r="I1456" s="28">
        <v>1</v>
      </c>
      <c r="L1456" s="28" t="s">
        <v>2237</v>
      </c>
      <c r="M1456" s="246">
        <f>IF(L1456="",999,VLOOKUP(L1456,武将id!A:C,3,0))</f>
        <v>103</v>
      </c>
    </row>
    <row r="1457" spans="1:13" s="28" customFormat="1" ht="24" x14ac:dyDescent="0.15">
      <c r="A1457" s="245">
        <v>20184502</v>
      </c>
      <c r="B1457" s="28">
        <v>5</v>
      </c>
      <c r="C1457" s="28">
        <v>1</v>
      </c>
      <c r="D1457" s="28" t="s">
        <v>3431</v>
      </c>
      <c r="E1457" s="28">
        <f>VLOOKUP(D1457,武将id!A:C,3,FALSE)</f>
        <v>133</v>
      </c>
      <c r="F1457" s="28">
        <v>0</v>
      </c>
      <c r="G1457" s="238" t="s">
        <v>5372</v>
      </c>
      <c r="H1457" s="239" t="s">
        <v>5372</v>
      </c>
      <c r="I1457" s="28">
        <v>1</v>
      </c>
      <c r="L1457" s="28" t="s">
        <v>2237</v>
      </c>
      <c r="M1457" s="246">
        <f>IF(L1457="",999,VLOOKUP(L1457,武将id!A:C,3,0))</f>
        <v>103</v>
      </c>
    </row>
    <row r="1458" spans="1:13" s="28" customFormat="1" x14ac:dyDescent="0.15">
      <c r="A1458" s="245">
        <v>20184502</v>
      </c>
      <c r="B1458" s="28">
        <v>6</v>
      </c>
      <c r="C1458" s="28">
        <v>1</v>
      </c>
      <c r="D1458" s="28" t="s">
        <v>3431</v>
      </c>
      <c r="E1458" s="28">
        <f>VLOOKUP(D1458,武将id!A:C,3,FALSE)</f>
        <v>133</v>
      </c>
      <c r="F1458" s="28">
        <v>0</v>
      </c>
      <c r="G1458" s="238" t="s">
        <v>5373</v>
      </c>
      <c r="H1458" s="239" t="s">
        <v>5373</v>
      </c>
      <c r="I1458" s="28">
        <v>1</v>
      </c>
      <c r="L1458" s="28" t="s">
        <v>2237</v>
      </c>
      <c r="M1458" s="246">
        <f>IF(L1458="",999,VLOOKUP(L1458,武将id!A:C,3,0))</f>
        <v>103</v>
      </c>
    </row>
    <row r="1459" spans="1:13" s="28" customFormat="1" x14ac:dyDescent="0.15">
      <c r="A1459" s="245">
        <v>20184502</v>
      </c>
      <c r="B1459" s="28">
        <v>7</v>
      </c>
      <c r="C1459" s="28">
        <v>2</v>
      </c>
      <c r="D1459" s="28" t="s">
        <v>2237</v>
      </c>
      <c r="E1459" s="28">
        <f>VLOOKUP(D1459,武将id!A:C,3,FALSE)</f>
        <v>103</v>
      </c>
      <c r="F1459" s="28">
        <v>0</v>
      </c>
      <c r="G1459" s="238" t="s">
        <v>5374</v>
      </c>
      <c r="H1459" s="239" t="s">
        <v>5374</v>
      </c>
      <c r="I1459" s="28">
        <v>1</v>
      </c>
      <c r="L1459" s="28" t="s">
        <v>3431</v>
      </c>
      <c r="M1459" s="246">
        <f>IF(L1459="",999,VLOOKUP(L1459,武将id!A:C,3,0))</f>
        <v>133</v>
      </c>
    </row>
    <row r="1460" spans="1:13" s="28" customFormat="1" x14ac:dyDescent="0.15">
      <c r="A1460" s="247">
        <v>20184502</v>
      </c>
      <c r="B1460" s="248">
        <v>8</v>
      </c>
      <c r="C1460" s="248">
        <v>2</v>
      </c>
      <c r="D1460" s="248" t="s">
        <v>2237</v>
      </c>
      <c r="E1460" s="248">
        <f>VLOOKUP(D1460,武将id!A:C,3,FALSE)</f>
        <v>103</v>
      </c>
      <c r="F1460" s="248">
        <v>0</v>
      </c>
      <c r="G1460" s="249" t="s">
        <v>5375</v>
      </c>
      <c r="H1460" s="250" t="s">
        <v>5375</v>
      </c>
      <c r="I1460" s="248">
        <v>1</v>
      </c>
      <c r="J1460" s="248"/>
      <c r="K1460" s="248"/>
      <c r="L1460" s="248" t="s">
        <v>3431</v>
      </c>
      <c r="M1460" s="251">
        <f>IF(L1460="",999,VLOOKUP(L1460,武将id!A:C,3,0))</f>
        <v>133</v>
      </c>
    </row>
    <row r="1461" spans="1:13" s="28" customFormat="1" ht="24" x14ac:dyDescent="0.15">
      <c r="A1461" s="245">
        <v>20184503</v>
      </c>
      <c r="B1461" s="28">
        <v>1</v>
      </c>
      <c r="C1461" s="28">
        <v>2</v>
      </c>
      <c r="D1461" s="28" t="s">
        <v>3431</v>
      </c>
      <c r="E1461" s="28">
        <f>VLOOKUP(D1461,武将id!A:C,3,FALSE)</f>
        <v>133</v>
      </c>
      <c r="F1461" s="28">
        <v>0</v>
      </c>
      <c r="G1461" s="238" t="s">
        <v>5376</v>
      </c>
      <c r="H1461" s="239" t="s">
        <v>5376</v>
      </c>
      <c r="I1461" s="28">
        <v>1</v>
      </c>
      <c r="M1461" s="246">
        <v>0</v>
      </c>
    </row>
    <row r="1462" spans="1:13" s="28" customFormat="1" ht="24" x14ac:dyDescent="0.15">
      <c r="A1462" s="245">
        <v>20184503</v>
      </c>
      <c r="B1462" s="28">
        <v>2</v>
      </c>
      <c r="C1462" s="28">
        <v>2</v>
      </c>
      <c r="D1462" s="28" t="s">
        <v>3431</v>
      </c>
      <c r="E1462" s="28">
        <f>VLOOKUP(D1462,武将id!A:C,3,FALSE)</f>
        <v>133</v>
      </c>
      <c r="F1462" s="28">
        <v>0</v>
      </c>
      <c r="G1462" s="238" t="s">
        <v>5377</v>
      </c>
      <c r="H1462" s="239" t="s">
        <v>5377</v>
      </c>
      <c r="I1462" s="28">
        <v>1</v>
      </c>
      <c r="M1462" s="246">
        <v>0</v>
      </c>
    </row>
    <row r="1463" spans="1:13" s="28" customFormat="1" ht="24" x14ac:dyDescent="0.15">
      <c r="A1463" s="245">
        <v>20184503</v>
      </c>
      <c r="B1463" s="28">
        <v>3</v>
      </c>
      <c r="C1463" s="28">
        <v>2</v>
      </c>
      <c r="D1463" s="28" t="s">
        <v>3431</v>
      </c>
      <c r="E1463" s="28">
        <f>VLOOKUP(D1463,武将id!A:C,3,FALSE)</f>
        <v>133</v>
      </c>
      <c r="F1463" s="28">
        <v>0</v>
      </c>
      <c r="G1463" s="238" t="s">
        <v>5378</v>
      </c>
      <c r="H1463" s="239" t="s">
        <v>5378</v>
      </c>
      <c r="I1463" s="28">
        <v>1</v>
      </c>
      <c r="M1463" s="246">
        <v>0</v>
      </c>
    </row>
    <row r="1464" spans="1:13" s="28" customFormat="1" x14ac:dyDescent="0.15">
      <c r="A1464" s="245">
        <v>20184503</v>
      </c>
      <c r="B1464" s="28">
        <v>4</v>
      </c>
      <c r="C1464" s="28">
        <v>2</v>
      </c>
      <c r="D1464" s="28" t="s">
        <v>3431</v>
      </c>
      <c r="E1464" s="28">
        <f>VLOOKUP(D1464,武将id!A:C,3,FALSE)</f>
        <v>133</v>
      </c>
      <c r="F1464" s="28">
        <v>0</v>
      </c>
      <c r="G1464" s="238" t="s">
        <v>5379</v>
      </c>
      <c r="H1464" s="239" t="s">
        <v>5379</v>
      </c>
      <c r="I1464" s="28">
        <v>1</v>
      </c>
      <c r="M1464" s="246">
        <v>0</v>
      </c>
    </row>
    <row r="1465" spans="1:13" s="28" customFormat="1" x14ac:dyDescent="0.15">
      <c r="A1465" s="240">
        <v>20184601</v>
      </c>
      <c r="B1465" s="241">
        <v>1</v>
      </c>
      <c r="C1465" s="241">
        <v>2</v>
      </c>
      <c r="D1465" s="241" t="s">
        <v>2237</v>
      </c>
      <c r="E1465" s="241">
        <f>VLOOKUP(D1465,武将id!A:C,3,FALSE)</f>
        <v>103</v>
      </c>
      <c r="F1465" s="241">
        <v>0</v>
      </c>
      <c r="G1465" s="242" t="s">
        <v>5380</v>
      </c>
      <c r="H1465" s="243" t="s">
        <v>5380</v>
      </c>
      <c r="I1465" s="241">
        <v>1</v>
      </c>
      <c r="J1465" s="241"/>
      <c r="K1465" s="241"/>
      <c r="L1465" s="241" t="s">
        <v>2913</v>
      </c>
      <c r="M1465" s="244">
        <f>IF(L1465="",999,VLOOKUP(L1465,武将id!A:C,3,0))</f>
        <v>419</v>
      </c>
    </row>
    <row r="1466" spans="1:13" s="28" customFormat="1" x14ac:dyDescent="0.15">
      <c r="A1466" s="245">
        <v>20184601</v>
      </c>
      <c r="B1466" s="28">
        <v>2</v>
      </c>
      <c r="C1466" s="28">
        <v>1</v>
      </c>
      <c r="D1466" s="28" t="s">
        <v>2913</v>
      </c>
      <c r="E1466" s="28">
        <f>VLOOKUP(D1466,武将id!A:C,3,FALSE)</f>
        <v>419</v>
      </c>
      <c r="F1466" s="28">
        <v>0</v>
      </c>
      <c r="G1466" s="238" t="s">
        <v>5381</v>
      </c>
      <c r="H1466" s="239" t="s">
        <v>5381</v>
      </c>
      <c r="I1466" s="28">
        <v>1</v>
      </c>
      <c r="L1466" s="28" t="s">
        <v>2237</v>
      </c>
      <c r="M1466" s="246">
        <f>IF(L1466="",999,VLOOKUP(L1466,武将id!A:C,3,0))</f>
        <v>103</v>
      </c>
    </row>
    <row r="1467" spans="1:13" s="28" customFormat="1" x14ac:dyDescent="0.15">
      <c r="A1467" s="247">
        <v>20184601</v>
      </c>
      <c r="B1467" s="248">
        <v>3</v>
      </c>
      <c r="C1467" s="248">
        <v>2</v>
      </c>
      <c r="D1467" s="248" t="s">
        <v>2237</v>
      </c>
      <c r="E1467" s="248">
        <f>VLOOKUP(D1467,武将id!A:C,3,FALSE)</f>
        <v>103</v>
      </c>
      <c r="F1467" s="248">
        <v>0</v>
      </c>
      <c r="G1467" s="249" t="s">
        <v>5382</v>
      </c>
      <c r="H1467" s="250" t="s">
        <v>5382</v>
      </c>
      <c r="I1467" s="248">
        <v>1</v>
      </c>
      <c r="J1467" s="248"/>
      <c r="K1467" s="248"/>
      <c r="L1467" s="248" t="s">
        <v>2913</v>
      </c>
      <c r="M1467" s="251">
        <f>IF(L1467="",999,VLOOKUP(L1467,武将id!A:C,3,0))</f>
        <v>419</v>
      </c>
    </row>
    <row r="1468" spans="1:13" s="28" customFormat="1" x14ac:dyDescent="0.15">
      <c r="A1468" s="245">
        <v>20184602</v>
      </c>
      <c r="B1468" s="28">
        <v>1</v>
      </c>
      <c r="C1468" s="28">
        <v>2</v>
      </c>
      <c r="D1468" s="28" t="s">
        <v>2913</v>
      </c>
      <c r="E1468" s="28">
        <f>VLOOKUP(D1468,武将id!A:C,3,FALSE)</f>
        <v>419</v>
      </c>
      <c r="F1468" s="28">
        <v>0</v>
      </c>
      <c r="G1468" s="238" t="s">
        <v>5383</v>
      </c>
      <c r="H1468" s="239" t="s">
        <v>5383</v>
      </c>
      <c r="I1468" s="28">
        <v>1</v>
      </c>
      <c r="L1468" s="28" t="s">
        <v>2237</v>
      </c>
      <c r="M1468" s="246">
        <f>IF(L1468="",999,VLOOKUP(L1468,武将id!A:C,3,0))</f>
        <v>103</v>
      </c>
    </row>
    <row r="1469" spans="1:13" s="28" customFormat="1" x14ac:dyDescent="0.15">
      <c r="A1469" s="245">
        <v>20184602</v>
      </c>
      <c r="B1469" s="28">
        <v>2</v>
      </c>
      <c r="C1469" s="28">
        <v>2</v>
      </c>
      <c r="D1469" s="28" t="s">
        <v>2913</v>
      </c>
      <c r="E1469" s="28">
        <f>VLOOKUP(D1469,武将id!A:C,3,FALSE)</f>
        <v>419</v>
      </c>
      <c r="F1469" s="28">
        <v>0</v>
      </c>
      <c r="G1469" s="238" t="s">
        <v>5629</v>
      </c>
      <c r="H1469" s="239" t="s">
        <v>5630</v>
      </c>
      <c r="I1469" s="28">
        <v>1</v>
      </c>
      <c r="L1469" s="28" t="s">
        <v>2237</v>
      </c>
      <c r="M1469" s="246">
        <f>IF(L1469="",999,VLOOKUP(L1469,武将id!A:C,3,0))</f>
        <v>103</v>
      </c>
    </row>
    <row r="1470" spans="1:13" s="28" customFormat="1" x14ac:dyDescent="0.15">
      <c r="A1470" s="245">
        <v>20184602</v>
      </c>
      <c r="B1470" s="28">
        <v>3</v>
      </c>
      <c r="C1470" s="28">
        <v>1</v>
      </c>
      <c r="D1470" s="28" t="s">
        <v>2237</v>
      </c>
      <c r="E1470" s="28">
        <f>VLOOKUP(D1470,武将id!A:C,3,FALSE)</f>
        <v>103</v>
      </c>
      <c r="F1470" s="28">
        <v>0</v>
      </c>
      <c r="G1470" s="238" t="s">
        <v>5384</v>
      </c>
      <c r="H1470" s="239" t="s">
        <v>5384</v>
      </c>
      <c r="I1470" s="28">
        <v>1</v>
      </c>
      <c r="L1470" s="28" t="s">
        <v>2913</v>
      </c>
      <c r="M1470" s="246">
        <f>IF(L1470="",999,VLOOKUP(L1470,武将id!A:C,3,0))</f>
        <v>419</v>
      </c>
    </row>
    <row r="1471" spans="1:13" s="28" customFormat="1" x14ac:dyDescent="0.15">
      <c r="A1471" s="245">
        <v>20184602</v>
      </c>
      <c r="B1471" s="28">
        <v>4</v>
      </c>
      <c r="C1471" s="28">
        <v>2</v>
      </c>
      <c r="D1471" s="28" t="s">
        <v>2913</v>
      </c>
      <c r="E1471" s="28">
        <f>VLOOKUP(D1471,武将id!A:C,3,FALSE)</f>
        <v>419</v>
      </c>
      <c r="F1471" s="28">
        <v>0</v>
      </c>
      <c r="G1471" s="238" t="s">
        <v>5385</v>
      </c>
      <c r="H1471" s="239" t="s">
        <v>5385</v>
      </c>
      <c r="I1471" s="28">
        <v>1</v>
      </c>
      <c r="L1471" s="28" t="s">
        <v>2237</v>
      </c>
      <c r="M1471" s="246">
        <f>IF(L1471="",999,VLOOKUP(L1471,武将id!A:C,3,0))</f>
        <v>103</v>
      </c>
    </row>
    <row r="1472" spans="1:13" s="28" customFormat="1" x14ac:dyDescent="0.15">
      <c r="A1472" s="240">
        <v>20184603</v>
      </c>
      <c r="B1472" s="241">
        <v>1</v>
      </c>
      <c r="C1472" s="241">
        <v>1</v>
      </c>
      <c r="D1472" s="241" t="s">
        <v>2913</v>
      </c>
      <c r="E1472" s="241">
        <f>VLOOKUP(D1472,武将id!A:C,3,FALSE)</f>
        <v>419</v>
      </c>
      <c r="F1472" s="241">
        <v>0</v>
      </c>
      <c r="G1472" s="242" t="s">
        <v>5386</v>
      </c>
      <c r="H1472" s="243" t="s">
        <v>5386</v>
      </c>
      <c r="I1472" s="241">
        <v>1</v>
      </c>
      <c r="J1472" s="241"/>
      <c r="K1472" s="241"/>
      <c r="L1472" s="241" t="s">
        <v>5363</v>
      </c>
      <c r="M1472" s="244">
        <f>IF(L1472="",999,VLOOKUP(L1472,武将id!A:C,3,0))</f>
        <v>426</v>
      </c>
    </row>
    <row r="1473" spans="1:13" s="28" customFormat="1" x14ac:dyDescent="0.15">
      <c r="A1473" s="245">
        <v>20184603</v>
      </c>
      <c r="B1473" s="28">
        <v>2</v>
      </c>
      <c r="C1473" s="28">
        <v>1</v>
      </c>
      <c r="D1473" s="28" t="s">
        <v>2913</v>
      </c>
      <c r="E1473" s="28">
        <f>VLOOKUP(D1473,武将id!A:C,3,FALSE)</f>
        <v>419</v>
      </c>
      <c r="F1473" s="28">
        <v>0</v>
      </c>
      <c r="G1473" s="238" t="s">
        <v>5387</v>
      </c>
      <c r="H1473" s="239" t="s">
        <v>5387</v>
      </c>
      <c r="I1473" s="28">
        <v>1</v>
      </c>
      <c r="L1473" s="28" t="s">
        <v>5631</v>
      </c>
      <c r="M1473" s="246">
        <f>IF(L1473="",999,VLOOKUP(L1473,武将id!A:C,3,0))</f>
        <v>426</v>
      </c>
    </row>
    <row r="1474" spans="1:13" s="28" customFormat="1" x14ac:dyDescent="0.15">
      <c r="A1474" s="247">
        <v>20184603</v>
      </c>
      <c r="B1474" s="248">
        <v>3</v>
      </c>
      <c r="C1474" s="248">
        <v>2</v>
      </c>
      <c r="D1474" s="248" t="s">
        <v>5363</v>
      </c>
      <c r="E1474" s="248">
        <f>VLOOKUP(D1474,武将id!A:C,3,FALSE)</f>
        <v>426</v>
      </c>
      <c r="F1474" s="248">
        <v>0</v>
      </c>
      <c r="G1474" s="249" t="s">
        <v>5388</v>
      </c>
      <c r="H1474" s="250" t="s">
        <v>5388</v>
      </c>
      <c r="I1474" s="248">
        <v>1</v>
      </c>
      <c r="J1474" s="248"/>
      <c r="K1474" s="248"/>
      <c r="L1474" s="248" t="s">
        <v>2913</v>
      </c>
      <c r="M1474" s="251">
        <f>IF(L1474="",999,VLOOKUP(L1474,武将id!A:C,3,0))</f>
        <v>419</v>
      </c>
    </row>
    <row r="1475" spans="1:13" s="28" customFormat="1" x14ac:dyDescent="0.15">
      <c r="A1475" s="245">
        <v>20184604</v>
      </c>
      <c r="B1475" s="28">
        <v>1</v>
      </c>
      <c r="C1475" s="28">
        <v>1</v>
      </c>
      <c r="D1475" s="28" t="s">
        <v>5363</v>
      </c>
      <c r="E1475" s="28">
        <f>VLOOKUP(D1475,武将id!A:C,3,FALSE)</f>
        <v>426</v>
      </c>
      <c r="F1475" s="28">
        <v>0</v>
      </c>
      <c r="G1475" s="238" t="s">
        <v>5389</v>
      </c>
      <c r="H1475" s="239" t="s">
        <v>5389</v>
      </c>
      <c r="I1475" s="28">
        <v>1</v>
      </c>
      <c r="L1475" s="28" t="s">
        <v>1856</v>
      </c>
      <c r="M1475" s="246">
        <f>IF(L1475="",999,VLOOKUP(L1475,武将id!A:C,3,0))</f>
        <v>427</v>
      </c>
    </row>
    <row r="1476" spans="1:13" s="28" customFormat="1" x14ac:dyDescent="0.15">
      <c r="A1476" s="245">
        <v>20184604</v>
      </c>
      <c r="B1476" s="28">
        <v>2</v>
      </c>
      <c r="C1476" s="28">
        <v>1</v>
      </c>
      <c r="D1476" s="28" t="s">
        <v>5363</v>
      </c>
      <c r="E1476" s="28">
        <f>VLOOKUP(D1476,武将id!A:C,3,FALSE)</f>
        <v>426</v>
      </c>
      <c r="F1476" s="28">
        <v>0</v>
      </c>
      <c r="G1476" s="238" t="s">
        <v>5390</v>
      </c>
      <c r="H1476" s="239" t="s">
        <v>5390</v>
      </c>
      <c r="I1476" s="28">
        <v>1</v>
      </c>
      <c r="L1476" s="28" t="s">
        <v>1856</v>
      </c>
      <c r="M1476" s="246">
        <f>IF(L1476="",999,VLOOKUP(L1476,武将id!A:C,3,0))</f>
        <v>427</v>
      </c>
    </row>
    <row r="1477" spans="1:13" s="28" customFormat="1" x14ac:dyDescent="0.15">
      <c r="A1477" s="245">
        <v>20184604</v>
      </c>
      <c r="B1477" s="28">
        <v>3</v>
      </c>
      <c r="C1477" s="28">
        <v>2</v>
      </c>
      <c r="D1477" s="28" t="s">
        <v>1856</v>
      </c>
      <c r="E1477" s="28">
        <f>VLOOKUP(D1477,武将id!A:C,3,FALSE)</f>
        <v>427</v>
      </c>
      <c r="F1477" s="28">
        <v>0</v>
      </c>
      <c r="G1477" s="238" t="s">
        <v>5391</v>
      </c>
      <c r="H1477" s="239" t="s">
        <v>5391</v>
      </c>
      <c r="I1477" s="28">
        <v>1</v>
      </c>
      <c r="L1477" s="28" t="s">
        <v>5363</v>
      </c>
      <c r="M1477" s="246">
        <f>IF(L1477="",999,VLOOKUP(L1477,武将id!A:C,3,0))</f>
        <v>426</v>
      </c>
    </row>
    <row r="1478" spans="1:13" s="28" customFormat="1" x14ac:dyDescent="0.15">
      <c r="A1478" s="245">
        <v>20184604</v>
      </c>
      <c r="B1478" s="28">
        <v>4</v>
      </c>
      <c r="C1478" s="28">
        <v>1</v>
      </c>
      <c r="D1478" s="28" t="s">
        <v>106</v>
      </c>
      <c r="E1478" s="28">
        <f>VLOOKUP(D1478,武将id!A:C,3,FALSE)</f>
        <v>411</v>
      </c>
      <c r="F1478" s="28">
        <v>0</v>
      </c>
      <c r="G1478" s="238" t="s">
        <v>5392</v>
      </c>
      <c r="H1478" s="239" t="s">
        <v>5392</v>
      </c>
      <c r="I1478" s="28">
        <v>1</v>
      </c>
      <c r="L1478" s="28" t="s">
        <v>1856</v>
      </c>
      <c r="M1478" s="246">
        <f>IF(L1478="",999,VLOOKUP(L1478,武将id!A:C,3,0))</f>
        <v>427</v>
      </c>
    </row>
    <row r="1479" spans="1:13" s="28" customFormat="1" x14ac:dyDescent="0.15">
      <c r="A1479" s="245">
        <v>20184604</v>
      </c>
      <c r="B1479" s="28">
        <v>5</v>
      </c>
      <c r="C1479" s="28">
        <v>2</v>
      </c>
      <c r="D1479" s="28" t="s">
        <v>1856</v>
      </c>
      <c r="E1479" s="28">
        <f>VLOOKUP(D1479,武将id!A:C,3,FALSE)</f>
        <v>427</v>
      </c>
      <c r="F1479" s="28">
        <v>0</v>
      </c>
      <c r="G1479" s="238" t="s">
        <v>5393</v>
      </c>
      <c r="H1479" s="239" t="s">
        <v>5393</v>
      </c>
      <c r="I1479" s="28">
        <v>1</v>
      </c>
      <c r="L1479" s="28" t="s">
        <v>106</v>
      </c>
      <c r="M1479" s="246">
        <f>IF(L1479="",999,VLOOKUP(L1479,武将id!A:C,3,0))</f>
        <v>411</v>
      </c>
    </row>
    <row r="1480" spans="1:13" s="28" customFormat="1" ht="24" x14ac:dyDescent="0.15">
      <c r="A1480" s="240">
        <v>20184605</v>
      </c>
      <c r="B1480" s="241">
        <v>1</v>
      </c>
      <c r="C1480" s="241">
        <v>2</v>
      </c>
      <c r="D1480" s="241" t="s">
        <v>5364</v>
      </c>
      <c r="E1480" s="241">
        <f>VLOOKUP(D1480,武将id!A:C,3,FALSE)</f>
        <v>227</v>
      </c>
      <c r="F1480" s="241">
        <v>0</v>
      </c>
      <c r="G1480" s="242" t="s">
        <v>5632</v>
      </c>
      <c r="H1480" s="243" t="s">
        <v>5633</v>
      </c>
      <c r="I1480" s="241">
        <v>1</v>
      </c>
      <c r="J1480" s="241"/>
      <c r="K1480" s="241"/>
      <c r="L1480" s="241" t="s">
        <v>2913</v>
      </c>
      <c r="M1480" s="244">
        <f>IF(L1480="",999,VLOOKUP(L1480,武将id!A:C,3,0))</f>
        <v>419</v>
      </c>
    </row>
    <row r="1481" spans="1:13" s="28" customFormat="1" ht="24" x14ac:dyDescent="0.15">
      <c r="A1481" s="245">
        <v>20184605</v>
      </c>
      <c r="B1481" s="28">
        <v>2</v>
      </c>
      <c r="C1481" s="28">
        <v>1</v>
      </c>
      <c r="D1481" s="28" t="s">
        <v>2913</v>
      </c>
      <c r="E1481" s="28">
        <f>VLOOKUP(D1481,武将id!A:C,3,FALSE)</f>
        <v>419</v>
      </c>
      <c r="F1481" s="28">
        <v>0</v>
      </c>
      <c r="G1481" s="238" t="s">
        <v>5394</v>
      </c>
      <c r="H1481" s="239" t="s">
        <v>5394</v>
      </c>
      <c r="I1481" s="28">
        <v>1</v>
      </c>
      <c r="L1481" s="28" t="s">
        <v>5364</v>
      </c>
      <c r="M1481" s="246">
        <f>IF(L1481="",999,VLOOKUP(L1481,武将id!A:C,3,0))</f>
        <v>227</v>
      </c>
    </row>
    <row r="1482" spans="1:13" s="28" customFormat="1" ht="24" x14ac:dyDescent="0.15">
      <c r="A1482" s="247">
        <v>20184605</v>
      </c>
      <c r="B1482" s="248">
        <v>3</v>
      </c>
      <c r="C1482" s="248">
        <v>2</v>
      </c>
      <c r="D1482" s="248" t="s">
        <v>5364</v>
      </c>
      <c r="E1482" s="248">
        <f>VLOOKUP(D1482,武将id!A:C,3,FALSE)</f>
        <v>227</v>
      </c>
      <c r="F1482" s="248">
        <v>0</v>
      </c>
      <c r="G1482" s="249" t="s">
        <v>5395</v>
      </c>
      <c r="H1482" s="250" t="s">
        <v>5395</v>
      </c>
      <c r="I1482" s="248">
        <v>1</v>
      </c>
      <c r="J1482" s="248"/>
      <c r="K1482" s="248"/>
      <c r="L1482" s="248" t="s">
        <v>2913</v>
      </c>
      <c r="M1482" s="251">
        <f>IF(L1482="",999,VLOOKUP(L1482,武将id!A:C,3,0))</f>
        <v>419</v>
      </c>
    </row>
    <row r="1483" spans="1:13" s="28" customFormat="1" x14ac:dyDescent="0.15">
      <c r="A1483" s="245">
        <v>20184701</v>
      </c>
      <c r="B1483" s="28">
        <v>1</v>
      </c>
      <c r="C1483" s="28">
        <v>1</v>
      </c>
      <c r="D1483" s="28" t="s">
        <v>2237</v>
      </c>
      <c r="E1483" s="28">
        <f>VLOOKUP(D1483,武将id!A:C,3,FALSE)</f>
        <v>103</v>
      </c>
      <c r="F1483" s="28">
        <v>0</v>
      </c>
      <c r="G1483" s="238" t="s">
        <v>5396</v>
      </c>
      <c r="H1483" s="239" t="s">
        <v>5396</v>
      </c>
      <c r="I1483" s="28">
        <v>1</v>
      </c>
      <c r="L1483" s="28" t="s">
        <v>2281</v>
      </c>
      <c r="M1483" s="246">
        <f>IF(L1483="",999,VLOOKUP(L1483,武将id!A:C,3,0))</f>
        <v>130</v>
      </c>
    </row>
    <row r="1484" spans="1:13" s="28" customFormat="1" x14ac:dyDescent="0.15">
      <c r="A1484" s="245">
        <v>20184701</v>
      </c>
      <c r="B1484" s="28">
        <v>2</v>
      </c>
      <c r="C1484" s="28">
        <v>2</v>
      </c>
      <c r="D1484" s="28" t="s">
        <v>2281</v>
      </c>
      <c r="E1484" s="28">
        <f>VLOOKUP(D1484,武将id!A:C,3,FALSE)</f>
        <v>130</v>
      </c>
      <c r="F1484" s="28">
        <v>0</v>
      </c>
      <c r="G1484" s="238" t="s">
        <v>2283</v>
      </c>
      <c r="H1484" s="239" t="s">
        <v>2283</v>
      </c>
      <c r="I1484" s="28">
        <v>1</v>
      </c>
      <c r="L1484" s="28" t="s">
        <v>2237</v>
      </c>
      <c r="M1484" s="246">
        <f>IF(L1484="",999,VLOOKUP(L1484,武将id!A:C,3,0))</f>
        <v>103</v>
      </c>
    </row>
    <row r="1485" spans="1:13" s="28" customFormat="1" x14ac:dyDescent="0.15">
      <c r="A1485" s="245">
        <v>20184701</v>
      </c>
      <c r="B1485" s="28">
        <v>3</v>
      </c>
      <c r="C1485" s="28">
        <v>1</v>
      </c>
      <c r="D1485" s="28" t="s">
        <v>2237</v>
      </c>
      <c r="E1485" s="28">
        <f>VLOOKUP(D1485,武将id!A:C,3,FALSE)</f>
        <v>103</v>
      </c>
      <c r="F1485" s="28">
        <v>0</v>
      </c>
      <c r="G1485" s="238" t="s">
        <v>2284</v>
      </c>
      <c r="H1485" s="239" t="s">
        <v>2284</v>
      </c>
      <c r="I1485" s="28">
        <v>1</v>
      </c>
      <c r="L1485" s="28" t="s">
        <v>2281</v>
      </c>
      <c r="M1485" s="246">
        <f>IF(L1485="",999,VLOOKUP(L1485,武将id!A:C,3,0))</f>
        <v>130</v>
      </c>
    </row>
    <row r="1486" spans="1:13" s="28" customFormat="1" x14ac:dyDescent="0.15">
      <c r="A1486" s="245">
        <v>20184701</v>
      </c>
      <c r="B1486" s="28">
        <v>4</v>
      </c>
      <c r="C1486" s="28">
        <v>2</v>
      </c>
      <c r="D1486" s="28" t="s">
        <v>2281</v>
      </c>
      <c r="E1486" s="28">
        <f>VLOOKUP(D1486,武将id!A:C,3,FALSE)</f>
        <v>130</v>
      </c>
      <c r="F1486" s="28">
        <v>0</v>
      </c>
      <c r="G1486" s="238" t="s">
        <v>2285</v>
      </c>
      <c r="H1486" s="239" t="s">
        <v>2285</v>
      </c>
      <c r="I1486" s="28">
        <v>1</v>
      </c>
      <c r="L1486" s="28" t="s">
        <v>2237</v>
      </c>
      <c r="M1486" s="246">
        <f>IF(L1486="",999,VLOOKUP(L1486,武将id!A:C,3,0))</f>
        <v>103</v>
      </c>
    </row>
    <row r="1487" spans="1:13" s="28" customFormat="1" x14ac:dyDescent="0.15">
      <c r="A1487" s="245">
        <v>20184701</v>
      </c>
      <c r="B1487" s="28">
        <v>5</v>
      </c>
      <c r="C1487" s="28">
        <v>1</v>
      </c>
      <c r="D1487" s="28" t="s">
        <v>2237</v>
      </c>
      <c r="E1487" s="28">
        <f>VLOOKUP(D1487,武将id!A:C,3,FALSE)</f>
        <v>103</v>
      </c>
      <c r="F1487" s="28">
        <v>0</v>
      </c>
      <c r="G1487" s="238" t="s">
        <v>2286</v>
      </c>
      <c r="H1487" s="239" t="s">
        <v>2286</v>
      </c>
      <c r="I1487" s="28">
        <v>1</v>
      </c>
      <c r="L1487" s="28" t="s">
        <v>2281</v>
      </c>
      <c r="M1487" s="246">
        <f>IF(L1487="",999,VLOOKUP(L1487,武将id!A:C,3,0))</f>
        <v>130</v>
      </c>
    </row>
    <row r="1488" spans="1:13" s="28" customFormat="1" x14ac:dyDescent="0.15">
      <c r="A1488" s="245">
        <v>20184701</v>
      </c>
      <c r="B1488" s="28">
        <v>6</v>
      </c>
      <c r="C1488" s="28">
        <v>2</v>
      </c>
      <c r="D1488" s="28" t="s">
        <v>2281</v>
      </c>
      <c r="E1488" s="28">
        <f>VLOOKUP(D1488,武将id!A:C,3,FALSE)</f>
        <v>130</v>
      </c>
      <c r="F1488" s="28">
        <v>0</v>
      </c>
      <c r="G1488" s="238" t="s">
        <v>5397</v>
      </c>
      <c r="H1488" s="239" t="s">
        <v>5397</v>
      </c>
      <c r="I1488" s="28">
        <v>1</v>
      </c>
      <c r="L1488" s="28" t="s">
        <v>2237</v>
      </c>
      <c r="M1488" s="246">
        <f>IF(L1488="",999,VLOOKUP(L1488,武将id!A:C,3,0))</f>
        <v>103</v>
      </c>
    </row>
    <row r="1489" spans="1:13" s="28" customFormat="1" ht="24" x14ac:dyDescent="0.15">
      <c r="A1489" s="245">
        <v>20184701</v>
      </c>
      <c r="B1489" s="28">
        <v>7</v>
      </c>
      <c r="C1489" s="28">
        <v>1</v>
      </c>
      <c r="D1489" s="28" t="s">
        <v>2237</v>
      </c>
      <c r="E1489" s="28">
        <f>VLOOKUP(D1489,武将id!A:C,3,FALSE)</f>
        <v>103</v>
      </c>
      <c r="F1489" s="28">
        <v>0</v>
      </c>
      <c r="G1489" s="238" t="s">
        <v>2287</v>
      </c>
      <c r="H1489" s="239" t="s">
        <v>2287</v>
      </c>
      <c r="I1489" s="28">
        <v>1</v>
      </c>
      <c r="L1489" s="28" t="s">
        <v>2281</v>
      </c>
      <c r="M1489" s="246">
        <f>IF(L1489="",999,VLOOKUP(L1489,武将id!A:C,3,0))</f>
        <v>130</v>
      </c>
    </row>
    <row r="1490" spans="1:13" s="28" customFormat="1" x14ac:dyDescent="0.15">
      <c r="A1490" s="245">
        <v>20184701</v>
      </c>
      <c r="B1490" s="28">
        <v>8</v>
      </c>
      <c r="C1490" s="28">
        <v>2</v>
      </c>
      <c r="D1490" s="28" t="s">
        <v>2281</v>
      </c>
      <c r="E1490" s="28">
        <f>VLOOKUP(D1490,武将id!A:C,3,FALSE)</f>
        <v>130</v>
      </c>
      <c r="F1490" s="28">
        <v>0</v>
      </c>
      <c r="G1490" s="238" t="s">
        <v>5398</v>
      </c>
      <c r="H1490" s="239" t="s">
        <v>5398</v>
      </c>
      <c r="I1490" s="28">
        <v>1</v>
      </c>
      <c r="L1490" s="28" t="s">
        <v>2237</v>
      </c>
      <c r="M1490" s="246">
        <f>IF(L1490="",999,VLOOKUP(L1490,武将id!A:C,3,0))</f>
        <v>103</v>
      </c>
    </row>
    <row r="1491" spans="1:13" s="28" customFormat="1" x14ac:dyDescent="0.15">
      <c r="A1491" s="240">
        <v>20184702</v>
      </c>
      <c r="B1491" s="241">
        <v>1</v>
      </c>
      <c r="C1491" s="241">
        <v>2</v>
      </c>
      <c r="D1491" s="241" t="s">
        <v>2281</v>
      </c>
      <c r="E1491" s="241">
        <f>VLOOKUP(D1491,武将id!A:C,3,FALSE)</f>
        <v>130</v>
      </c>
      <c r="F1491" s="241">
        <v>0</v>
      </c>
      <c r="G1491" s="242" t="s">
        <v>5399</v>
      </c>
      <c r="H1491" s="243" t="s">
        <v>5399</v>
      </c>
      <c r="I1491" s="241">
        <v>1</v>
      </c>
      <c r="J1491" s="241"/>
      <c r="K1491" s="241"/>
      <c r="L1491" s="241" t="s">
        <v>2237</v>
      </c>
      <c r="M1491" s="244">
        <f>IF(L1491="",999,VLOOKUP(L1491,武将id!A:C,3,0))</f>
        <v>103</v>
      </c>
    </row>
    <row r="1492" spans="1:13" s="28" customFormat="1" x14ac:dyDescent="0.15">
      <c r="A1492" s="245">
        <v>20184702</v>
      </c>
      <c r="B1492" s="28">
        <v>2</v>
      </c>
      <c r="C1492" s="28">
        <v>1</v>
      </c>
      <c r="D1492" s="28" t="s">
        <v>2237</v>
      </c>
      <c r="E1492" s="28">
        <f>VLOOKUP(D1492,武将id!A:C,3,FALSE)</f>
        <v>103</v>
      </c>
      <c r="F1492" s="28">
        <v>0</v>
      </c>
      <c r="G1492" s="238" t="s">
        <v>5400</v>
      </c>
      <c r="H1492" s="239" t="s">
        <v>5400</v>
      </c>
      <c r="I1492" s="28">
        <v>1</v>
      </c>
      <c r="L1492" s="28" t="s">
        <v>2281</v>
      </c>
      <c r="M1492" s="246">
        <f>IF(L1492="",999,VLOOKUP(L1492,武将id!A:C,3,0))</f>
        <v>130</v>
      </c>
    </row>
    <row r="1493" spans="1:13" s="28" customFormat="1" x14ac:dyDescent="0.15">
      <c r="A1493" s="245">
        <v>20184702</v>
      </c>
      <c r="B1493" s="28">
        <v>3</v>
      </c>
      <c r="C1493" s="28">
        <v>1</v>
      </c>
      <c r="D1493" s="28" t="s">
        <v>2237</v>
      </c>
      <c r="E1493" s="28">
        <f>VLOOKUP(D1493,武将id!A:C,3,FALSE)</f>
        <v>103</v>
      </c>
      <c r="F1493" s="28">
        <v>0</v>
      </c>
      <c r="G1493" s="238" t="s">
        <v>5401</v>
      </c>
      <c r="H1493" s="239" t="s">
        <v>5401</v>
      </c>
      <c r="I1493" s="28">
        <v>1</v>
      </c>
      <c r="L1493" s="28" t="s">
        <v>2281</v>
      </c>
      <c r="M1493" s="246">
        <f>IF(L1493="",999,VLOOKUP(L1493,武将id!A:C,3,0))</f>
        <v>130</v>
      </c>
    </row>
    <row r="1494" spans="1:13" s="28" customFormat="1" x14ac:dyDescent="0.15">
      <c r="A1494" s="245">
        <v>20184702</v>
      </c>
      <c r="B1494" s="28">
        <v>4</v>
      </c>
      <c r="C1494" s="28">
        <v>1</v>
      </c>
      <c r="D1494" s="28" t="s">
        <v>2237</v>
      </c>
      <c r="E1494" s="28">
        <f>VLOOKUP(D1494,武将id!A:C,3,FALSE)</f>
        <v>103</v>
      </c>
      <c r="F1494" s="28">
        <v>0</v>
      </c>
      <c r="G1494" s="238" t="s">
        <v>5402</v>
      </c>
      <c r="H1494" s="239" t="s">
        <v>5402</v>
      </c>
      <c r="I1494" s="28">
        <v>1</v>
      </c>
      <c r="L1494" s="28" t="s">
        <v>2281</v>
      </c>
      <c r="M1494" s="246">
        <f>IF(L1494="",999,VLOOKUP(L1494,武将id!A:C,3,0))</f>
        <v>130</v>
      </c>
    </row>
    <row r="1495" spans="1:13" s="28" customFormat="1" x14ac:dyDescent="0.15">
      <c r="A1495" s="247">
        <v>20184702</v>
      </c>
      <c r="B1495" s="248">
        <v>5</v>
      </c>
      <c r="C1495" s="248">
        <v>2</v>
      </c>
      <c r="D1495" s="248" t="s">
        <v>95</v>
      </c>
      <c r="E1495" s="248">
        <f>VLOOKUP(D1495,武将id!A:C,3,FALSE)</f>
        <v>107</v>
      </c>
      <c r="F1495" s="248">
        <v>0</v>
      </c>
      <c r="G1495" s="249" t="s">
        <v>5403</v>
      </c>
      <c r="H1495" s="250" t="s">
        <v>5403</v>
      </c>
      <c r="I1495" s="248">
        <v>1</v>
      </c>
      <c r="J1495" s="248"/>
      <c r="K1495" s="248"/>
      <c r="L1495" s="248" t="s">
        <v>2237</v>
      </c>
      <c r="M1495" s="251">
        <f>IF(L1495="",999,VLOOKUP(L1495,武将id!A:C,3,0))</f>
        <v>103</v>
      </c>
    </row>
    <row r="1496" spans="1:13" s="28" customFormat="1" x14ac:dyDescent="0.15">
      <c r="A1496" s="240">
        <v>20184801</v>
      </c>
      <c r="B1496" s="241">
        <v>1</v>
      </c>
      <c r="C1496" s="241">
        <v>2</v>
      </c>
      <c r="D1496" s="241" t="s">
        <v>4991</v>
      </c>
      <c r="E1496" s="241">
        <f>VLOOKUP(D1496,武将id!A:C,3,FALSE)</f>
        <v>124</v>
      </c>
      <c r="F1496" s="241">
        <v>0</v>
      </c>
      <c r="G1496" s="242" t="s">
        <v>5414</v>
      </c>
      <c r="H1496" s="243" t="s">
        <v>5414</v>
      </c>
      <c r="I1496" s="241">
        <v>1</v>
      </c>
      <c r="J1496" s="241"/>
      <c r="K1496" s="241"/>
      <c r="L1496" s="241" t="s">
        <v>5406</v>
      </c>
      <c r="M1496" s="244">
        <f>IF(L1496="",999,VLOOKUP(L1496,武将id!A:C,3,0))</f>
        <v>113</v>
      </c>
    </row>
    <row r="1497" spans="1:13" s="28" customFormat="1" x14ac:dyDescent="0.15">
      <c r="A1497" s="245">
        <v>20184801</v>
      </c>
      <c r="B1497" s="28">
        <v>2</v>
      </c>
      <c r="C1497" s="28">
        <v>2</v>
      </c>
      <c r="D1497" s="28" t="s">
        <v>4991</v>
      </c>
      <c r="E1497" s="28">
        <f>VLOOKUP(D1497,武将id!A:C,3,FALSE)</f>
        <v>124</v>
      </c>
      <c r="F1497" s="28">
        <v>0</v>
      </c>
      <c r="G1497" s="238" t="s">
        <v>5415</v>
      </c>
      <c r="H1497" s="239" t="s">
        <v>5415</v>
      </c>
      <c r="I1497" s="28">
        <v>1</v>
      </c>
      <c r="L1497" s="28" t="s">
        <v>5406</v>
      </c>
      <c r="M1497" s="246">
        <f>IF(L1497="",999,VLOOKUP(L1497,武将id!A:C,3,0))</f>
        <v>113</v>
      </c>
    </row>
    <row r="1498" spans="1:13" s="28" customFormat="1" x14ac:dyDescent="0.15">
      <c r="A1498" s="245">
        <v>20184801</v>
      </c>
      <c r="B1498" s="28">
        <v>3</v>
      </c>
      <c r="C1498" s="28">
        <v>1</v>
      </c>
      <c r="D1498" s="28" t="s">
        <v>5406</v>
      </c>
      <c r="E1498" s="28">
        <f>VLOOKUP(D1498,武将id!A:C,3,FALSE)</f>
        <v>113</v>
      </c>
      <c r="F1498" s="28">
        <v>0</v>
      </c>
      <c r="G1498" s="238" t="s">
        <v>5416</v>
      </c>
      <c r="H1498" s="239" t="s">
        <v>5416</v>
      </c>
      <c r="I1498" s="28">
        <v>1</v>
      </c>
      <c r="L1498" s="28" t="s">
        <v>4991</v>
      </c>
      <c r="M1498" s="246">
        <f>IF(L1498="",999,VLOOKUP(L1498,武将id!A:C,3,0))</f>
        <v>124</v>
      </c>
    </row>
    <row r="1499" spans="1:13" s="28" customFormat="1" x14ac:dyDescent="0.15">
      <c r="A1499" s="240">
        <v>20184802</v>
      </c>
      <c r="B1499" s="241">
        <v>1</v>
      </c>
      <c r="C1499" s="241">
        <v>1</v>
      </c>
      <c r="D1499" s="241" t="s">
        <v>2914</v>
      </c>
      <c r="E1499" s="241">
        <f>VLOOKUP(D1499,武将id!A:C,3,FALSE)</f>
        <v>306</v>
      </c>
      <c r="F1499" s="241">
        <v>0</v>
      </c>
      <c r="G1499" s="242" t="s">
        <v>5417</v>
      </c>
      <c r="H1499" s="243" t="s">
        <v>5417</v>
      </c>
      <c r="I1499" s="241">
        <v>1</v>
      </c>
      <c r="J1499" s="241"/>
      <c r="K1499" s="241"/>
      <c r="L1499" s="241" t="s">
        <v>101</v>
      </c>
      <c r="M1499" s="244">
        <f>IF(L1499="",999,VLOOKUP(L1499,武将id!A:C,3,0))</f>
        <v>305</v>
      </c>
    </row>
    <row r="1500" spans="1:13" s="28" customFormat="1" x14ac:dyDescent="0.15">
      <c r="A1500" s="245">
        <v>20184802</v>
      </c>
      <c r="B1500" s="28">
        <v>2</v>
      </c>
      <c r="C1500" s="28">
        <v>1</v>
      </c>
      <c r="D1500" s="28" t="s">
        <v>2914</v>
      </c>
      <c r="E1500" s="28">
        <f>VLOOKUP(D1500,武将id!A:C,3,FALSE)</f>
        <v>306</v>
      </c>
      <c r="F1500" s="28">
        <v>0</v>
      </c>
      <c r="G1500" s="238" t="s">
        <v>5418</v>
      </c>
      <c r="H1500" s="239" t="s">
        <v>5418</v>
      </c>
      <c r="I1500" s="28">
        <v>1</v>
      </c>
      <c r="L1500" s="28" t="s">
        <v>101</v>
      </c>
      <c r="M1500" s="246">
        <f>IF(L1500="",999,VLOOKUP(L1500,武将id!A:C,3,0))</f>
        <v>305</v>
      </c>
    </row>
    <row r="1501" spans="1:13" s="28" customFormat="1" ht="24" x14ac:dyDescent="0.15">
      <c r="A1501" s="245">
        <v>20184802</v>
      </c>
      <c r="B1501" s="28">
        <v>3</v>
      </c>
      <c r="C1501" s="28">
        <v>1</v>
      </c>
      <c r="D1501" s="28" t="s">
        <v>2914</v>
      </c>
      <c r="E1501" s="28">
        <f>VLOOKUP(D1501,武将id!A:C,3,FALSE)</f>
        <v>306</v>
      </c>
      <c r="F1501" s="28">
        <v>0</v>
      </c>
      <c r="G1501" s="238" t="s">
        <v>5419</v>
      </c>
      <c r="H1501" s="239" t="s">
        <v>5419</v>
      </c>
      <c r="I1501" s="28">
        <v>1</v>
      </c>
      <c r="L1501" s="28" t="s">
        <v>101</v>
      </c>
      <c r="M1501" s="246">
        <f>IF(L1501="",999,VLOOKUP(L1501,武将id!A:C,3,0))</f>
        <v>305</v>
      </c>
    </row>
    <row r="1502" spans="1:13" s="28" customFormat="1" x14ac:dyDescent="0.15">
      <c r="A1502" s="245">
        <v>20184802</v>
      </c>
      <c r="B1502" s="28">
        <v>4</v>
      </c>
      <c r="C1502" s="28">
        <v>1</v>
      </c>
      <c r="D1502" s="28" t="s">
        <v>2914</v>
      </c>
      <c r="E1502" s="28">
        <f>VLOOKUP(D1502,武将id!A:C,3,FALSE)</f>
        <v>306</v>
      </c>
      <c r="F1502" s="28">
        <v>0</v>
      </c>
      <c r="G1502" s="238" t="s">
        <v>5420</v>
      </c>
      <c r="H1502" s="239" t="s">
        <v>5420</v>
      </c>
      <c r="I1502" s="28">
        <v>1</v>
      </c>
      <c r="L1502" s="28" t="s">
        <v>101</v>
      </c>
      <c r="M1502" s="246">
        <f>IF(L1502="",999,VLOOKUP(L1502,武将id!A:C,3,0))</f>
        <v>305</v>
      </c>
    </row>
    <row r="1503" spans="1:13" s="28" customFormat="1" x14ac:dyDescent="0.15">
      <c r="A1503" s="247">
        <v>20184802</v>
      </c>
      <c r="B1503" s="248">
        <v>5</v>
      </c>
      <c r="C1503" s="248">
        <v>2</v>
      </c>
      <c r="D1503" s="248" t="s">
        <v>101</v>
      </c>
      <c r="E1503" s="248">
        <f>VLOOKUP(D1503,武将id!A:C,3,FALSE)</f>
        <v>305</v>
      </c>
      <c r="F1503" s="248">
        <v>0</v>
      </c>
      <c r="G1503" s="249" t="s">
        <v>5421</v>
      </c>
      <c r="H1503" s="250" t="s">
        <v>5421</v>
      </c>
      <c r="I1503" s="248">
        <v>1</v>
      </c>
      <c r="J1503" s="248"/>
      <c r="K1503" s="248"/>
      <c r="L1503" s="248" t="s">
        <v>2914</v>
      </c>
      <c r="M1503" s="251">
        <f>IF(L1503="",999,VLOOKUP(L1503,武将id!A:C,3,0))</f>
        <v>306</v>
      </c>
    </row>
    <row r="1504" spans="1:13" s="28" customFormat="1" x14ac:dyDescent="0.15">
      <c r="A1504" s="245">
        <v>20184803</v>
      </c>
      <c r="B1504" s="28">
        <v>1</v>
      </c>
      <c r="C1504" s="28">
        <v>1</v>
      </c>
      <c r="D1504" s="28" t="s">
        <v>2237</v>
      </c>
      <c r="E1504" s="28">
        <f>VLOOKUP(D1504,武将id!A:C,3,FALSE)</f>
        <v>103</v>
      </c>
      <c r="F1504" s="28">
        <v>0</v>
      </c>
      <c r="G1504" s="238" t="s">
        <v>5422</v>
      </c>
      <c r="H1504" s="239" t="s">
        <v>5422</v>
      </c>
      <c r="I1504" s="28">
        <v>1</v>
      </c>
      <c r="M1504" s="246">
        <v>0</v>
      </c>
    </row>
    <row r="1505" spans="1:13" s="28" customFormat="1" ht="24" x14ac:dyDescent="0.15">
      <c r="A1505" s="245">
        <v>20184803</v>
      </c>
      <c r="B1505" s="28">
        <v>2</v>
      </c>
      <c r="C1505" s="28">
        <v>1</v>
      </c>
      <c r="D1505" s="28" t="s">
        <v>2237</v>
      </c>
      <c r="E1505" s="28">
        <f>VLOOKUP(D1505,武将id!A:C,3,FALSE)</f>
        <v>103</v>
      </c>
      <c r="F1505" s="28">
        <v>0</v>
      </c>
      <c r="G1505" s="238" t="s">
        <v>5423</v>
      </c>
      <c r="H1505" s="239" t="s">
        <v>5423</v>
      </c>
      <c r="I1505" s="28">
        <v>1</v>
      </c>
      <c r="M1505" s="246">
        <v>0</v>
      </c>
    </row>
    <row r="1506" spans="1:13" s="28" customFormat="1" ht="24" x14ac:dyDescent="0.15">
      <c r="A1506" s="245">
        <v>20184803</v>
      </c>
      <c r="B1506" s="28">
        <v>3</v>
      </c>
      <c r="C1506" s="28">
        <v>1</v>
      </c>
      <c r="D1506" s="28" t="s">
        <v>2237</v>
      </c>
      <c r="E1506" s="28">
        <f>VLOOKUP(D1506,武将id!A:C,3,FALSE)</f>
        <v>103</v>
      </c>
      <c r="F1506" s="28">
        <v>0</v>
      </c>
      <c r="G1506" s="238" t="s">
        <v>5424</v>
      </c>
      <c r="H1506" s="239" t="s">
        <v>5424</v>
      </c>
      <c r="I1506" s="28">
        <v>1</v>
      </c>
      <c r="M1506" s="246">
        <v>0</v>
      </c>
    </row>
    <row r="1507" spans="1:13" s="28" customFormat="1" ht="24" x14ac:dyDescent="0.15">
      <c r="A1507" s="245">
        <v>20184803</v>
      </c>
      <c r="B1507" s="28">
        <v>4</v>
      </c>
      <c r="C1507" s="28">
        <v>1</v>
      </c>
      <c r="D1507" s="28" t="s">
        <v>2237</v>
      </c>
      <c r="E1507" s="28">
        <f>VLOOKUP(D1507,武将id!A:C,3,FALSE)</f>
        <v>103</v>
      </c>
      <c r="F1507" s="28">
        <v>0</v>
      </c>
      <c r="G1507" s="238" t="s">
        <v>5425</v>
      </c>
      <c r="H1507" s="239" t="s">
        <v>5425</v>
      </c>
      <c r="I1507" s="28">
        <v>1</v>
      </c>
      <c r="M1507" s="246">
        <v>0</v>
      </c>
    </row>
    <row r="1508" spans="1:13" s="28" customFormat="1" ht="24" x14ac:dyDescent="0.15">
      <c r="A1508" s="245">
        <v>20184803</v>
      </c>
      <c r="B1508" s="28">
        <v>5</v>
      </c>
      <c r="C1508" s="28">
        <v>1</v>
      </c>
      <c r="D1508" s="28" t="s">
        <v>2237</v>
      </c>
      <c r="E1508" s="28">
        <f>VLOOKUP(D1508,武将id!A:C,3,FALSE)</f>
        <v>103</v>
      </c>
      <c r="F1508" s="28">
        <v>0</v>
      </c>
      <c r="G1508" s="238" t="s">
        <v>5426</v>
      </c>
      <c r="H1508" s="239" t="s">
        <v>5426</v>
      </c>
      <c r="I1508" s="28">
        <v>1</v>
      </c>
      <c r="M1508" s="246">
        <v>0</v>
      </c>
    </row>
    <row r="1509" spans="1:13" s="28" customFormat="1" x14ac:dyDescent="0.15">
      <c r="A1509" s="240">
        <v>20184901</v>
      </c>
      <c r="B1509" s="241">
        <v>1</v>
      </c>
      <c r="C1509" s="241">
        <v>2</v>
      </c>
      <c r="D1509" s="241" t="s">
        <v>103</v>
      </c>
      <c r="E1509" s="241">
        <f>VLOOKUP(D1509,武将id!A:C,3,FALSE)</f>
        <v>405</v>
      </c>
      <c r="F1509" s="241">
        <v>0</v>
      </c>
      <c r="G1509" s="242" t="s">
        <v>5427</v>
      </c>
      <c r="H1509" s="243" t="s">
        <v>5427</v>
      </c>
      <c r="I1509" s="241">
        <v>1</v>
      </c>
      <c r="J1509" s="241"/>
      <c r="K1509" s="241"/>
      <c r="L1509" s="241" t="s">
        <v>5407</v>
      </c>
      <c r="M1509" s="244">
        <f>IF(L1509="",999,VLOOKUP(L1509,武将id!A:C,3,0))</f>
        <v>424</v>
      </c>
    </row>
    <row r="1510" spans="1:13" s="28" customFormat="1" ht="24" x14ac:dyDescent="0.15">
      <c r="A1510" s="245">
        <v>20184901</v>
      </c>
      <c r="B1510" s="28">
        <v>2</v>
      </c>
      <c r="C1510" s="28">
        <v>1</v>
      </c>
      <c r="D1510" s="28" t="s">
        <v>5407</v>
      </c>
      <c r="E1510" s="28">
        <f>VLOOKUP(D1510,武将id!A:C,3,FALSE)</f>
        <v>424</v>
      </c>
      <c r="F1510" s="28">
        <v>0</v>
      </c>
      <c r="G1510" s="238" t="s">
        <v>5428</v>
      </c>
      <c r="H1510" s="239" t="s">
        <v>5428</v>
      </c>
      <c r="I1510" s="28">
        <v>1</v>
      </c>
      <c r="L1510" s="28" t="s">
        <v>103</v>
      </c>
      <c r="M1510" s="246">
        <f>IF(L1510="",999,VLOOKUP(L1510,武将id!A:C,3,0))</f>
        <v>405</v>
      </c>
    </row>
    <row r="1511" spans="1:13" s="28" customFormat="1" x14ac:dyDescent="0.15">
      <c r="A1511" s="245">
        <v>20184901</v>
      </c>
      <c r="B1511" s="28">
        <v>3</v>
      </c>
      <c r="C1511" s="28">
        <v>1</v>
      </c>
      <c r="D1511" s="28" t="s">
        <v>5407</v>
      </c>
      <c r="E1511" s="28">
        <f>VLOOKUP(D1511,武将id!A:C,3,FALSE)</f>
        <v>424</v>
      </c>
      <c r="F1511" s="28">
        <v>0</v>
      </c>
      <c r="G1511" s="238" t="s">
        <v>5429</v>
      </c>
      <c r="H1511" s="239" t="s">
        <v>5429</v>
      </c>
      <c r="I1511" s="28">
        <v>1</v>
      </c>
      <c r="L1511" s="28" t="s">
        <v>103</v>
      </c>
      <c r="M1511" s="246">
        <f>IF(L1511="",999,VLOOKUP(L1511,武将id!A:C,3,0))</f>
        <v>405</v>
      </c>
    </row>
    <row r="1512" spans="1:13" s="28" customFormat="1" x14ac:dyDescent="0.15">
      <c r="A1512" s="245">
        <v>20184901</v>
      </c>
      <c r="B1512" s="28">
        <v>4</v>
      </c>
      <c r="C1512" s="28">
        <v>2</v>
      </c>
      <c r="D1512" s="28" t="s">
        <v>103</v>
      </c>
      <c r="E1512" s="28">
        <f>VLOOKUP(D1512,武将id!A:C,3,FALSE)</f>
        <v>405</v>
      </c>
      <c r="F1512" s="28">
        <v>0</v>
      </c>
      <c r="G1512" s="238" t="s">
        <v>5430</v>
      </c>
      <c r="H1512" s="239" t="s">
        <v>5430</v>
      </c>
      <c r="I1512" s="28">
        <v>1</v>
      </c>
      <c r="L1512" s="28" t="s">
        <v>5407</v>
      </c>
      <c r="M1512" s="246">
        <f>IF(L1512="",999,VLOOKUP(L1512,武将id!A:C,3,0))</f>
        <v>424</v>
      </c>
    </row>
    <row r="1513" spans="1:13" s="28" customFormat="1" ht="24" x14ac:dyDescent="0.15">
      <c r="A1513" s="245">
        <v>20184901</v>
      </c>
      <c r="B1513" s="28">
        <v>5</v>
      </c>
      <c r="C1513" s="28">
        <v>1</v>
      </c>
      <c r="D1513" s="28" t="s">
        <v>5788</v>
      </c>
      <c r="E1513" s="28">
        <f>VLOOKUP(D1513,武将id!A:C,3,FALSE)</f>
        <v>424</v>
      </c>
      <c r="F1513" s="28">
        <v>0</v>
      </c>
      <c r="G1513" s="238" t="s">
        <v>5431</v>
      </c>
      <c r="H1513" s="239" t="s">
        <v>5431</v>
      </c>
      <c r="I1513" s="28">
        <v>1</v>
      </c>
      <c r="L1513" s="28" t="s">
        <v>103</v>
      </c>
      <c r="M1513" s="246">
        <f>IF(L1513="",999,VLOOKUP(L1513,武将id!A:C,3,0))</f>
        <v>405</v>
      </c>
    </row>
    <row r="1514" spans="1:13" s="28" customFormat="1" ht="24" x14ac:dyDescent="0.15">
      <c r="A1514" s="245">
        <v>20184901</v>
      </c>
      <c r="B1514" s="28">
        <v>6</v>
      </c>
      <c r="C1514" s="28">
        <v>1</v>
      </c>
      <c r="D1514" s="28" t="s">
        <v>5407</v>
      </c>
      <c r="E1514" s="28">
        <f>VLOOKUP(D1514,武将id!A:C,3,FALSE)</f>
        <v>424</v>
      </c>
      <c r="F1514" s="28">
        <v>0</v>
      </c>
      <c r="G1514" s="238" t="s">
        <v>5432</v>
      </c>
      <c r="H1514" s="239" t="s">
        <v>5432</v>
      </c>
      <c r="I1514" s="28">
        <v>1</v>
      </c>
      <c r="L1514" s="28" t="s">
        <v>103</v>
      </c>
      <c r="M1514" s="246">
        <f>IF(L1514="",999,VLOOKUP(L1514,武将id!A:C,3,0))</f>
        <v>405</v>
      </c>
    </row>
    <row r="1515" spans="1:13" s="28" customFormat="1" x14ac:dyDescent="0.15">
      <c r="A1515" s="245">
        <v>20184901</v>
      </c>
      <c r="B1515" s="28">
        <v>7</v>
      </c>
      <c r="C1515" s="28">
        <v>1</v>
      </c>
      <c r="D1515" s="28" t="s">
        <v>5407</v>
      </c>
      <c r="E1515" s="28">
        <f>VLOOKUP(D1515,武将id!A:C,3,FALSE)</f>
        <v>424</v>
      </c>
      <c r="F1515" s="28">
        <v>0</v>
      </c>
      <c r="G1515" s="238" t="s">
        <v>5433</v>
      </c>
      <c r="H1515" s="239" t="s">
        <v>5433</v>
      </c>
      <c r="I1515" s="28">
        <v>1</v>
      </c>
      <c r="L1515" s="28" t="s">
        <v>103</v>
      </c>
      <c r="M1515" s="246">
        <f>IF(L1515="",999,VLOOKUP(L1515,武将id!A:C,3,0))</f>
        <v>405</v>
      </c>
    </row>
    <row r="1516" spans="1:13" s="28" customFormat="1" x14ac:dyDescent="0.15">
      <c r="A1516" s="247">
        <v>20184901</v>
      </c>
      <c r="B1516" s="248">
        <v>8</v>
      </c>
      <c r="C1516" s="248">
        <v>2</v>
      </c>
      <c r="D1516" s="248" t="s">
        <v>103</v>
      </c>
      <c r="E1516" s="248">
        <f>VLOOKUP(D1516,武将id!A:C,3,FALSE)</f>
        <v>405</v>
      </c>
      <c r="F1516" s="248">
        <v>0</v>
      </c>
      <c r="G1516" s="249" t="s">
        <v>5434</v>
      </c>
      <c r="H1516" s="250" t="s">
        <v>5434</v>
      </c>
      <c r="I1516" s="248">
        <v>1</v>
      </c>
      <c r="J1516" s="248"/>
      <c r="K1516" s="248"/>
      <c r="L1516" s="248" t="s">
        <v>5407</v>
      </c>
      <c r="M1516" s="251">
        <f>IF(L1516="",999,VLOOKUP(L1516,武将id!A:C,3,0))</f>
        <v>424</v>
      </c>
    </row>
    <row r="1517" spans="1:13" s="28" customFormat="1" x14ac:dyDescent="0.15">
      <c r="A1517" s="245">
        <v>20184902</v>
      </c>
      <c r="B1517" s="28">
        <v>1</v>
      </c>
      <c r="C1517" s="28">
        <v>1</v>
      </c>
      <c r="D1517" s="28" t="s">
        <v>2529</v>
      </c>
      <c r="E1517" s="28">
        <f>VLOOKUP(D1517,武将id!A:C,3,FALSE)</f>
        <v>403</v>
      </c>
      <c r="F1517" s="28">
        <v>0</v>
      </c>
      <c r="G1517" s="238" t="s">
        <v>5435</v>
      </c>
      <c r="H1517" s="239" t="s">
        <v>5435</v>
      </c>
      <c r="I1517" s="28">
        <v>1</v>
      </c>
      <c r="M1517" s="246">
        <v>0</v>
      </c>
    </row>
    <row r="1518" spans="1:13" s="28" customFormat="1" x14ac:dyDescent="0.15">
      <c r="A1518" s="245">
        <v>20184902</v>
      </c>
      <c r="B1518" s="28">
        <v>2</v>
      </c>
      <c r="C1518" s="28">
        <v>2</v>
      </c>
      <c r="D1518" s="28" t="s">
        <v>5411</v>
      </c>
      <c r="E1518" s="28">
        <f>VLOOKUP(D1518,武将id!A:C,3,FALSE)</f>
        <v>129</v>
      </c>
      <c r="F1518" s="28">
        <v>0</v>
      </c>
      <c r="G1518" s="238" t="s">
        <v>5436</v>
      </c>
      <c r="H1518" s="239" t="s">
        <v>5436</v>
      </c>
      <c r="I1518" s="28">
        <v>1</v>
      </c>
      <c r="L1518" s="28" t="s">
        <v>2529</v>
      </c>
      <c r="M1518" s="246">
        <f>IF(L1518="",999,VLOOKUP(L1518,武将id!A:C,3,0))</f>
        <v>403</v>
      </c>
    </row>
    <row r="1519" spans="1:13" s="28" customFormat="1" x14ac:dyDescent="0.15">
      <c r="A1519" s="245">
        <v>20184902</v>
      </c>
      <c r="B1519" s="28">
        <v>3</v>
      </c>
      <c r="C1519" s="28">
        <v>2</v>
      </c>
      <c r="D1519" s="28" t="s">
        <v>5408</v>
      </c>
      <c r="E1519" s="28">
        <f>VLOOKUP(D1519,武将id!A:C,3,FALSE)</f>
        <v>429</v>
      </c>
      <c r="F1519" s="28">
        <v>0</v>
      </c>
      <c r="G1519" s="238" t="s">
        <v>5437</v>
      </c>
      <c r="H1519" s="239" t="s">
        <v>5437</v>
      </c>
      <c r="I1519" s="28">
        <v>1</v>
      </c>
      <c r="L1519" s="28" t="s">
        <v>2529</v>
      </c>
      <c r="M1519" s="246">
        <f>IF(L1519="",999,VLOOKUP(L1519,武将id!A:C,3,0))</f>
        <v>403</v>
      </c>
    </row>
    <row r="1520" spans="1:13" s="28" customFormat="1" x14ac:dyDescent="0.15">
      <c r="A1520" s="245">
        <v>20184902</v>
      </c>
      <c r="B1520" s="28">
        <v>4</v>
      </c>
      <c r="C1520" s="28">
        <v>1</v>
      </c>
      <c r="D1520" s="28" t="s">
        <v>2529</v>
      </c>
      <c r="E1520" s="28">
        <f>VLOOKUP(D1520,武将id!A:C,3,FALSE)</f>
        <v>403</v>
      </c>
      <c r="F1520" s="28">
        <v>0</v>
      </c>
      <c r="G1520" s="238" t="s">
        <v>5438</v>
      </c>
      <c r="H1520" s="239" t="s">
        <v>5438</v>
      </c>
      <c r="I1520" s="28">
        <v>1</v>
      </c>
      <c r="L1520" s="28" t="s">
        <v>5408</v>
      </c>
      <c r="M1520" s="246">
        <f>IF(L1520="",999,VLOOKUP(L1520,武将id!A:C,3,0))</f>
        <v>429</v>
      </c>
    </row>
    <row r="1521" spans="1:13" s="28" customFormat="1" x14ac:dyDescent="0.15">
      <c r="A1521" s="240">
        <v>20185001</v>
      </c>
      <c r="B1521" s="241">
        <v>1</v>
      </c>
      <c r="C1521" s="241">
        <v>1</v>
      </c>
      <c r="D1521" s="241" t="s">
        <v>2529</v>
      </c>
      <c r="E1521" s="241">
        <f>VLOOKUP(D1521,武将id!A:C,3,FALSE)</f>
        <v>403</v>
      </c>
      <c r="F1521" s="241">
        <v>0</v>
      </c>
      <c r="G1521" s="242" t="s">
        <v>5439</v>
      </c>
      <c r="H1521" s="243" t="s">
        <v>5439</v>
      </c>
      <c r="I1521" s="241">
        <v>1</v>
      </c>
      <c r="J1521" s="241"/>
      <c r="K1521" s="241"/>
      <c r="L1521" s="241" t="s">
        <v>5409</v>
      </c>
      <c r="M1521" s="244">
        <f>IF(L1521="",999,VLOOKUP(L1521,武将id!A:C,3,0))</f>
        <v>418</v>
      </c>
    </row>
    <row r="1522" spans="1:13" s="28" customFormat="1" x14ac:dyDescent="0.15">
      <c r="A1522" s="245">
        <v>20185001</v>
      </c>
      <c r="B1522" s="28">
        <v>2</v>
      </c>
      <c r="C1522" s="28">
        <v>2</v>
      </c>
      <c r="D1522" s="28" t="s">
        <v>5409</v>
      </c>
      <c r="E1522" s="28">
        <f>VLOOKUP(D1522,武将id!A:C,3,FALSE)</f>
        <v>418</v>
      </c>
      <c r="F1522" s="28">
        <v>0</v>
      </c>
      <c r="G1522" s="238" t="s">
        <v>5440</v>
      </c>
      <c r="H1522" s="239" t="s">
        <v>5440</v>
      </c>
      <c r="I1522" s="28">
        <v>1</v>
      </c>
      <c r="L1522" s="28" t="s">
        <v>2529</v>
      </c>
      <c r="M1522" s="246">
        <f>IF(L1522="",999,VLOOKUP(L1522,武将id!A:C,3,0))</f>
        <v>403</v>
      </c>
    </row>
    <row r="1523" spans="1:13" s="28" customFormat="1" x14ac:dyDescent="0.15">
      <c r="A1523" s="247">
        <v>20185001</v>
      </c>
      <c r="B1523" s="248">
        <v>3</v>
      </c>
      <c r="C1523" s="248">
        <v>2</v>
      </c>
      <c r="D1523" s="248" t="s">
        <v>5409</v>
      </c>
      <c r="E1523" s="248">
        <f>VLOOKUP(D1523,武将id!A:C,3,FALSE)</f>
        <v>418</v>
      </c>
      <c r="F1523" s="248">
        <v>0</v>
      </c>
      <c r="G1523" s="249" t="s">
        <v>5441</v>
      </c>
      <c r="H1523" s="250" t="s">
        <v>5441</v>
      </c>
      <c r="I1523" s="248">
        <v>1</v>
      </c>
      <c r="J1523" s="248"/>
      <c r="K1523" s="248"/>
      <c r="L1523" s="248" t="s">
        <v>2529</v>
      </c>
      <c r="M1523" s="251">
        <f>IF(L1523="",999,VLOOKUP(L1523,武将id!A:C,3,0))</f>
        <v>403</v>
      </c>
    </row>
    <row r="1524" spans="1:13" s="28" customFormat="1" x14ac:dyDescent="0.15">
      <c r="A1524" s="245">
        <v>20185002</v>
      </c>
      <c r="B1524" s="28">
        <v>1</v>
      </c>
      <c r="C1524" s="28">
        <v>1</v>
      </c>
      <c r="D1524" s="28" t="s">
        <v>5409</v>
      </c>
      <c r="E1524" s="28">
        <f>VLOOKUP(D1524,武将id!A:C,3,FALSE)</f>
        <v>418</v>
      </c>
      <c r="F1524" s="28">
        <v>0</v>
      </c>
      <c r="G1524" s="238" t="s">
        <v>5442</v>
      </c>
      <c r="H1524" s="239" t="s">
        <v>5442</v>
      </c>
      <c r="I1524" s="28">
        <v>1</v>
      </c>
      <c r="L1524" s="28" t="s">
        <v>2529</v>
      </c>
      <c r="M1524" s="246">
        <f>IF(L1524="",999,VLOOKUP(L1524,武将id!A:C,3,0))</f>
        <v>403</v>
      </c>
    </row>
    <row r="1525" spans="1:13" s="28" customFormat="1" x14ac:dyDescent="0.15">
      <c r="A1525" s="245">
        <v>20185002</v>
      </c>
      <c r="B1525" s="28">
        <v>2</v>
      </c>
      <c r="C1525" s="28">
        <v>1</v>
      </c>
      <c r="D1525" s="28" t="s">
        <v>5409</v>
      </c>
      <c r="E1525" s="28">
        <f>VLOOKUP(D1525,武将id!A:C,3,FALSE)</f>
        <v>418</v>
      </c>
      <c r="F1525" s="28">
        <v>0</v>
      </c>
      <c r="G1525" s="238" t="s">
        <v>5443</v>
      </c>
      <c r="H1525" s="239" t="s">
        <v>5443</v>
      </c>
      <c r="I1525" s="28">
        <v>1</v>
      </c>
      <c r="L1525" s="28" t="s">
        <v>2529</v>
      </c>
      <c r="M1525" s="246">
        <f>IF(L1525="",999,VLOOKUP(L1525,武将id!A:C,3,0))</f>
        <v>403</v>
      </c>
    </row>
    <row r="1526" spans="1:13" s="28" customFormat="1" x14ac:dyDescent="0.15">
      <c r="A1526" s="245">
        <v>20185002</v>
      </c>
      <c r="B1526" s="28">
        <v>3</v>
      </c>
      <c r="C1526" s="28">
        <v>2</v>
      </c>
      <c r="D1526" s="28" t="s">
        <v>2529</v>
      </c>
      <c r="E1526" s="28">
        <f>VLOOKUP(D1526,武将id!A:C,3,FALSE)</f>
        <v>403</v>
      </c>
      <c r="F1526" s="28">
        <v>0</v>
      </c>
      <c r="G1526" s="238" t="s">
        <v>5444</v>
      </c>
      <c r="H1526" s="239" t="s">
        <v>5444</v>
      </c>
      <c r="I1526" s="28">
        <v>1</v>
      </c>
      <c r="L1526" s="28" t="s">
        <v>5409</v>
      </c>
      <c r="M1526" s="246">
        <f>IF(L1526="",999,VLOOKUP(L1526,武将id!A:C,3,0))</f>
        <v>418</v>
      </c>
    </row>
    <row r="1527" spans="1:13" s="28" customFormat="1" x14ac:dyDescent="0.15">
      <c r="A1527" s="245">
        <v>20185002</v>
      </c>
      <c r="B1527" s="28">
        <v>4</v>
      </c>
      <c r="C1527" s="28">
        <v>2</v>
      </c>
      <c r="D1527" s="28" t="s">
        <v>2529</v>
      </c>
      <c r="E1527" s="28">
        <f>VLOOKUP(D1527,武将id!A:C,3,FALSE)</f>
        <v>403</v>
      </c>
      <c r="F1527" s="28">
        <v>0</v>
      </c>
      <c r="G1527" s="238" t="s">
        <v>5445</v>
      </c>
      <c r="H1527" s="239" t="s">
        <v>5445</v>
      </c>
      <c r="I1527" s="28">
        <v>1</v>
      </c>
      <c r="L1527" s="28" t="s">
        <v>5409</v>
      </c>
      <c r="M1527" s="246">
        <f>IF(L1527="",999,VLOOKUP(L1527,武将id!A:C,3,0))</f>
        <v>418</v>
      </c>
    </row>
    <row r="1528" spans="1:13" s="28" customFormat="1" x14ac:dyDescent="0.15">
      <c r="A1528" s="240">
        <v>20185101</v>
      </c>
      <c r="B1528" s="241">
        <v>1</v>
      </c>
      <c r="C1528" s="241">
        <v>1</v>
      </c>
      <c r="D1528" s="241" t="s">
        <v>2610</v>
      </c>
      <c r="E1528" s="241">
        <f>VLOOKUP(D1528,武将id!A:C,3,FALSE)</f>
        <v>121</v>
      </c>
      <c r="F1528" s="241">
        <v>0</v>
      </c>
      <c r="G1528" s="242" t="s">
        <v>5446</v>
      </c>
      <c r="H1528" s="243" t="s">
        <v>5446</v>
      </c>
      <c r="I1528" s="241">
        <v>1</v>
      </c>
      <c r="J1528" s="241"/>
      <c r="K1528" s="241"/>
      <c r="L1528" s="241" t="s">
        <v>2237</v>
      </c>
      <c r="M1528" s="244">
        <f>IF(L1528="",999,VLOOKUP(L1528,武将id!A:C,3,0))</f>
        <v>103</v>
      </c>
    </row>
    <row r="1529" spans="1:13" s="28" customFormat="1" x14ac:dyDescent="0.15">
      <c r="A1529" s="245">
        <v>20185101</v>
      </c>
      <c r="B1529" s="28">
        <v>2</v>
      </c>
      <c r="C1529" s="28">
        <v>1</v>
      </c>
      <c r="D1529" s="28" t="s">
        <v>2610</v>
      </c>
      <c r="E1529" s="28">
        <f>VLOOKUP(D1529,武将id!A:C,3,FALSE)</f>
        <v>121</v>
      </c>
      <c r="F1529" s="28">
        <v>0</v>
      </c>
      <c r="G1529" s="238" t="s">
        <v>5447</v>
      </c>
      <c r="H1529" s="239" t="s">
        <v>5447</v>
      </c>
      <c r="I1529" s="28">
        <v>1</v>
      </c>
      <c r="L1529" s="28" t="s">
        <v>2237</v>
      </c>
      <c r="M1529" s="246">
        <f>IF(L1529="",999,VLOOKUP(L1529,武将id!A:C,3,0))</f>
        <v>103</v>
      </c>
    </row>
    <row r="1530" spans="1:13" s="28" customFormat="1" x14ac:dyDescent="0.15">
      <c r="A1530" s="245">
        <v>20185101</v>
      </c>
      <c r="B1530" s="28">
        <v>3</v>
      </c>
      <c r="C1530" s="28">
        <v>2</v>
      </c>
      <c r="D1530" s="28" t="s">
        <v>2237</v>
      </c>
      <c r="E1530" s="28">
        <f>VLOOKUP(D1530,武将id!A:C,3,FALSE)</f>
        <v>103</v>
      </c>
      <c r="F1530" s="28">
        <v>0</v>
      </c>
      <c r="G1530" s="238" t="s">
        <v>5448</v>
      </c>
      <c r="H1530" s="239" t="s">
        <v>5448</v>
      </c>
      <c r="I1530" s="28">
        <v>1</v>
      </c>
      <c r="L1530" s="28" t="s">
        <v>2610</v>
      </c>
      <c r="M1530" s="246">
        <f>IF(L1530="",999,VLOOKUP(L1530,武将id!A:C,3,0))</f>
        <v>121</v>
      </c>
    </row>
    <row r="1531" spans="1:13" s="28" customFormat="1" x14ac:dyDescent="0.15">
      <c r="A1531" s="245">
        <v>20185101</v>
      </c>
      <c r="B1531" s="28">
        <v>4</v>
      </c>
      <c r="C1531" s="28">
        <v>2</v>
      </c>
      <c r="D1531" s="28" t="s">
        <v>2237</v>
      </c>
      <c r="E1531" s="28">
        <f>VLOOKUP(D1531,武将id!A:C,3,FALSE)</f>
        <v>103</v>
      </c>
      <c r="F1531" s="28">
        <v>0</v>
      </c>
      <c r="G1531" s="238" t="s">
        <v>5449</v>
      </c>
      <c r="H1531" s="239" t="s">
        <v>5449</v>
      </c>
      <c r="I1531" s="28">
        <v>1</v>
      </c>
      <c r="L1531" s="28" t="s">
        <v>2610</v>
      </c>
      <c r="M1531" s="246">
        <f>IF(L1531="",999,VLOOKUP(L1531,武将id!A:C,3,0))</f>
        <v>121</v>
      </c>
    </row>
    <row r="1532" spans="1:13" s="28" customFormat="1" x14ac:dyDescent="0.15">
      <c r="A1532" s="245">
        <v>20185101</v>
      </c>
      <c r="B1532" s="28">
        <v>5</v>
      </c>
      <c r="C1532" s="28">
        <v>2</v>
      </c>
      <c r="D1532" s="28" t="s">
        <v>2237</v>
      </c>
      <c r="E1532" s="28">
        <f>VLOOKUP(D1532,武将id!A:C,3,FALSE)</f>
        <v>103</v>
      </c>
      <c r="F1532" s="28">
        <v>0</v>
      </c>
      <c r="G1532" s="238" t="s">
        <v>5634</v>
      </c>
      <c r="H1532" s="239" t="s">
        <v>5635</v>
      </c>
      <c r="I1532" s="28">
        <v>1</v>
      </c>
      <c r="L1532" s="28" t="s">
        <v>2610</v>
      </c>
      <c r="M1532" s="246">
        <f>IF(L1532="",999,VLOOKUP(L1532,武将id!A:C,3,0))</f>
        <v>121</v>
      </c>
    </row>
    <row r="1533" spans="1:13" s="28" customFormat="1" x14ac:dyDescent="0.15">
      <c r="A1533" s="247">
        <v>20185101</v>
      </c>
      <c r="B1533" s="248">
        <v>6</v>
      </c>
      <c r="C1533" s="248">
        <v>1</v>
      </c>
      <c r="D1533" s="248" t="s">
        <v>2610</v>
      </c>
      <c r="E1533" s="248">
        <f>VLOOKUP(D1533,武将id!A:C,3,FALSE)</f>
        <v>121</v>
      </c>
      <c r="F1533" s="248">
        <v>0</v>
      </c>
      <c r="G1533" s="249" t="s">
        <v>5450</v>
      </c>
      <c r="H1533" s="250" t="s">
        <v>5450</v>
      </c>
      <c r="I1533" s="248">
        <v>1</v>
      </c>
      <c r="J1533" s="248"/>
      <c r="K1533" s="248"/>
      <c r="L1533" s="248" t="s">
        <v>2237</v>
      </c>
      <c r="M1533" s="251">
        <f>IF(L1533="",999,VLOOKUP(L1533,武将id!A:C,3,0))</f>
        <v>103</v>
      </c>
    </row>
    <row r="1534" spans="1:13" s="28" customFormat="1" x14ac:dyDescent="0.15">
      <c r="A1534" s="245">
        <v>20185102</v>
      </c>
      <c r="B1534" s="28">
        <v>1</v>
      </c>
      <c r="C1534" s="28">
        <v>1</v>
      </c>
      <c r="D1534" s="28" t="s">
        <v>2610</v>
      </c>
      <c r="E1534" s="28">
        <f>VLOOKUP(D1534,武将id!A:C,3,FALSE)</f>
        <v>121</v>
      </c>
      <c r="F1534" s="28">
        <v>0</v>
      </c>
      <c r="G1534" s="238" t="s">
        <v>5451</v>
      </c>
      <c r="H1534" s="239" t="s">
        <v>5451</v>
      </c>
      <c r="I1534" s="28">
        <v>1</v>
      </c>
      <c r="L1534" s="28" t="s">
        <v>92</v>
      </c>
      <c r="M1534" s="246">
        <f>IF(L1534="",999,VLOOKUP(L1534,武将id!A:C,3,0))</f>
        <v>102</v>
      </c>
    </row>
    <row r="1535" spans="1:13" s="28" customFormat="1" x14ac:dyDescent="0.15">
      <c r="A1535" s="245">
        <v>20185102</v>
      </c>
      <c r="B1535" s="28">
        <v>2</v>
      </c>
      <c r="C1535" s="28">
        <v>2</v>
      </c>
      <c r="D1535" s="28" t="s">
        <v>92</v>
      </c>
      <c r="E1535" s="28">
        <f>VLOOKUP(D1535,武将id!A:C,3,FALSE)</f>
        <v>102</v>
      </c>
      <c r="F1535" s="28">
        <v>0</v>
      </c>
      <c r="G1535" s="238" t="s">
        <v>5452</v>
      </c>
      <c r="H1535" s="239" t="s">
        <v>5452</v>
      </c>
      <c r="I1535" s="28">
        <v>1</v>
      </c>
      <c r="L1535" s="28" t="s">
        <v>2610</v>
      </c>
      <c r="M1535" s="246">
        <f>IF(L1535="",999,VLOOKUP(L1535,武将id!A:C,3,0))</f>
        <v>121</v>
      </c>
    </row>
    <row r="1536" spans="1:13" s="28" customFormat="1" x14ac:dyDescent="0.15">
      <c r="A1536" s="245">
        <v>20185102</v>
      </c>
      <c r="B1536" s="28">
        <v>3</v>
      </c>
      <c r="C1536" s="28">
        <v>1</v>
      </c>
      <c r="D1536" s="28" t="s">
        <v>2610</v>
      </c>
      <c r="E1536" s="28">
        <f>VLOOKUP(D1536,武将id!A:C,3,FALSE)</f>
        <v>121</v>
      </c>
      <c r="F1536" s="28">
        <v>0</v>
      </c>
      <c r="G1536" s="238" t="s">
        <v>5453</v>
      </c>
      <c r="H1536" s="239" t="s">
        <v>5453</v>
      </c>
      <c r="I1536" s="28">
        <v>1</v>
      </c>
      <c r="L1536" s="28" t="s">
        <v>92</v>
      </c>
      <c r="M1536" s="246">
        <f>IF(L1536="",999,VLOOKUP(L1536,武将id!A:C,3,0))</f>
        <v>102</v>
      </c>
    </row>
    <row r="1537" spans="1:13" s="28" customFormat="1" x14ac:dyDescent="0.15">
      <c r="A1537" s="245">
        <v>20185102</v>
      </c>
      <c r="B1537" s="28">
        <v>4</v>
      </c>
      <c r="C1537" s="28">
        <v>2</v>
      </c>
      <c r="D1537" s="28" t="s">
        <v>92</v>
      </c>
      <c r="E1537" s="28">
        <f>VLOOKUP(D1537,武将id!A:C,3,FALSE)</f>
        <v>102</v>
      </c>
      <c r="F1537" s="28">
        <v>0</v>
      </c>
      <c r="G1537" s="238" t="s">
        <v>5454</v>
      </c>
      <c r="H1537" s="239" t="s">
        <v>5454</v>
      </c>
      <c r="I1537" s="28">
        <v>1</v>
      </c>
      <c r="L1537" s="28" t="s">
        <v>2610</v>
      </c>
      <c r="M1537" s="246">
        <f>IF(L1537="",999,VLOOKUP(L1537,武将id!A:C,3,0))</f>
        <v>121</v>
      </c>
    </row>
    <row r="1538" spans="1:13" s="28" customFormat="1" x14ac:dyDescent="0.15">
      <c r="A1538" s="240">
        <v>20185103</v>
      </c>
      <c r="B1538" s="241">
        <v>1</v>
      </c>
      <c r="C1538" s="241">
        <v>1</v>
      </c>
      <c r="D1538" s="241" t="s">
        <v>2237</v>
      </c>
      <c r="E1538" s="241">
        <f>VLOOKUP(D1538,武将id!A:C,3,FALSE)</f>
        <v>103</v>
      </c>
      <c r="F1538" s="241">
        <v>0</v>
      </c>
      <c r="G1538" s="242" t="s">
        <v>5455</v>
      </c>
      <c r="H1538" s="243" t="s">
        <v>5455</v>
      </c>
      <c r="I1538" s="241">
        <v>1</v>
      </c>
      <c r="J1538" s="241"/>
      <c r="K1538" s="241"/>
      <c r="L1538" s="241" t="s">
        <v>2610</v>
      </c>
      <c r="M1538" s="244">
        <f>IF(L1538="",999,VLOOKUP(L1538,武将id!A:C,3,0))</f>
        <v>121</v>
      </c>
    </row>
    <row r="1539" spans="1:13" s="28" customFormat="1" x14ac:dyDescent="0.15">
      <c r="A1539" s="245">
        <v>20185103</v>
      </c>
      <c r="B1539" s="28">
        <v>2</v>
      </c>
      <c r="C1539" s="28">
        <v>1</v>
      </c>
      <c r="D1539" s="28" t="s">
        <v>2237</v>
      </c>
      <c r="E1539" s="28">
        <f>VLOOKUP(D1539,武将id!A:C,3,FALSE)</f>
        <v>103</v>
      </c>
      <c r="F1539" s="28">
        <v>0</v>
      </c>
      <c r="G1539" s="238" t="s">
        <v>5456</v>
      </c>
      <c r="H1539" s="239" t="s">
        <v>5456</v>
      </c>
      <c r="I1539" s="28">
        <v>1</v>
      </c>
      <c r="L1539" s="28" t="s">
        <v>2610</v>
      </c>
      <c r="M1539" s="246">
        <f>IF(L1539="",999,VLOOKUP(L1539,武将id!A:C,3,0))</f>
        <v>121</v>
      </c>
    </row>
    <row r="1540" spans="1:13" s="28" customFormat="1" x14ac:dyDescent="0.15">
      <c r="A1540" s="245">
        <v>20185103</v>
      </c>
      <c r="B1540" s="28">
        <v>3</v>
      </c>
      <c r="C1540" s="28">
        <v>2</v>
      </c>
      <c r="D1540" s="28" t="s">
        <v>2610</v>
      </c>
      <c r="E1540" s="28">
        <f>VLOOKUP(D1540,武将id!A:C,3,FALSE)</f>
        <v>121</v>
      </c>
      <c r="F1540" s="28">
        <v>0</v>
      </c>
      <c r="G1540" s="238" t="s">
        <v>5457</v>
      </c>
      <c r="H1540" s="239" t="s">
        <v>5457</v>
      </c>
      <c r="I1540" s="28">
        <v>1</v>
      </c>
      <c r="L1540" s="28" t="s">
        <v>2237</v>
      </c>
      <c r="M1540" s="246">
        <f>IF(L1540="",999,VLOOKUP(L1540,武将id!A:C,3,0))</f>
        <v>103</v>
      </c>
    </row>
    <row r="1541" spans="1:13" s="28" customFormat="1" x14ac:dyDescent="0.15">
      <c r="A1541" s="245">
        <v>20185103</v>
      </c>
      <c r="B1541" s="28">
        <v>4</v>
      </c>
      <c r="C1541" s="28">
        <v>1</v>
      </c>
      <c r="D1541" s="28" t="s">
        <v>2237</v>
      </c>
      <c r="E1541" s="28">
        <f>VLOOKUP(D1541,武将id!A:C,3,FALSE)</f>
        <v>103</v>
      </c>
      <c r="F1541" s="28">
        <v>0</v>
      </c>
      <c r="G1541" s="238" t="s">
        <v>4449</v>
      </c>
      <c r="H1541" s="239" t="s">
        <v>4449</v>
      </c>
      <c r="I1541" s="28">
        <v>1</v>
      </c>
      <c r="L1541" s="28" t="s">
        <v>2610</v>
      </c>
      <c r="M1541" s="246">
        <f>IF(L1541="",999,VLOOKUP(L1541,武将id!A:C,3,0))</f>
        <v>121</v>
      </c>
    </row>
    <row r="1542" spans="1:13" s="28" customFormat="1" x14ac:dyDescent="0.15">
      <c r="A1542" s="245">
        <v>20185103</v>
      </c>
      <c r="B1542" s="28">
        <v>5</v>
      </c>
      <c r="C1542" s="28">
        <v>2</v>
      </c>
      <c r="D1542" s="28" t="s">
        <v>2610</v>
      </c>
      <c r="E1542" s="28">
        <f>VLOOKUP(D1542,武将id!A:C,3,FALSE)</f>
        <v>121</v>
      </c>
      <c r="F1542" s="28">
        <v>0</v>
      </c>
      <c r="G1542" s="238" t="s">
        <v>4450</v>
      </c>
      <c r="H1542" s="239" t="s">
        <v>4450</v>
      </c>
      <c r="I1542" s="28">
        <v>1</v>
      </c>
      <c r="L1542" s="28" t="s">
        <v>2237</v>
      </c>
      <c r="M1542" s="246">
        <f>IF(L1542="",999,VLOOKUP(L1542,武将id!A:C,3,0))</f>
        <v>103</v>
      </c>
    </row>
    <row r="1543" spans="1:13" s="28" customFormat="1" x14ac:dyDescent="0.15">
      <c r="A1543" s="245">
        <v>20185103</v>
      </c>
      <c r="B1543" s="28">
        <v>6</v>
      </c>
      <c r="C1543" s="28">
        <v>2</v>
      </c>
      <c r="D1543" s="28" t="s">
        <v>2610</v>
      </c>
      <c r="E1543" s="28">
        <f>VLOOKUP(D1543,武将id!A:C,3,FALSE)</f>
        <v>121</v>
      </c>
      <c r="F1543" s="28">
        <v>0</v>
      </c>
      <c r="G1543" s="238" t="s">
        <v>5458</v>
      </c>
      <c r="H1543" s="239" t="s">
        <v>5458</v>
      </c>
      <c r="I1543" s="28">
        <v>1</v>
      </c>
      <c r="L1543" s="28" t="s">
        <v>2237</v>
      </c>
      <c r="M1543" s="246">
        <f>IF(L1543="",999,VLOOKUP(L1543,武将id!A:C,3,0))</f>
        <v>103</v>
      </c>
    </row>
    <row r="1544" spans="1:13" s="28" customFormat="1" x14ac:dyDescent="0.15">
      <c r="A1544" s="245">
        <v>20185103</v>
      </c>
      <c r="B1544" s="28">
        <v>7</v>
      </c>
      <c r="C1544" s="28">
        <v>2</v>
      </c>
      <c r="D1544" s="28" t="s">
        <v>2610</v>
      </c>
      <c r="E1544" s="28">
        <f>VLOOKUP(D1544,武将id!A:C,3,FALSE)</f>
        <v>121</v>
      </c>
      <c r="F1544" s="28">
        <v>0</v>
      </c>
      <c r="G1544" s="238" t="s">
        <v>4454</v>
      </c>
      <c r="H1544" s="239" t="s">
        <v>4454</v>
      </c>
      <c r="I1544" s="28">
        <v>1</v>
      </c>
      <c r="L1544" s="28" t="s">
        <v>2237</v>
      </c>
      <c r="M1544" s="246">
        <f>IF(L1544="",999,VLOOKUP(L1544,武将id!A:C,3,0))</f>
        <v>103</v>
      </c>
    </row>
    <row r="1545" spans="1:13" s="28" customFormat="1" x14ac:dyDescent="0.15">
      <c r="A1545" s="247">
        <v>20185103</v>
      </c>
      <c r="B1545" s="248">
        <v>8</v>
      </c>
      <c r="C1545" s="248">
        <v>1</v>
      </c>
      <c r="D1545" s="248" t="s">
        <v>2237</v>
      </c>
      <c r="E1545" s="248">
        <f>VLOOKUP(D1545,武将id!A:C,3,FALSE)</f>
        <v>103</v>
      </c>
      <c r="F1545" s="248">
        <v>0</v>
      </c>
      <c r="G1545" s="249" t="s">
        <v>5459</v>
      </c>
      <c r="H1545" s="250" t="s">
        <v>5459</v>
      </c>
      <c r="I1545" s="248">
        <v>1</v>
      </c>
      <c r="J1545" s="248"/>
      <c r="K1545" s="248"/>
      <c r="L1545" s="248" t="s">
        <v>2610</v>
      </c>
      <c r="M1545" s="251">
        <f>IF(L1545="",999,VLOOKUP(L1545,武将id!A:C,3,0))</f>
        <v>121</v>
      </c>
    </row>
    <row r="1546" spans="1:13" s="28" customFormat="1" x14ac:dyDescent="0.15">
      <c r="A1546" s="240">
        <v>20185201</v>
      </c>
      <c r="B1546" s="241">
        <v>1</v>
      </c>
      <c r="C1546" s="241">
        <v>2</v>
      </c>
      <c r="D1546" s="241" t="s">
        <v>5410</v>
      </c>
      <c r="E1546" s="241">
        <f>VLOOKUP(D1546,武将id!A:C,3,FALSE)</f>
        <v>138</v>
      </c>
      <c r="F1546" s="241">
        <v>0</v>
      </c>
      <c r="G1546" s="242" t="s">
        <v>5462</v>
      </c>
      <c r="H1546" s="243" t="s">
        <v>5462</v>
      </c>
      <c r="I1546" s="241">
        <v>1</v>
      </c>
      <c r="J1546" s="241"/>
      <c r="K1546" s="241"/>
      <c r="L1546" s="241" t="s">
        <v>5087</v>
      </c>
      <c r="M1546" s="244">
        <f>IF(L1546="",999,VLOOKUP(L1546,武将id!A:C,3,0))</f>
        <v>127</v>
      </c>
    </row>
    <row r="1547" spans="1:13" s="28" customFormat="1" x14ac:dyDescent="0.15">
      <c r="A1547" s="245">
        <v>20185201</v>
      </c>
      <c r="B1547" s="28">
        <v>2</v>
      </c>
      <c r="C1547" s="28">
        <v>2</v>
      </c>
      <c r="D1547" s="28" t="s">
        <v>5410</v>
      </c>
      <c r="E1547" s="28">
        <f>VLOOKUP(D1547,武将id!A:C,3,FALSE)</f>
        <v>138</v>
      </c>
      <c r="F1547" s="28">
        <v>0</v>
      </c>
      <c r="G1547" s="238" t="s">
        <v>5463</v>
      </c>
      <c r="H1547" s="239" t="s">
        <v>5463</v>
      </c>
      <c r="I1547" s="28">
        <v>1</v>
      </c>
      <c r="L1547" s="28" t="s">
        <v>5087</v>
      </c>
      <c r="M1547" s="246">
        <f>IF(L1547="",999,VLOOKUP(L1547,武将id!A:C,3,0))</f>
        <v>127</v>
      </c>
    </row>
    <row r="1548" spans="1:13" s="28" customFormat="1" x14ac:dyDescent="0.15">
      <c r="A1548" s="245">
        <v>20185201</v>
      </c>
      <c r="B1548" s="28">
        <v>3</v>
      </c>
      <c r="C1548" s="28">
        <v>1</v>
      </c>
      <c r="D1548" s="28" t="s">
        <v>5087</v>
      </c>
      <c r="E1548" s="28">
        <f>VLOOKUP(D1548,武将id!A:C,3,FALSE)</f>
        <v>127</v>
      </c>
      <c r="F1548" s="28">
        <v>0</v>
      </c>
      <c r="G1548" s="238" t="s">
        <v>5464</v>
      </c>
      <c r="H1548" s="239" t="s">
        <v>5464</v>
      </c>
      <c r="I1548" s="28">
        <v>1</v>
      </c>
      <c r="L1548" s="28" t="s">
        <v>5410</v>
      </c>
      <c r="M1548" s="246">
        <f>IF(L1548="",999,VLOOKUP(L1548,武将id!A:C,3,0))</f>
        <v>138</v>
      </c>
    </row>
    <row r="1549" spans="1:13" s="28" customFormat="1" x14ac:dyDescent="0.15">
      <c r="A1549" s="245">
        <v>20185201</v>
      </c>
      <c r="B1549" s="28">
        <v>4</v>
      </c>
      <c r="C1549" s="28">
        <v>1</v>
      </c>
      <c r="D1549" s="28" t="s">
        <v>5087</v>
      </c>
      <c r="E1549" s="28">
        <f>VLOOKUP(D1549,武将id!A:C,3,FALSE)</f>
        <v>127</v>
      </c>
      <c r="F1549" s="28">
        <v>0</v>
      </c>
      <c r="G1549" s="238" t="s">
        <v>5465</v>
      </c>
      <c r="H1549" s="239" t="s">
        <v>5465</v>
      </c>
      <c r="I1549" s="28">
        <v>1</v>
      </c>
      <c r="L1549" s="28" t="s">
        <v>5410</v>
      </c>
      <c r="M1549" s="246">
        <f>IF(L1549="",999,VLOOKUP(L1549,武将id!A:C,3,0))</f>
        <v>138</v>
      </c>
    </row>
    <row r="1550" spans="1:13" s="28" customFormat="1" x14ac:dyDescent="0.15">
      <c r="A1550" s="245">
        <v>20185201</v>
      </c>
      <c r="B1550" s="28">
        <v>5</v>
      </c>
      <c r="C1550" s="28">
        <v>2</v>
      </c>
      <c r="D1550" s="28" t="s">
        <v>5410</v>
      </c>
      <c r="E1550" s="28">
        <f>VLOOKUP(D1550,武将id!A:C,3,FALSE)</f>
        <v>138</v>
      </c>
      <c r="F1550" s="28">
        <v>0</v>
      </c>
      <c r="G1550" s="238" t="s">
        <v>5466</v>
      </c>
      <c r="H1550" s="239" t="s">
        <v>5466</v>
      </c>
      <c r="I1550" s="28">
        <v>1</v>
      </c>
      <c r="L1550" s="28" t="s">
        <v>5087</v>
      </c>
      <c r="M1550" s="246">
        <f>IF(L1550="",999,VLOOKUP(L1550,武将id!A:C,3,0))</f>
        <v>127</v>
      </c>
    </row>
    <row r="1551" spans="1:13" s="28" customFormat="1" x14ac:dyDescent="0.15">
      <c r="A1551" s="240">
        <v>20185202</v>
      </c>
      <c r="B1551" s="241">
        <v>1</v>
      </c>
      <c r="C1551" s="241">
        <v>2</v>
      </c>
      <c r="D1551" s="241" t="s">
        <v>3333</v>
      </c>
      <c r="E1551" s="241">
        <f>VLOOKUP(D1551,武将id!A:C,3,FALSE)</f>
        <v>313</v>
      </c>
      <c r="F1551" s="241">
        <v>0</v>
      </c>
      <c r="G1551" s="242" t="s">
        <v>5467</v>
      </c>
      <c r="H1551" s="243" t="s">
        <v>5467</v>
      </c>
      <c r="I1551" s="241">
        <v>1</v>
      </c>
      <c r="J1551" s="241"/>
      <c r="K1551" s="241"/>
      <c r="L1551" s="241" t="s">
        <v>2486</v>
      </c>
      <c r="M1551" s="244">
        <f>IF(L1551="",999,VLOOKUP(L1551,武将id!A:C,3,0))</f>
        <v>307</v>
      </c>
    </row>
    <row r="1552" spans="1:13" s="28" customFormat="1" x14ac:dyDescent="0.15">
      <c r="A1552" s="245">
        <v>20185202</v>
      </c>
      <c r="B1552" s="28">
        <v>2</v>
      </c>
      <c r="C1552" s="28">
        <v>2</v>
      </c>
      <c r="D1552" s="28" t="s">
        <v>3333</v>
      </c>
      <c r="E1552" s="28">
        <f>VLOOKUP(D1552,武将id!A:C,3,FALSE)</f>
        <v>313</v>
      </c>
      <c r="F1552" s="28">
        <v>0</v>
      </c>
      <c r="G1552" s="238" t="s">
        <v>5468</v>
      </c>
      <c r="H1552" s="239" t="s">
        <v>5468</v>
      </c>
      <c r="I1552" s="28">
        <v>1</v>
      </c>
      <c r="L1552" s="28" t="s">
        <v>2486</v>
      </c>
      <c r="M1552" s="246">
        <f>IF(L1552="",999,VLOOKUP(L1552,武将id!A:C,3,0))</f>
        <v>307</v>
      </c>
    </row>
    <row r="1553" spans="1:13" s="28" customFormat="1" x14ac:dyDescent="0.15">
      <c r="A1553" s="245">
        <v>20185202</v>
      </c>
      <c r="B1553" s="28">
        <v>3</v>
      </c>
      <c r="C1553" s="28">
        <v>2</v>
      </c>
      <c r="D1553" s="28" t="s">
        <v>3333</v>
      </c>
      <c r="E1553" s="28">
        <f>VLOOKUP(D1553,武将id!A:C,3,FALSE)</f>
        <v>313</v>
      </c>
      <c r="F1553" s="28">
        <v>0</v>
      </c>
      <c r="G1553" s="238" t="s">
        <v>5469</v>
      </c>
      <c r="H1553" s="239" t="s">
        <v>5469</v>
      </c>
      <c r="I1553" s="28">
        <v>1</v>
      </c>
      <c r="L1553" s="28" t="s">
        <v>2486</v>
      </c>
      <c r="M1553" s="246">
        <f>IF(L1553="",999,VLOOKUP(L1553,武将id!A:C,3,0))</f>
        <v>307</v>
      </c>
    </row>
    <row r="1554" spans="1:13" s="28" customFormat="1" x14ac:dyDescent="0.15">
      <c r="A1554" s="245">
        <v>20185202</v>
      </c>
      <c r="B1554" s="28">
        <v>4</v>
      </c>
      <c r="C1554" s="28">
        <v>1</v>
      </c>
      <c r="D1554" s="28" t="s">
        <v>2486</v>
      </c>
      <c r="E1554" s="28">
        <f>VLOOKUP(D1554,武将id!A:C,3,FALSE)</f>
        <v>307</v>
      </c>
      <c r="F1554" s="28">
        <v>0</v>
      </c>
      <c r="G1554" s="238" t="s">
        <v>5470</v>
      </c>
      <c r="H1554" s="239" t="s">
        <v>5470</v>
      </c>
      <c r="I1554" s="28">
        <v>1</v>
      </c>
      <c r="L1554" s="28" t="s">
        <v>3333</v>
      </c>
      <c r="M1554" s="246">
        <f>IF(L1554="",999,VLOOKUP(L1554,武将id!A:C,3,0))</f>
        <v>313</v>
      </c>
    </row>
    <row r="1555" spans="1:13" s="28" customFormat="1" x14ac:dyDescent="0.15">
      <c r="A1555" s="247">
        <v>20185202</v>
      </c>
      <c r="B1555" s="248">
        <v>5</v>
      </c>
      <c r="C1555" s="248">
        <v>1</v>
      </c>
      <c r="D1555" s="248" t="s">
        <v>2486</v>
      </c>
      <c r="E1555" s="248">
        <f>VLOOKUP(D1555,武将id!A:C,3,FALSE)</f>
        <v>307</v>
      </c>
      <c r="F1555" s="248">
        <v>0</v>
      </c>
      <c r="G1555" s="249" t="s">
        <v>5471</v>
      </c>
      <c r="H1555" s="250" t="s">
        <v>5471</v>
      </c>
      <c r="I1555" s="248">
        <v>1</v>
      </c>
      <c r="J1555" s="248"/>
      <c r="K1555" s="248"/>
      <c r="L1555" s="248" t="s">
        <v>3333</v>
      </c>
      <c r="M1555" s="251">
        <f>IF(L1555="",999,VLOOKUP(L1555,武将id!A:C,3,0))</f>
        <v>313</v>
      </c>
    </row>
    <row r="1556" spans="1:13" s="28" customFormat="1" x14ac:dyDescent="0.15">
      <c r="A1556" s="245">
        <v>20185203</v>
      </c>
      <c r="B1556" s="28">
        <v>1</v>
      </c>
      <c r="C1556" s="28">
        <v>1</v>
      </c>
      <c r="D1556" s="28" t="s">
        <v>2486</v>
      </c>
      <c r="E1556" s="28">
        <f>VLOOKUP(D1556,武将id!A:C,3,FALSE)</f>
        <v>307</v>
      </c>
      <c r="F1556" s="28">
        <v>0</v>
      </c>
      <c r="G1556" s="238" t="s">
        <v>5472</v>
      </c>
      <c r="H1556" s="239" t="s">
        <v>5472</v>
      </c>
      <c r="I1556" s="28">
        <v>1</v>
      </c>
      <c r="L1556" s="28" t="s">
        <v>3334</v>
      </c>
      <c r="M1556" s="246">
        <f>IF(L1556="",999,VLOOKUP(L1556,武将id!A:C,3,0))</f>
        <v>308</v>
      </c>
    </row>
    <row r="1557" spans="1:13" s="28" customFormat="1" x14ac:dyDescent="0.15">
      <c r="A1557" s="245">
        <v>20185203</v>
      </c>
      <c r="B1557" s="28">
        <v>2</v>
      </c>
      <c r="C1557" s="28">
        <v>1</v>
      </c>
      <c r="D1557" s="28" t="s">
        <v>2486</v>
      </c>
      <c r="E1557" s="28">
        <f>VLOOKUP(D1557,武将id!A:C,3,FALSE)</f>
        <v>307</v>
      </c>
      <c r="F1557" s="28">
        <v>0</v>
      </c>
      <c r="G1557" s="238" t="s">
        <v>5473</v>
      </c>
      <c r="H1557" s="239" t="s">
        <v>5473</v>
      </c>
      <c r="I1557" s="28">
        <v>1</v>
      </c>
      <c r="L1557" s="28" t="s">
        <v>3334</v>
      </c>
      <c r="M1557" s="246">
        <f>IF(L1557="",999,VLOOKUP(L1557,武将id!A:C,3,0))</f>
        <v>308</v>
      </c>
    </row>
    <row r="1558" spans="1:13" s="28" customFormat="1" x14ac:dyDescent="0.15">
      <c r="A1558" s="245">
        <v>20185203</v>
      </c>
      <c r="B1558" s="28">
        <v>3</v>
      </c>
      <c r="C1558" s="28">
        <v>1</v>
      </c>
      <c r="D1558" s="28" t="s">
        <v>2486</v>
      </c>
      <c r="E1558" s="28">
        <f>VLOOKUP(D1558,武将id!A:C,3,FALSE)</f>
        <v>307</v>
      </c>
      <c r="F1558" s="28">
        <v>0</v>
      </c>
      <c r="G1558" s="238" t="s">
        <v>5474</v>
      </c>
      <c r="H1558" s="239" t="s">
        <v>5474</v>
      </c>
      <c r="I1558" s="28">
        <v>1</v>
      </c>
      <c r="L1558" s="28" t="s">
        <v>3334</v>
      </c>
      <c r="M1558" s="246">
        <f>IF(L1558="",999,VLOOKUP(L1558,武将id!A:C,3,0))</f>
        <v>308</v>
      </c>
    </row>
    <row r="1559" spans="1:13" s="28" customFormat="1" x14ac:dyDescent="0.15">
      <c r="A1559" s="245">
        <v>20185203</v>
      </c>
      <c r="B1559" s="28">
        <v>4</v>
      </c>
      <c r="C1559" s="28">
        <v>1</v>
      </c>
      <c r="D1559" s="28" t="s">
        <v>2486</v>
      </c>
      <c r="E1559" s="28">
        <f>VLOOKUP(D1559,武将id!A:C,3,FALSE)</f>
        <v>307</v>
      </c>
      <c r="F1559" s="28">
        <v>0</v>
      </c>
      <c r="G1559" s="238" t="s">
        <v>5475</v>
      </c>
      <c r="H1559" s="239" t="s">
        <v>5636</v>
      </c>
      <c r="I1559" s="28">
        <v>1</v>
      </c>
      <c r="L1559" s="28" t="s">
        <v>3334</v>
      </c>
      <c r="M1559" s="246">
        <f>IF(L1559="",999,VLOOKUP(L1559,武将id!A:C,3,0))</f>
        <v>308</v>
      </c>
    </row>
    <row r="1560" spans="1:13" s="28" customFormat="1" x14ac:dyDescent="0.15">
      <c r="A1560" s="245">
        <v>20185203</v>
      </c>
      <c r="B1560" s="28">
        <v>5</v>
      </c>
      <c r="C1560" s="28">
        <v>2</v>
      </c>
      <c r="D1560" s="28" t="s">
        <v>3334</v>
      </c>
      <c r="E1560" s="28">
        <f>VLOOKUP(D1560,武将id!A:C,3,FALSE)</f>
        <v>308</v>
      </c>
      <c r="F1560" s="28">
        <v>0</v>
      </c>
      <c r="G1560" s="238" t="s">
        <v>5476</v>
      </c>
      <c r="H1560" s="239" t="s">
        <v>5476</v>
      </c>
      <c r="I1560" s="28">
        <v>1</v>
      </c>
      <c r="L1560" s="28" t="s">
        <v>2486</v>
      </c>
      <c r="M1560" s="246">
        <f>IF(L1560="",999,VLOOKUP(L1560,武将id!A:C,3,0))</f>
        <v>307</v>
      </c>
    </row>
    <row r="1561" spans="1:13" s="28" customFormat="1" x14ac:dyDescent="0.15">
      <c r="A1561" s="240">
        <v>20185301</v>
      </c>
      <c r="B1561" s="241">
        <v>1</v>
      </c>
      <c r="C1561" s="241">
        <v>1</v>
      </c>
      <c r="D1561" s="241" t="s">
        <v>5524</v>
      </c>
      <c r="E1561" s="241">
        <f>VLOOKUP(D1561,武将id!A:C,3,FALSE)</f>
        <v>134</v>
      </c>
      <c r="F1561" s="241">
        <v>0</v>
      </c>
      <c r="G1561" s="242" t="s">
        <v>5477</v>
      </c>
      <c r="H1561" s="243" t="s">
        <v>5477</v>
      </c>
      <c r="I1561" s="241">
        <v>1</v>
      </c>
      <c r="J1561" s="241"/>
      <c r="K1561" s="241"/>
      <c r="L1561" s="241" t="s">
        <v>4021</v>
      </c>
      <c r="M1561" s="244">
        <f>IF(L1561="",999,VLOOKUP(L1561,武将id!A:C,3,0))</f>
        <v>114</v>
      </c>
    </row>
    <row r="1562" spans="1:13" s="28" customFormat="1" x14ac:dyDescent="0.15">
      <c r="A1562" s="245">
        <v>20185301</v>
      </c>
      <c r="B1562" s="28">
        <v>2</v>
      </c>
      <c r="C1562" s="28">
        <v>1</v>
      </c>
      <c r="D1562" s="28" t="s">
        <v>5525</v>
      </c>
      <c r="E1562" s="28">
        <f>VLOOKUP(D1562,武将id!A:C,3,FALSE)</f>
        <v>134</v>
      </c>
      <c r="F1562" s="28">
        <v>0</v>
      </c>
      <c r="G1562" s="238" t="s">
        <v>5478</v>
      </c>
      <c r="H1562" s="239" t="s">
        <v>5478</v>
      </c>
      <c r="I1562" s="28">
        <v>1</v>
      </c>
      <c r="L1562" s="28" t="s">
        <v>4021</v>
      </c>
      <c r="M1562" s="246">
        <f>IF(L1562="",999,VLOOKUP(L1562,武将id!A:C,3,0))</f>
        <v>114</v>
      </c>
    </row>
    <row r="1563" spans="1:13" s="28" customFormat="1" x14ac:dyDescent="0.15">
      <c r="A1563" s="245">
        <v>20185301</v>
      </c>
      <c r="B1563" s="28">
        <v>3</v>
      </c>
      <c r="C1563" s="28">
        <v>2</v>
      </c>
      <c r="D1563" s="28" t="s">
        <v>4021</v>
      </c>
      <c r="E1563" s="28">
        <f>VLOOKUP(D1563,武将id!A:C,3,FALSE)</f>
        <v>114</v>
      </c>
      <c r="F1563" s="28">
        <v>0</v>
      </c>
      <c r="G1563" s="238" t="s">
        <v>5479</v>
      </c>
      <c r="H1563" s="239" t="s">
        <v>5479</v>
      </c>
      <c r="I1563" s="28">
        <v>1</v>
      </c>
      <c r="L1563" s="28" t="s">
        <v>5522</v>
      </c>
      <c r="M1563" s="246">
        <f>IF(L1563="",999,VLOOKUP(L1563,武将id!A:C,3,0))</f>
        <v>134</v>
      </c>
    </row>
    <row r="1564" spans="1:13" s="28" customFormat="1" x14ac:dyDescent="0.15">
      <c r="A1564" s="247">
        <v>20185301</v>
      </c>
      <c r="B1564" s="248">
        <v>4</v>
      </c>
      <c r="C1564" s="248">
        <v>2</v>
      </c>
      <c r="D1564" s="248" t="s">
        <v>4021</v>
      </c>
      <c r="E1564" s="248">
        <f>VLOOKUP(D1564,武将id!A:C,3,FALSE)</f>
        <v>114</v>
      </c>
      <c r="F1564" s="248">
        <v>0</v>
      </c>
      <c r="G1564" s="249" t="s">
        <v>5480</v>
      </c>
      <c r="H1564" s="250" t="s">
        <v>5480</v>
      </c>
      <c r="I1564" s="248">
        <v>1</v>
      </c>
      <c r="J1564" s="248"/>
      <c r="K1564" s="248"/>
      <c r="L1564" s="248" t="s">
        <v>5522</v>
      </c>
      <c r="M1564" s="251">
        <f>IF(L1564="",999,VLOOKUP(L1564,武将id!A:C,3,0))</f>
        <v>134</v>
      </c>
    </row>
    <row r="1565" spans="1:13" s="28" customFormat="1" x14ac:dyDescent="0.15">
      <c r="A1565" s="245">
        <v>20185302</v>
      </c>
      <c r="B1565" s="28">
        <v>1</v>
      </c>
      <c r="C1565" s="28">
        <v>1</v>
      </c>
      <c r="D1565" s="28" t="s">
        <v>2609</v>
      </c>
      <c r="E1565" s="28">
        <f>VLOOKUP(D1565,武将id!A:C,3,FALSE)</f>
        <v>425</v>
      </c>
      <c r="F1565" s="28">
        <v>0</v>
      </c>
      <c r="G1565" s="238" t="s">
        <v>5481</v>
      </c>
      <c r="H1565" s="239" t="s">
        <v>5481</v>
      </c>
      <c r="I1565" s="28">
        <v>1</v>
      </c>
      <c r="L1565" s="28" t="s">
        <v>5522</v>
      </c>
      <c r="M1565" s="246">
        <f>IF(L1565="",999,VLOOKUP(L1565,武将id!A:C,3,0))</f>
        <v>134</v>
      </c>
    </row>
    <row r="1566" spans="1:13" s="28" customFormat="1" x14ac:dyDescent="0.15">
      <c r="A1566" s="245">
        <v>20185302</v>
      </c>
      <c r="B1566" s="28">
        <v>2</v>
      </c>
      <c r="C1566" s="28">
        <v>2</v>
      </c>
      <c r="D1566" s="28" t="s">
        <v>5526</v>
      </c>
      <c r="E1566" s="28">
        <f>VLOOKUP(D1566,武将id!A:C,3,FALSE)</f>
        <v>134</v>
      </c>
      <c r="F1566" s="28">
        <v>0</v>
      </c>
      <c r="G1566" s="238" t="s">
        <v>5482</v>
      </c>
      <c r="H1566" s="239" t="s">
        <v>5482</v>
      </c>
      <c r="I1566" s="28">
        <v>1</v>
      </c>
      <c r="L1566" s="28" t="s">
        <v>2609</v>
      </c>
      <c r="M1566" s="246">
        <f>IF(L1566="",999,VLOOKUP(L1566,武将id!A:C,3,0))</f>
        <v>425</v>
      </c>
    </row>
    <row r="1567" spans="1:13" s="28" customFormat="1" x14ac:dyDescent="0.15">
      <c r="A1567" s="245">
        <v>20185302</v>
      </c>
      <c r="B1567" s="28">
        <v>3</v>
      </c>
      <c r="C1567" s="28">
        <v>1</v>
      </c>
      <c r="D1567" s="28" t="s">
        <v>2609</v>
      </c>
      <c r="E1567" s="28">
        <f>VLOOKUP(D1567,武将id!A:C,3,FALSE)</f>
        <v>425</v>
      </c>
      <c r="F1567" s="28">
        <v>0</v>
      </c>
      <c r="G1567" s="238" t="s">
        <v>5483</v>
      </c>
      <c r="H1567" s="239" t="s">
        <v>5483</v>
      </c>
      <c r="I1567" s="28">
        <v>1</v>
      </c>
      <c r="L1567" s="28" t="s">
        <v>5522</v>
      </c>
      <c r="M1567" s="246">
        <f>IF(L1567="",999,VLOOKUP(L1567,武将id!A:C,3,0))</f>
        <v>134</v>
      </c>
    </row>
    <row r="1568" spans="1:13" s="28" customFormat="1" x14ac:dyDescent="0.15">
      <c r="A1568" s="245">
        <v>20185302</v>
      </c>
      <c r="B1568" s="28">
        <v>4</v>
      </c>
      <c r="C1568" s="28">
        <v>2</v>
      </c>
      <c r="D1568" s="28" t="s">
        <v>5524</v>
      </c>
      <c r="E1568" s="28">
        <f>VLOOKUP(D1568,武将id!A:C,3,FALSE)</f>
        <v>134</v>
      </c>
      <c r="F1568" s="28">
        <v>0</v>
      </c>
      <c r="G1568" s="238" t="s">
        <v>5484</v>
      </c>
      <c r="H1568" s="239" t="s">
        <v>5484</v>
      </c>
      <c r="I1568" s="28">
        <v>1</v>
      </c>
      <c r="L1568" s="28" t="s">
        <v>2609</v>
      </c>
      <c r="M1568" s="246">
        <f>IF(L1568="",999,VLOOKUP(L1568,武将id!A:C,3,0))</f>
        <v>425</v>
      </c>
    </row>
    <row r="1569" spans="1:13" s="28" customFormat="1" x14ac:dyDescent="0.15">
      <c r="A1569" s="245">
        <v>20185302</v>
      </c>
      <c r="B1569" s="28">
        <v>5</v>
      </c>
      <c r="C1569" s="28">
        <v>1</v>
      </c>
      <c r="D1569" s="28" t="s">
        <v>2609</v>
      </c>
      <c r="E1569" s="28">
        <f>VLOOKUP(D1569,武将id!A:C,3,FALSE)</f>
        <v>425</v>
      </c>
      <c r="F1569" s="28">
        <v>0</v>
      </c>
      <c r="G1569" s="238" t="s">
        <v>5485</v>
      </c>
      <c r="H1569" s="239" t="s">
        <v>5485</v>
      </c>
      <c r="I1569" s="28">
        <v>1</v>
      </c>
      <c r="L1569" s="28" t="s">
        <v>5522</v>
      </c>
      <c r="M1569" s="246">
        <f>IF(L1569="",999,VLOOKUP(L1569,武将id!A:C,3,0))</f>
        <v>134</v>
      </c>
    </row>
    <row r="1570" spans="1:13" s="28" customFormat="1" x14ac:dyDescent="0.15">
      <c r="A1570" s="240">
        <v>20185303</v>
      </c>
      <c r="B1570" s="241">
        <v>1</v>
      </c>
      <c r="C1570" s="241">
        <v>1</v>
      </c>
      <c r="D1570" s="241" t="s">
        <v>4021</v>
      </c>
      <c r="E1570" s="241">
        <f>VLOOKUP(D1570,武将id!A:C,3,FALSE)</f>
        <v>114</v>
      </c>
      <c r="F1570" s="241">
        <v>0</v>
      </c>
      <c r="G1570" s="242" t="s">
        <v>5486</v>
      </c>
      <c r="H1570" s="243" t="s">
        <v>5486</v>
      </c>
      <c r="I1570" s="241">
        <v>1</v>
      </c>
      <c r="J1570" s="241"/>
      <c r="K1570" s="241"/>
      <c r="L1570" s="241" t="s">
        <v>2611</v>
      </c>
      <c r="M1570" s="244">
        <f>IF(L1570="",999,VLOOKUP(L1570,武将id!A:C,3,0))</f>
        <v>205</v>
      </c>
    </row>
    <row r="1571" spans="1:13" s="28" customFormat="1" x14ac:dyDescent="0.15">
      <c r="A1571" s="245">
        <v>20185303</v>
      </c>
      <c r="B1571" s="28">
        <v>2</v>
      </c>
      <c r="C1571" s="28">
        <v>2</v>
      </c>
      <c r="D1571" s="28" t="s">
        <v>2611</v>
      </c>
      <c r="E1571" s="28">
        <f>VLOOKUP(D1571,武将id!A:C,3,FALSE)</f>
        <v>205</v>
      </c>
      <c r="F1571" s="28">
        <v>0</v>
      </c>
      <c r="G1571" s="238" t="s">
        <v>5487</v>
      </c>
      <c r="H1571" s="239" t="s">
        <v>5487</v>
      </c>
      <c r="I1571" s="28">
        <v>1</v>
      </c>
      <c r="L1571" s="28" t="s">
        <v>4021</v>
      </c>
      <c r="M1571" s="246">
        <f>IF(L1571="",999,VLOOKUP(L1571,武将id!A:C,3,0))</f>
        <v>114</v>
      </c>
    </row>
    <row r="1572" spans="1:13" s="28" customFormat="1" x14ac:dyDescent="0.15">
      <c r="A1572" s="245">
        <v>20185303</v>
      </c>
      <c r="B1572" s="28">
        <v>3</v>
      </c>
      <c r="C1572" s="28">
        <v>1</v>
      </c>
      <c r="D1572" s="28" t="s">
        <v>4021</v>
      </c>
      <c r="E1572" s="28">
        <f>VLOOKUP(D1572,武将id!A:C,3,FALSE)</f>
        <v>114</v>
      </c>
      <c r="F1572" s="28">
        <v>0</v>
      </c>
      <c r="G1572" s="238" t="s">
        <v>5488</v>
      </c>
      <c r="H1572" s="239" t="s">
        <v>5488</v>
      </c>
      <c r="I1572" s="28">
        <v>1</v>
      </c>
      <c r="L1572" s="28" t="s">
        <v>2611</v>
      </c>
      <c r="M1572" s="246">
        <f>IF(L1572="",999,VLOOKUP(L1572,武将id!A:C,3,0))</f>
        <v>205</v>
      </c>
    </row>
    <row r="1573" spans="1:13" s="28" customFormat="1" x14ac:dyDescent="0.15">
      <c r="A1573" s="247">
        <v>20185303</v>
      </c>
      <c r="B1573" s="248">
        <v>4</v>
      </c>
      <c r="C1573" s="248">
        <v>1</v>
      </c>
      <c r="D1573" s="248" t="s">
        <v>4021</v>
      </c>
      <c r="E1573" s="248">
        <f>VLOOKUP(D1573,武将id!A:C,3,FALSE)</f>
        <v>114</v>
      </c>
      <c r="F1573" s="248">
        <v>0</v>
      </c>
      <c r="G1573" s="249" t="s">
        <v>5489</v>
      </c>
      <c r="H1573" s="250" t="s">
        <v>5489</v>
      </c>
      <c r="I1573" s="248">
        <v>1</v>
      </c>
      <c r="J1573" s="248"/>
      <c r="K1573" s="248"/>
      <c r="L1573" s="248" t="s">
        <v>2611</v>
      </c>
      <c r="M1573" s="251">
        <f>IF(L1573="",999,VLOOKUP(L1573,武将id!A:C,3,0))</f>
        <v>205</v>
      </c>
    </row>
    <row r="1574" spans="1:13" s="28" customFormat="1" x14ac:dyDescent="0.15">
      <c r="A1574" s="245">
        <v>20185304</v>
      </c>
      <c r="B1574" s="28">
        <v>1</v>
      </c>
      <c r="C1574" s="28">
        <v>2</v>
      </c>
      <c r="D1574" s="28" t="s">
        <v>4021</v>
      </c>
      <c r="E1574" s="28">
        <f>VLOOKUP(D1574,武将id!A:C,3,FALSE)</f>
        <v>114</v>
      </c>
      <c r="F1574" s="28">
        <v>0</v>
      </c>
      <c r="G1574" s="238" t="s">
        <v>5490</v>
      </c>
      <c r="H1574" s="239" t="s">
        <v>5490</v>
      </c>
      <c r="I1574" s="28">
        <v>1</v>
      </c>
      <c r="L1574" s="28" t="s">
        <v>2237</v>
      </c>
      <c r="M1574" s="246">
        <f>IF(L1574="",999,VLOOKUP(L1574,武将id!A:C,3,0))</f>
        <v>103</v>
      </c>
    </row>
    <row r="1575" spans="1:13" s="28" customFormat="1" x14ac:dyDescent="0.15">
      <c r="A1575" s="245">
        <v>20185304</v>
      </c>
      <c r="B1575" s="28">
        <v>2</v>
      </c>
      <c r="C1575" s="28">
        <v>1</v>
      </c>
      <c r="D1575" s="28" t="s">
        <v>2237</v>
      </c>
      <c r="E1575" s="28">
        <f>VLOOKUP(D1575,武将id!A:C,3,FALSE)</f>
        <v>103</v>
      </c>
      <c r="F1575" s="28">
        <v>0</v>
      </c>
      <c r="G1575" s="238" t="s">
        <v>5491</v>
      </c>
      <c r="H1575" s="239" t="s">
        <v>5491</v>
      </c>
      <c r="I1575" s="28">
        <v>1</v>
      </c>
      <c r="L1575" s="28" t="s">
        <v>4021</v>
      </c>
      <c r="M1575" s="246">
        <f>IF(L1575="",999,VLOOKUP(L1575,武将id!A:C,3,0))</f>
        <v>114</v>
      </c>
    </row>
    <row r="1576" spans="1:13" s="28" customFormat="1" ht="24" x14ac:dyDescent="0.15">
      <c r="A1576" s="245">
        <v>20185304</v>
      </c>
      <c r="B1576" s="28">
        <v>3</v>
      </c>
      <c r="C1576" s="28">
        <v>1</v>
      </c>
      <c r="D1576" s="28" t="s">
        <v>2237</v>
      </c>
      <c r="E1576" s="28">
        <f>VLOOKUP(D1576,武将id!A:C,3,FALSE)</f>
        <v>103</v>
      </c>
      <c r="F1576" s="28">
        <v>0</v>
      </c>
      <c r="G1576" s="238" t="s">
        <v>5492</v>
      </c>
      <c r="H1576" s="239" t="s">
        <v>5492</v>
      </c>
      <c r="I1576" s="28">
        <v>1</v>
      </c>
      <c r="L1576" s="28" t="s">
        <v>4021</v>
      </c>
      <c r="M1576" s="246">
        <f>IF(L1576="",999,VLOOKUP(L1576,武将id!A:C,3,0))</f>
        <v>114</v>
      </c>
    </row>
    <row r="1577" spans="1:13" s="28" customFormat="1" ht="24" x14ac:dyDescent="0.15">
      <c r="A1577" s="245">
        <v>20185304</v>
      </c>
      <c r="B1577" s="28">
        <v>4</v>
      </c>
      <c r="C1577" s="28">
        <v>1</v>
      </c>
      <c r="D1577" s="28" t="s">
        <v>2237</v>
      </c>
      <c r="E1577" s="28">
        <f>VLOOKUP(D1577,武将id!A:C,3,FALSE)</f>
        <v>103</v>
      </c>
      <c r="F1577" s="28">
        <v>0</v>
      </c>
      <c r="G1577" s="238" t="s">
        <v>5493</v>
      </c>
      <c r="H1577" s="239" t="s">
        <v>5493</v>
      </c>
      <c r="I1577" s="28">
        <v>1</v>
      </c>
      <c r="L1577" s="28" t="s">
        <v>4021</v>
      </c>
      <c r="M1577" s="246">
        <f>IF(L1577="",999,VLOOKUP(L1577,武将id!A:C,3,0))</f>
        <v>114</v>
      </c>
    </row>
    <row r="1578" spans="1:13" s="28" customFormat="1" x14ac:dyDescent="0.15">
      <c r="A1578" s="245">
        <v>20185304</v>
      </c>
      <c r="B1578" s="28">
        <v>5</v>
      </c>
      <c r="C1578" s="28">
        <v>2</v>
      </c>
      <c r="D1578" s="28" t="s">
        <v>4021</v>
      </c>
      <c r="E1578" s="28">
        <f>VLOOKUP(D1578,武将id!A:C,3,FALSE)</f>
        <v>114</v>
      </c>
      <c r="F1578" s="28">
        <v>0</v>
      </c>
      <c r="G1578" s="238" t="s">
        <v>5494</v>
      </c>
      <c r="H1578" s="239" t="s">
        <v>5494</v>
      </c>
      <c r="I1578" s="28">
        <v>1</v>
      </c>
      <c r="L1578" s="28" t="s">
        <v>2237</v>
      </c>
      <c r="M1578" s="246">
        <f>IF(L1578="",999,VLOOKUP(L1578,武将id!A:C,3,0))</f>
        <v>103</v>
      </c>
    </row>
    <row r="1579" spans="1:13" s="28" customFormat="1" x14ac:dyDescent="0.15">
      <c r="A1579" s="240">
        <v>20185401</v>
      </c>
      <c r="B1579" s="241">
        <v>1</v>
      </c>
      <c r="C1579" s="241">
        <v>1</v>
      </c>
      <c r="D1579" s="241" t="s">
        <v>5460</v>
      </c>
      <c r="E1579" s="241">
        <f>VLOOKUP(D1579,武将id!A:C,3,FALSE)</f>
        <v>207</v>
      </c>
      <c r="F1579" s="241">
        <v>0</v>
      </c>
      <c r="G1579" s="242" t="s">
        <v>5495</v>
      </c>
      <c r="H1579" s="243" t="s">
        <v>5495</v>
      </c>
      <c r="I1579" s="241">
        <v>1</v>
      </c>
      <c r="J1579" s="241"/>
      <c r="K1579" s="241"/>
      <c r="L1579" s="241" t="s">
        <v>5461</v>
      </c>
      <c r="M1579" s="244">
        <f>IF(L1579="",999,VLOOKUP(L1579,武将id!A:C,3,0))</f>
        <v>241</v>
      </c>
    </row>
    <row r="1580" spans="1:13" s="28" customFormat="1" x14ac:dyDescent="0.15">
      <c r="A1580" s="245">
        <v>20185401</v>
      </c>
      <c r="B1580" s="28">
        <v>2</v>
      </c>
      <c r="C1580" s="28">
        <v>2</v>
      </c>
      <c r="D1580" s="28" t="s">
        <v>5461</v>
      </c>
      <c r="E1580" s="28">
        <f>VLOOKUP(D1580,武将id!A:C,3,FALSE)</f>
        <v>241</v>
      </c>
      <c r="F1580" s="28">
        <v>0</v>
      </c>
      <c r="G1580" s="238" t="s">
        <v>5496</v>
      </c>
      <c r="H1580" s="239" t="s">
        <v>5496</v>
      </c>
      <c r="I1580" s="28">
        <v>1</v>
      </c>
      <c r="L1580" s="28" t="s">
        <v>5460</v>
      </c>
      <c r="M1580" s="246">
        <f>IF(L1580="",999,VLOOKUP(L1580,武将id!A:C,3,0))</f>
        <v>207</v>
      </c>
    </row>
    <row r="1581" spans="1:13" s="28" customFormat="1" x14ac:dyDescent="0.15">
      <c r="A1581" s="245">
        <v>20185401</v>
      </c>
      <c r="B1581" s="28">
        <v>3</v>
      </c>
      <c r="C1581" s="28">
        <v>1</v>
      </c>
      <c r="D1581" s="28" t="s">
        <v>5460</v>
      </c>
      <c r="E1581" s="28">
        <f>VLOOKUP(D1581,武将id!A:C,3,FALSE)</f>
        <v>207</v>
      </c>
      <c r="F1581" s="28">
        <v>0</v>
      </c>
      <c r="G1581" s="238" t="s">
        <v>5497</v>
      </c>
      <c r="H1581" s="239" t="s">
        <v>5497</v>
      </c>
      <c r="I1581" s="28">
        <v>1</v>
      </c>
      <c r="L1581" s="28" t="s">
        <v>5461</v>
      </c>
      <c r="M1581" s="246">
        <f>IF(L1581="",999,VLOOKUP(L1581,武将id!A:C,3,0))</f>
        <v>241</v>
      </c>
    </row>
    <row r="1582" spans="1:13" s="28" customFormat="1" x14ac:dyDescent="0.15">
      <c r="A1582" s="247">
        <v>20185401</v>
      </c>
      <c r="B1582" s="248">
        <v>4</v>
      </c>
      <c r="C1582" s="248">
        <v>1</v>
      </c>
      <c r="D1582" s="248" t="s">
        <v>5460</v>
      </c>
      <c r="E1582" s="248">
        <f>VLOOKUP(D1582,武将id!A:C,3,FALSE)</f>
        <v>207</v>
      </c>
      <c r="F1582" s="248">
        <v>0</v>
      </c>
      <c r="G1582" s="249" t="s">
        <v>5498</v>
      </c>
      <c r="H1582" s="250" t="s">
        <v>5498</v>
      </c>
      <c r="I1582" s="248">
        <v>1</v>
      </c>
      <c r="J1582" s="248"/>
      <c r="K1582" s="248"/>
      <c r="L1582" s="248" t="s">
        <v>5461</v>
      </c>
      <c r="M1582" s="251">
        <f>IF(L1582="",999,VLOOKUP(L1582,武将id!A:C,3,0))</f>
        <v>241</v>
      </c>
    </row>
    <row r="1583" spans="1:13" s="28" customFormat="1" x14ac:dyDescent="0.15">
      <c r="A1583" s="245">
        <v>20185402</v>
      </c>
      <c r="B1583" s="28">
        <v>1</v>
      </c>
      <c r="C1583" s="28">
        <v>2</v>
      </c>
      <c r="D1583" s="28" t="s">
        <v>2918</v>
      </c>
      <c r="E1583" s="28">
        <f>VLOOKUP(D1583,武将id!A:C,3,FALSE)</f>
        <v>206</v>
      </c>
      <c r="F1583" s="28">
        <v>0</v>
      </c>
      <c r="G1583" s="238" t="s">
        <v>5637</v>
      </c>
      <c r="H1583" s="239" t="s">
        <v>5638</v>
      </c>
      <c r="I1583" s="28">
        <v>1</v>
      </c>
      <c r="L1583" s="28" t="s">
        <v>3516</v>
      </c>
      <c r="M1583" s="246">
        <f>IF(L1583="",999,VLOOKUP(L1583,武将id!A:C,3,0))</f>
        <v>201</v>
      </c>
    </row>
    <row r="1584" spans="1:13" s="28" customFormat="1" x14ac:dyDescent="0.15">
      <c r="A1584" s="245">
        <v>20185402</v>
      </c>
      <c r="B1584" s="28">
        <v>2</v>
      </c>
      <c r="C1584" s="28">
        <v>2</v>
      </c>
      <c r="D1584" s="28" t="s">
        <v>2918</v>
      </c>
      <c r="E1584" s="28">
        <f>VLOOKUP(D1584,武将id!A:C,3,FALSE)</f>
        <v>206</v>
      </c>
      <c r="F1584" s="28">
        <v>0</v>
      </c>
      <c r="G1584" s="238" t="s">
        <v>5499</v>
      </c>
      <c r="H1584" s="239" t="s">
        <v>5499</v>
      </c>
      <c r="I1584" s="28">
        <v>1</v>
      </c>
      <c r="L1584" s="28" t="s">
        <v>3516</v>
      </c>
      <c r="M1584" s="246">
        <f>IF(L1584="",999,VLOOKUP(L1584,武将id!A:C,3,0))</f>
        <v>201</v>
      </c>
    </row>
    <row r="1585" spans="1:13" s="28" customFormat="1" x14ac:dyDescent="0.15">
      <c r="A1585" s="245">
        <v>20185402</v>
      </c>
      <c r="B1585" s="28">
        <v>3</v>
      </c>
      <c r="C1585" s="28">
        <v>2</v>
      </c>
      <c r="D1585" s="28" t="s">
        <v>2918</v>
      </c>
      <c r="E1585" s="28">
        <f>VLOOKUP(D1585,武将id!A:C,3,FALSE)</f>
        <v>206</v>
      </c>
      <c r="F1585" s="28">
        <v>0</v>
      </c>
      <c r="G1585" s="238" t="s">
        <v>5500</v>
      </c>
      <c r="H1585" s="239" t="s">
        <v>5500</v>
      </c>
      <c r="I1585" s="28">
        <v>1</v>
      </c>
      <c r="L1585" s="28" t="s">
        <v>3516</v>
      </c>
      <c r="M1585" s="246">
        <f>IF(L1585="",999,VLOOKUP(L1585,武将id!A:C,3,0))</f>
        <v>201</v>
      </c>
    </row>
    <row r="1586" spans="1:13" s="28" customFormat="1" x14ac:dyDescent="0.15">
      <c r="A1586" s="245">
        <v>20185402</v>
      </c>
      <c r="B1586" s="28">
        <v>4</v>
      </c>
      <c r="C1586" s="28">
        <v>1</v>
      </c>
      <c r="D1586" s="28" t="s">
        <v>3516</v>
      </c>
      <c r="E1586" s="28">
        <f>VLOOKUP(D1586,武将id!A:C,3,FALSE)</f>
        <v>201</v>
      </c>
      <c r="F1586" s="28">
        <v>0</v>
      </c>
      <c r="G1586" s="238" t="s">
        <v>5501</v>
      </c>
      <c r="H1586" s="239" t="s">
        <v>5501</v>
      </c>
      <c r="I1586" s="28">
        <v>1</v>
      </c>
      <c r="L1586" s="28" t="s">
        <v>2918</v>
      </c>
      <c r="M1586" s="246">
        <f>IF(L1586="",999,VLOOKUP(L1586,武将id!A:C,3,0))</f>
        <v>206</v>
      </c>
    </row>
    <row r="1587" spans="1:13" s="28" customFormat="1" x14ac:dyDescent="0.15">
      <c r="A1587" s="245">
        <v>20185402</v>
      </c>
      <c r="B1587" s="28">
        <v>5</v>
      </c>
      <c r="C1587" s="28">
        <v>2</v>
      </c>
      <c r="D1587" s="28" t="s">
        <v>2918</v>
      </c>
      <c r="E1587" s="28">
        <f>VLOOKUP(D1587,武将id!A:C,3,FALSE)</f>
        <v>206</v>
      </c>
      <c r="F1587" s="28">
        <v>0</v>
      </c>
      <c r="G1587" s="238" t="s">
        <v>5502</v>
      </c>
      <c r="H1587" s="239" t="s">
        <v>5502</v>
      </c>
      <c r="I1587" s="28">
        <v>1</v>
      </c>
      <c r="L1587" s="28" t="s">
        <v>3516</v>
      </c>
      <c r="M1587" s="246">
        <f>IF(L1587="",999,VLOOKUP(L1587,武将id!A:C,3,0))</f>
        <v>201</v>
      </c>
    </row>
    <row r="1588" spans="1:13" s="28" customFormat="1" ht="24" x14ac:dyDescent="0.15">
      <c r="A1588" s="240">
        <v>20185501</v>
      </c>
      <c r="B1588" s="241">
        <v>1</v>
      </c>
      <c r="C1588" s="241">
        <v>1</v>
      </c>
      <c r="D1588" s="241" t="s">
        <v>106</v>
      </c>
      <c r="E1588" s="241">
        <f>VLOOKUP(D1588,武将id!A:C,3,FALSE)</f>
        <v>411</v>
      </c>
      <c r="F1588" s="241">
        <v>0</v>
      </c>
      <c r="G1588" s="242" t="s">
        <v>5503</v>
      </c>
      <c r="H1588" s="243" t="s">
        <v>5503</v>
      </c>
      <c r="I1588" s="241">
        <v>1</v>
      </c>
      <c r="J1588" s="241"/>
      <c r="K1588" s="241"/>
      <c r="L1588" s="241" t="s">
        <v>3936</v>
      </c>
      <c r="M1588" s="244">
        <f>IF(L1588="",999,VLOOKUP(L1588,武将id!A:C,3,0))</f>
        <v>422</v>
      </c>
    </row>
    <row r="1589" spans="1:13" s="28" customFormat="1" ht="24" x14ac:dyDescent="0.15">
      <c r="A1589" s="245">
        <v>20185501</v>
      </c>
      <c r="B1589" s="28">
        <v>2</v>
      </c>
      <c r="C1589" s="28">
        <v>1</v>
      </c>
      <c r="D1589" s="28" t="s">
        <v>106</v>
      </c>
      <c r="E1589" s="28">
        <f>VLOOKUP(D1589,武将id!A:C,3,FALSE)</f>
        <v>411</v>
      </c>
      <c r="F1589" s="28">
        <v>0</v>
      </c>
      <c r="G1589" s="238" t="s">
        <v>5504</v>
      </c>
      <c r="H1589" s="239" t="s">
        <v>5504</v>
      </c>
      <c r="I1589" s="28">
        <v>1</v>
      </c>
      <c r="L1589" s="28" t="s">
        <v>3936</v>
      </c>
      <c r="M1589" s="246">
        <f>IF(L1589="",999,VLOOKUP(L1589,武将id!A:C,3,0))</f>
        <v>422</v>
      </c>
    </row>
    <row r="1590" spans="1:13" s="28" customFormat="1" ht="24" x14ac:dyDescent="0.15">
      <c r="A1590" s="245">
        <v>20185501</v>
      </c>
      <c r="B1590" s="28">
        <v>3</v>
      </c>
      <c r="C1590" s="28">
        <v>1</v>
      </c>
      <c r="D1590" s="28" t="s">
        <v>106</v>
      </c>
      <c r="E1590" s="28">
        <f>VLOOKUP(D1590,武将id!A:C,3,FALSE)</f>
        <v>411</v>
      </c>
      <c r="F1590" s="28">
        <v>0</v>
      </c>
      <c r="G1590" s="238" t="s">
        <v>5505</v>
      </c>
      <c r="H1590" s="239" t="s">
        <v>5505</v>
      </c>
      <c r="I1590" s="28">
        <v>1</v>
      </c>
      <c r="L1590" s="28" t="s">
        <v>3936</v>
      </c>
      <c r="M1590" s="246">
        <f>IF(L1590="",999,VLOOKUP(L1590,武将id!A:C,3,0))</f>
        <v>422</v>
      </c>
    </row>
    <row r="1591" spans="1:13" s="28" customFormat="1" x14ac:dyDescent="0.15">
      <c r="A1591" s="245">
        <v>20185501</v>
      </c>
      <c r="B1591" s="28">
        <v>4</v>
      </c>
      <c r="C1591" s="28">
        <v>2</v>
      </c>
      <c r="D1591" s="28" t="s">
        <v>3936</v>
      </c>
      <c r="E1591" s="28">
        <f>VLOOKUP(D1591,武将id!A:C,3,FALSE)</f>
        <v>422</v>
      </c>
      <c r="F1591" s="28">
        <v>0</v>
      </c>
      <c r="G1591" s="238" t="s">
        <v>5506</v>
      </c>
      <c r="H1591" s="239" t="s">
        <v>5506</v>
      </c>
      <c r="I1591" s="28">
        <v>1</v>
      </c>
      <c r="L1591" s="28" t="s">
        <v>106</v>
      </c>
      <c r="M1591" s="246">
        <f>IF(L1591="",999,VLOOKUP(L1591,武将id!A:C,3,0))</f>
        <v>411</v>
      </c>
    </row>
    <row r="1592" spans="1:13" s="28" customFormat="1" ht="24" x14ac:dyDescent="0.15">
      <c r="A1592" s="245">
        <v>20185501</v>
      </c>
      <c r="B1592" s="28">
        <v>5</v>
      </c>
      <c r="C1592" s="28">
        <v>2</v>
      </c>
      <c r="D1592" s="28" t="s">
        <v>3936</v>
      </c>
      <c r="E1592" s="28">
        <f>VLOOKUP(D1592,武将id!A:C,3,FALSE)</f>
        <v>422</v>
      </c>
      <c r="F1592" s="28">
        <v>0</v>
      </c>
      <c r="G1592" s="238" t="s">
        <v>5507</v>
      </c>
      <c r="H1592" s="239" t="s">
        <v>5507</v>
      </c>
      <c r="I1592" s="28">
        <v>1</v>
      </c>
      <c r="L1592" s="28" t="s">
        <v>106</v>
      </c>
      <c r="M1592" s="246">
        <f>IF(L1592="",999,VLOOKUP(L1592,武将id!A:C,3,0))</f>
        <v>411</v>
      </c>
    </row>
    <row r="1593" spans="1:13" s="28" customFormat="1" ht="24" x14ac:dyDescent="0.15">
      <c r="A1593" s="245">
        <v>20185501</v>
      </c>
      <c r="B1593" s="28">
        <v>6</v>
      </c>
      <c r="C1593" s="28">
        <v>2</v>
      </c>
      <c r="D1593" s="28" t="s">
        <v>3936</v>
      </c>
      <c r="E1593" s="28">
        <f>VLOOKUP(D1593,武将id!A:C,3,FALSE)</f>
        <v>422</v>
      </c>
      <c r="F1593" s="28">
        <v>0</v>
      </c>
      <c r="G1593" s="238" t="s">
        <v>5508</v>
      </c>
      <c r="H1593" s="239" t="s">
        <v>5508</v>
      </c>
      <c r="I1593" s="28">
        <v>1</v>
      </c>
      <c r="L1593" s="28" t="s">
        <v>106</v>
      </c>
      <c r="M1593" s="246">
        <f>IF(L1593="",999,VLOOKUP(L1593,武将id!A:C,3,0))</f>
        <v>411</v>
      </c>
    </row>
    <row r="1594" spans="1:13" s="28" customFormat="1" ht="24" x14ac:dyDescent="0.15">
      <c r="A1594" s="245">
        <v>20185501</v>
      </c>
      <c r="B1594" s="28">
        <v>7</v>
      </c>
      <c r="C1594" s="28">
        <v>2</v>
      </c>
      <c r="D1594" s="28" t="s">
        <v>3936</v>
      </c>
      <c r="E1594" s="28">
        <f>VLOOKUP(D1594,武将id!A:C,3,FALSE)</f>
        <v>422</v>
      </c>
      <c r="F1594" s="28">
        <v>0</v>
      </c>
      <c r="G1594" s="238" t="s">
        <v>5509</v>
      </c>
      <c r="H1594" s="239" t="s">
        <v>5509</v>
      </c>
      <c r="I1594" s="28">
        <v>1</v>
      </c>
      <c r="L1594" s="28" t="s">
        <v>106</v>
      </c>
      <c r="M1594" s="246">
        <f>IF(L1594="",999,VLOOKUP(L1594,武将id!A:C,3,0))</f>
        <v>411</v>
      </c>
    </row>
    <row r="1595" spans="1:13" s="28" customFormat="1" ht="24" x14ac:dyDescent="0.15">
      <c r="A1595" s="245">
        <v>20185501</v>
      </c>
      <c r="B1595" s="28">
        <v>8</v>
      </c>
      <c r="C1595" s="28">
        <v>2</v>
      </c>
      <c r="D1595" s="28" t="s">
        <v>3936</v>
      </c>
      <c r="E1595" s="28">
        <f>VLOOKUP(D1595,武将id!A:C,3,FALSE)</f>
        <v>422</v>
      </c>
      <c r="F1595" s="28">
        <v>0</v>
      </c>
      <c r="G1595" s="238" t="s">
        <v>5510</v>
      </c>
      <c r="H1595" s="239" t="s">
        <v>5510</v>
      </c>
      <c r="I1595" s="28">
        <v>1</v>
      </c>
      <c r="L1595" s="28" t="s">
        <v>106</v>
      </c>
      <c r="M1595" s="246">
        <f>IF(L1595="",999,VLOOKUP(L1595,武将id!A:C,3,0))</f>
        <v>411</v>
      </c>
    </row>
    <row r="1596" spans="1:13" s="28" customFormat="1" x14ac:dyDescent="0.15">
      <c r="A1596" s="245">
        <v>20185501</v>
      </c>
      <c r="B1596" s="28">
        <v>9</v>
      </c>
      <c r="C1596" s="28">
        <v>2</v>
      </c>
      <c r="D1596" s="28" t="s">
        <v>3936</v>
      </c>
      <c r="E1596" s="28">
        <f>VLOOKUP(D1596,武将id!A:C,3,FALSE)</f>
        <v>422</v>
      </c>
      <c r="F1596" s="28">
        <v>0</v>
      </c>
      <c r="G1596" s="238" t="s">
        <v>5511</v>
      </c>
      <c r="H1596" s="239" t="s">
        <v>5511</v>
      </c>
      <c r="I1596" s="28">
        <v>1</v>
      </c>
      <c r="L1596" s="28" t="s">
        <v>106</v>
      </c>
      <c r="M1596" s="246">
        <f>IF(L1596="",999,VLOOKUP(L1596,武将id!A:C,3,0))</f>
        <v>411</v>
      </c>
    </row>
    <row r="1597" spans="1:13" s="28" customFormat="1" ht="24" x14ac:dyDescent="0.15">
      <c r="A1597" s="247">
        <v>20185501</v>
      </c>
      <c r="B1597" s="248">
        <v>10</v>
      </c>
      <c r="C1597" s="248">
        <v>2</v>
      </c>
      <c r="D1597" s="248" t="s">
        <v>3936</v>
      </c>
      <c r="E1597" s="248">
        <f>VLOOKUP(D1597,武将id!A:C,3,FALSE)</f>
        <v>422</v>
      </c>
      <c r="F1597" s="248">
        <v>0</v>
      </c>
      <c r="G1597" s="249" t="s">
        <v>5512</v>
      </c>
      <c r="H1597" s="250" t="s">
        <v>5512</v>
      </c>
      <c r="I1597" s="248">
        <v>1</v>
      </c>
      <c r="J1597" s="248"/>
      <c r="K1597" s="248"/>
      <c r="L1597" s="248" t="s">
        <v>106</v>
      </c>
      <c r="M1597" s="251">
        <f>IF(L1597="",999,VLOOKUP(L1597,武将id!A:C,3,0))</f>
        <v>411</v>
      </c>
    </row>
    <row r="1598" spans="1:13" s="28" customFormat="1" ht="24" x14ac:dyDescent="0.15">
      <c r="A1598" s="245">
        <v>20185502</v>
      </c>
      <c r="B1598" s="28">
        <v>1</v>
      </c>
      <c r="C1598" s="28">
        <v>2</v>
      </c>
      <c r="D1598" s="28" t="s">
        <v>3936</v>
      </c>
      <c r="E1598" s="28">
        <f>VLOOKUP(D1598,武将id!A:C,3,FALSE)</f>
        <v>422</v>
      </c>
      <c r="F1598" s="28">
        <v>0</v>
      </c>
      <c r="G1598" s="238" t="s">
        <v>5513</v>
      </c>
      <c r="H1598" s="239" t="s">
        <v>5513</v>
      </c>
      <c r="I1598" s="28">
        <v>1</v>
      </c>
      <c r="L1598" s="28" t="s">
        <v>106</v>
      </c>
      <c r="M1598" s="246">
        <f>IF(L1598="",999,VLOOKUP(L1598,武将id!A:C,3,0))</f>
        <v>411</v>
      </c>
    </row>
    <row r="1599" spans="1:13" s="28" customFormat="1" ht="24" x14ac:dyDescent="0.15">
      <c r="A1599" s="245">
        <v>20185502</v>
      </c>
      <c r="B1599" s="28">
        <v>2</v>
      </c>
      <c r="C1599" s="28">
        <v>2</v>
      </c>
      <c r="D1599" s="28" t="s">
        <v>3936</v>
      </c>
      <c r="E1599" s="28">
        <f>VLOOKUP(D1599,武将id!A:C,3,FALSE)</f>
        <v>422</v>
      </c>
      <c r="F1599" s="28">
        <v>0</v>
      </c>
      <c r="G1599" s="238" t="s">
        <v>5514</v>
      </c>
      <c r="H1599" s="239" t="s">
        <v>5514</v>
      </c>
      <c r="I1599" s="28">
        <v>1</v>
      </c>
      <c r="L1599" s="28" t="s">
        <v>106</v>
      </c>
      <c r="M1599" s="246">
        <f>IF(L1599="",999,VLOOKUP(L1599,武将id!A:C,3,0))</f>
        <v>411</v>
      </c>
    </row>
    <row r="1600" spans="1:13" s="28" customFormat="1" x14ac:dyDescent="0.15">
      <c r="A1600" s="245">
        <v>20185502</v>
      </c>
      <c r="B1600" s="28">
        <v>3</v>
      </c>
      <c r="C1600" s="28">
        <v>1</v>
      </c>
      <c r="D1600" s="28" t="s">
        <v>106</v>
      </c>
      <c r="E1600" s="28">
        <f>VLOOKUP(D1600,武将id!A:C,3,FALSE)</f>
        <v>411</v>
      </c>
      <c r="F1600" s="28">
        <v>0</v>
      </c>
      <c r="G1600" s="238" t="s">
        <v>5515</v>
      </c>
      <c r="H1600" s="239" t="s">
        <v>5515</v>
      </c>
      <c r="I1600" s="28">
        <v>1</v>
      </c>
      <c r="L1600" s="28" t="s">
        <v>3936</v>
      </c>
      <c r="M1600" s="246">
        <f>IF(L1600="",999,VLOOKUP(L1600,武将id!A:C,3,0))</f>
        <v>422</v>
      </c>
    </row>
    <row r="1601" spans="1:13" s="28" customFormat="1" x14ac:dyDescent="0.15">
      <c r="A1601" s="245">
        <v>20185502</v>
      </c>
      <c r="B1601" s="28">
        <v>4</v>
      </c>
      <c r="C1601" s="28">
        <v>1</v>
      </c>
      <c r="D1601" s="28" t="s">
        <v>106</v>
      </c>
      <c r="E1601" s="28">
        <f>VLOOKUP(D1601,武将id!A:C,3,FALSE)</f>
        <v>411</v>
      </c>
      <c r="F1601" s="28">
        <v>0</v>
      </c>
      <c r="G1601" s="238" t="s">
        <v>5516</v>
      </c>
      <c r="H1601" s="239" t="s">
        <v>5516</v>
      </c>
      <c r="I1601" s="28">
        <v>1</v>
      </c>
      <c r="L1601" s="28" t="s">
        <v>3936</v>
      </c>
      <c r="M1601" s="246">
        <f>IF(L1601="",999,VLOOKUP(L1601,武将id!A:C,3,0))</f>
        <v>422</v>
      </c>
    </row>
    <row r="1602" spans="1:13" s="28" customFormat="1" x14ac:dyDescent="0.15">
      <c r="A1602" s="245">
        <v>20185502</v>
      </c>
      <c r="B1602" s="28">
        <v>5</v>
      </c>
      <c r="C1602" s="28">
        <v>2</v>
      </c>
      <c r="D1602" s="28" t="s">
        <v>3936</v>
      </c>
      <c r="E1602" s="28">
        <f>VLOOKUP(D1602,武将id!A:C,3,FALSE)</f>
        <v>422</v>
      </c>
      <c r="F1602" s="28">
        <v>0</v>
      </c>
      <c r="G1602" s="238" t="s">
        <v>5517</v>
      </c>
      <c r="H1602" s="239" t="s">
        <v>5517</v>
      </c>
      <c r="I1602" s="28">
        <v>1</v>
      </c>
      <c r="L1602" s="28" t="s">
        <v>106</v>
      </c>
      <c r="M1602" s="246">
        <f>IF(L1602="",999,VLOOKUP(L1602,武将id!A:C,3,0))</f>
        <v>411</v>
      </c>
    </row>
    <row r="1603" spans="1:13" s="28" customFormat="1" x14ac:dyDescent="0.15">
      <c r="A1603" s="240">
        <v>20185503</v>
      </c>
      <c r="B1603" s="241">
        <v>1</v>
      </c>
      <c r="C1603" s="241">
        <v>1</v>
      </c>
      <c r="D1603" s="241" t="s">
        <v>2237</v>
      </c>
      <c r="E1603" s="241">
        <f>VLOOKUP(D1603,武将id!A:C,3,FALSE)</f>
        <v>103</v>
      </c>
      <c r="F1603" s="241">
        <v>0</v>
      </c>
      <c r="G1603" s="242" t="s">
        <v>5518</v>
      </c>
      <c r="H1603" s="243" t="s">
        <v>5518</v>
      </c>
      <c r="I1603" s="241">
        <v>1</v>
      </c>
      <c r="J1603" s="241"/>
      <c r="K1603" s="241"/>
      <c r="L1603" s="241" t="s">
        <v>3936</v>
      </c>
      <c r="M1603" s="244">
        <f>IF(L1603="",999,VLOOKUP(L1603,武将id!A:C,3,0))</f>
        <v>422</v>
      </c>
    </row>
    <row r="1604" spans="1:13" s="28" customFormat="1" x14ac:dyDescent="0.15">
      <c r="A1604" s="245">
        <v>20185503</v>
      </c>
      <c r="B1604" s="28">
        <v>2</v>
      </c>
      <c r="C1604" s="28">
        <v>1</v>
      </c>
      <c r="D1604" s="28" t="s">
        <v>2237</v>
      </c>
      <c r="E1604" s="28">
        <f>VLOOKUP(D1604,武将id!A:C,3,FALSE)</f>
        <v>103</v>
      </c>
      <c r="F1604" s="28">
        <v>0</v>
      </c>
      <c r="G1604" s="238" t="s">
        <v>5519</v>
      </c>
      <c r="H1604" s="239" t="s">
        <v>5519</v>
      </c>
      <c r="I1604" s="28">
        <v>1</v>
      </c>
      <c r="L1604" s="28" t="s">
        <v>3936</v>
      </c>
      <c r="M1604" s="246">
        <f>IF(L1604="",999,VLOOKUP(L1604,武将id!A:C,3,0))</f>
        <v>422</v>
      </c>
    </row>
    <row r="1605" spans="1:13" s="28" customFormat="1" x14ac:dyDescent="0.15">
      <c r="A1605" s="245">
        <v>20185503</v>
      </c>
      <c r="B1605" s="28">
        <v>3</v>
      </c>
      <c r="C1605" s="28">
        <v>2</v>
      </c>
      <c r="D1605" s="28" t="s">
        <v>3936</v>
      </c>
      <c r="E1605" s="28">
        <f>VLOOKUP(D1605,武将id!A:C,3,FALSE)</f>
        <v>422</v>
      </c>
      <c r="F1605" s="28">
        <v>0</v>
      </c>
      <c r="G1605" s="238" t="s">
        <v>5520</v>
      </c>
      <c r="H1605" s="239" t="s">
        <v>5520</v>
      </c>
      <c r="I1605" s="28">
        <v>1</v>
      </c>
      <c r="L1605" s="28" t="s">
        <v>2237</v>
      </c>
      <c r="M1605" s="246">
        <f>IF(L1605="",999,VLOOKUP(L1605,武将id!A:C,3,0))</f>
        <v>103</v>
      </c>
    </row>
    <row r="1606" spans="1:13" s="28" customFormat="1" ht="24" x14ac:dyDescent="0.15">
      <c r="A1606" s="247">
        <v>20185503</v>
      </c>
      <c r="B1606" s="248">
        <v>4</v>
      </c>
      <c r="C1606" s="248">
        <v>1</v>
      </c>
      <c r="D1606" s="248" t="s">
        <v>2237</v>
      </c>
      <c r="E1606" s="248">
        <f>VLOOKUP(D1606,武将id!A:C,3,FALSE)</f>
        <v>103</v>
      </c>
      <c r="F1606" s="248">
        <v>0</v>
      </c>
      <c r="G1606" s="249" t="s">
        <v>5521</v>
      </c>
      <c r="H1606" s="250" t="s">
        <v>5521</v>
      </c>
      <c r="I1606" s="248">
        <v>1</v>
      </c>
      <c r="J1606" s="248"/>
      <c r="K1606" s="248"/>
      <c r="L1606" s="248" t="s">
        <v>3936</v>
      </c>
      <c r="M1606" s="251">
        <f>IF(L1606="",999,VLOOKUP(L1606,武将id!A:C,3,0))</f>
        <v>422</v>
      </c>
    </row>
    <row r="1607" spans="1:13" s="28" customFormat="1" x14ac:dyDescent="0.15">
      <c r="A1607" s="245">
        <v>20185601</v>
      </c>
      <c r="B1607" s="28">
        <v>1</v>
      </c>
      <c r="C1607" s="28">
        <v>1</v>
      </c>
      <c r="D1607" s="28" t="s">
        <v>94</v>
      </c>
      <c r="E1607" s="28">
        <f>VLOOKUP(D1607,武将id!A:C,3,FALSE)</f>
        <v>106</v>
      </c>
      <c r="F1607" s="28">
        <v>0</v>
      </c>
      <c r="G1607" s="238" t="s">
        <v>5532</v>
      </c>
      <c r="H1607" s="239" t="s">
        <v>5532</v>
      </c>
      <c r="I1607" s="28">
        <v>1</v>
      </c>
      <c r="L1607" s="28" t="s">
        <v>4578</v>
      </c>
      <c r="M1607" s="246">
        <f>IF(L1607="",999,VLOOKUP(L1607,武将id!A:C,3,0))</f>
        <v>142</v>
      </c>
    </row>
    <row r="1608" spans="1:13" s="28" customFormat="1" x14ac:dyDescent="0.15">
      <c r="A1608" s="245">
        <v>20185601</v>
      </c>
      <c r="B1608" s="28">
        <v>2</v>
      </c>
      <c r="C1608" s="28">
        <v>1</v>
      </c>
      <c r="D1608" s="28" t="s">
        <v>94</v>
      </c>
      <c r="E1608" s="28">
        <f>VLOOKUP(D1608,武将id!A:C,3,FALSE)</f>
        <v>106</v>
      </c>
      <c r="F1608" s="28">
        <v>0</v>
      </c>
      <c r="G1608" s="238" t="s">
        <v>5533</v>
      </c>
      <c r="H1608" s="239" t="s">
        <v>5533</v>
      </c>
      <c r="I1608" s="28">
        <v>1</v>
      </c>
      <c r="L1608" s="28" t="s">
        <v>4578</v>
      </c>
      <c r="M1608" s="246">
        <f>IF(L1608="",999,VLOOKUP(L1608,武将id!A:C,3,0))</f>
        <v>142</v>
      </c>
    </row>
    <row r="1609" spans="1:13" s="28" customFormat="1" x14ac:dyDescent="0.15">
      <c r="A1609" s="245">
        <v>20185601</v>
      </c>
      <c r="B1609" s="28">
        <v>3</v>
      </c>
      <c r="C1609" s="28">
        <v>1</v>
      </c>
      <c r="D1609" s="28" t="s">
        <v>94</v>
      </c>
      <c r="E1609" s="28">
        <f>VLOOKUP(D1609,武将id!A:C,3,FALSE)</f>
        <v>106</v>
      </c>
      <c r="F1609" s="28">
        <v>0</v>
      </c>
      <c r="G1609" s="238" t="s">
        <v>5534</v>
      </c>
      <c r="H1609" s="239" t="s">
        <v>5534</v>
      </c>
      <c r="I1609" s="28">
        <v>1</v>
      </c>
      <c r="L1609" s="28" t="s">
        <v>4578</v>
      </c>
      <c r="M1609" s="246">
        <f>IF(L1609="",999,VLOOKUP(L1609,武将id!A:C,3,0))</f>
        <v>142</v>
      </c>
    </row>
    <row r="1610" spans="1:13" s="28" customFormat="1" x14ac:dyDescent="0.15">
      <c r="A1610" s="245">
        <v>20185601</v>
      </c>
      <c r="B1610" s="28">
        <v>4</v>
      </c>
      <c r="C1610" s="28">
        <v>2</v>
      </c>
      <c r="D1610" s="28" t="s">
        <v>4578</v>
      </c>
      <c r="E1610" s="28">
        <f>VLOOKUP(D1610,武将id!A:C,3,FALSE)</f>
        <v>142</v>
      </c>
      <c r="F1610" s="28">
        <v>0</v>
      </c>
      <c r="G1610" s="238" t="s">
        <v>5535</v>
      </c>
      <c r="H1610" s="239" t="s">
        <v>5535</v>
      </c>
      <c r="I1610" s="28">
        <v>1</v>
      </c>
      <c r="L1610" s="28" t="s">
        <v>94</v>
      </c>
      <c r="M1610" s="246">
        <f>IF(L1610="",999,VLOOKUP(L1610,武将id!A:C,3,0))</f>
        <v>106</v>
      </c>
    </row>
    <row r="1611" spans="1:13" s="28" customFormat="1" x14ac:dyDescent="0.15">
      <c r="A1611" s="240">
        <v>20185602</v>
      </c>
      <c r="B1611" s="241">
        <v>1</v>
      </c>
      <c r="C1611" s="241">
        <v>1</v>
      </c>
      <c r="D1611" s="241" t="s">
        <v>94</v>
      </c>
      <c r="E1611" s="241">
        <f>VLOOKUP(D1611,武将id!A:C,3,FALSE)</f>
        <v>106</v>
      </c>
      <c r="F1611" s="241">
        <v>0</v>
      </c>
      <c r="G1611" s="242" t="s">
        <v>5536</v>
      </c>
      <c r="H1611" s="243" t="s">
        <v>5536</v>
      </c>
      <c r="I1611" s="241">
        <v>1</v>
      </c>
      <c r="J1611" s="241"/>
      <c r="K1611" s="241"/>
      <c r="L1611" s="241" t="s">
        <v>5527</v>
      </c>
      <c r="M1611" s="244">
        <f>IF(L1611="",999,VLOOKUP(L1611,武将id!A:C,3,0))</f>
        <v>135</v>
      </c>
    </row>
    <row r="1612" spans="1:13" s="28" customFormat="1" x14ac:dyDescent="0.15">
      <c r="A1612" s="245">
        <v>20185602</v>
      </c>
      <c r="B1612" s="28">
        <v>2</v>
      </c>
      <c r="C1612" s="28">
        <v>2</v>
      </c>
      <c r="D1612" s="28" t="s">
        <v>5527</v>
      </c>
      <c r="E1612" s="28">
        <f>VLOOKUP(D1612,武将id!A:C,3,FALSE)</f>
        <v>135</v>
      </c>
      <c r="F1612" s="28">
        <v>0</v>
      </c>
      <c r="G1612" s="238" t="s">
        <v>5537</v>
      </c>
      <c r="H1612" s="239" t="s">
        <v>5537</v>
      </c>
      <c r="I1612" s="28">
        <v>1</v>
      </c>
      <c r="L1612" s="28" t="s">
        <v>94</v>
      </c>
      <c r="M1612" s="246">
        <f>IF(L1612="",999,VLOOKUP(L1612,武将id!A:C,3,0))</f>
        <v>106</v>
      </c>
    </row>
    <row r="1613" spans="1:13" s="28" customFormat="1" ht="24" x14ac:dyDescent="0.15">
      <c r="A1613" s="245">
        <v>20185602</v>
      </c>
      <c r="B1613" s="28">
        <v>3</v>
      </c>
      <c r="C1613" s="28">
        <v>1</v>
      </c>
      <c r="D1613" s="28" t="s">
        <v>94</v>
      </c>
      <c r="E1613" s="28">
        <f>VLOOKUP(D1613,武将id!A:C,3,FALSE)</f>
        <v>106</v>
      </c>
      <c r="F1613" s="28">
        <v>0</v>
      </c>
      <c r="G1613" s="238" t="s">
        <v>5538</v>
      </c>
      <c r="H1613" s="239" t="s">
        <v>5538</v>
      </c>
      <c r="I1613" s="28">
        <v>1</v>
      </c>
      <c r="L1613" s="28" t="s">
        <v>5527</v>
      </c>
      <c r="M1613" s="246">
        <f>IF(L1613="",999,VLOOKUP(L1613,武将id!A:C,3,0))</f>
        <v>135</v>
      </c>
    </row>
    <row r="1614" spans="1:13" s="28" customFormat="1" x14ac:dyDescent="0.15">
      <c r="A1614" s="247">
        <v>20185602</v>
      </c>
      <c r="B1614" s="248">
        <v>4</v>
      </c>
      <c r="C1614" s="248">
        <v>1</v>
      </c>
      <c r="D1614" s="248" t="s">
        <v>94</v>
      </c>
      <c r="E1614" s="248">
        <f>VLOOKUP(D1614,武将id!A:C,3,FALSE)</f>
        <v>106</v>
      </c>
      <c r="F1614" s="248">
        <v>0</v>
      </c>
      <c r="G1614" s="249" t="s">
        <v>5539</v>
      </c>
      <c r="H1614" s="250" t="s">
        <v>5539</v>
      </c>
      <c r="I1614" s="248">
        <v>1</v>
      </c>
      <c r="J1614" s="248"/>
      <c r="K1614" s="248"/>
      <c r="L1614" s="248" t="s">
        <v>5527</v>
      </c>
      <c r="M1614" s="251">
        <f>IF(L1614="",999,VLOOKUP(L1614,武将id!A:C,3,0))</f>
        <v>135</v>
      </c>
    </row>
    <row r="1615" spans="1:13" s="28" customFormat="1" ht="24" x14ac:dyDescent="0.15">
      <c r="A1615" s="245">
        <v>20185603</v>
      </c>
      <c r="B1615" s="28">
        <v>1</v>
      </c>
      <c r="C1615" s="28">
        <v>1</v>
      </c>
      <c r="D1615" s="28" t="s">
        <v>94</v>
      </c>
      <c r="E1615" s="28">
        <f>VLOOKUP(D1615,武将id!A:C,3,FALSE)</f>
        <v>106</v>
      </c>
      <c r="F1615" s="28">
        <v>0</v>
      </c>
      <c r="G1615" s="238" t="s">
        <v>5540</v>
      </c>
      <c r="H1615" s="239" t="s">
        <v>5540</v>
      </c>
      <c r="I1615" s="28">
        <v>1</v>
      </c>
      <c r="L1615" s="28" t="s">
        <v>5527</v>
      </c>
      <c r="M1615" s="246">
        <f>IF(L1615="",999,VLOOKUP(L1615,武将id!A:C,3,0))</f>
        <v>135</v>
      </c>
    </row>
    <row r="1616" spans="1:13" s="28" customFormat="1" ht="24" x14ac:dyDescent="0.15">
      <c r="A1616" s="245">
        <v>20185603</v>
      </c>
      <c r="B1616" s="28">
        <v>2</v>
      </c>
      <c r="C1616" s="28">
        <v>1</v>
      </c>
      <c r="D1616" s="28" t="s">
        <v>94</v>
      </c>
      <c r="E1616" s="28">
        <f>VLOOKUP(D1616,武将id!A:C,3,FALSE)</f>
        <v>106</v>
      </c>
      <c r="F1616" s="28">
        <v>0</v>
      </c>
      <c r="G1616" s="238" t="s">
        <v>5541</v>
      </c>
      <c r="H1616" s="239" t="s">
        <v>5541</v>
      </c>
      <c r="I1616" s="28">
        <v>1</v>
      </c>
      <c r="L1616" s="28" t="s">
        <v>5527</v>
      </c>
      <c r="M1616" s="246">
        <f>IF(L1616="",999,VLOOKUP(L1616,武将id!A:C,3,0))</f>
        <v>135</v>
      </c>
    </row>
    <row r="1617" spans="1:13" s="28" customFormat="1" ht="24" x14ac:dyDescent="0.15">
      <c r="A1617" s="245">
        <v>20185603</v>
      </c>
      <c r="B1617" s="28">
        <v>3</v>
      </c>
      <c r="C1617" s="28">
        <v>2</v>
      </c>
      <c r="D1617" s="28" t="s">
        <v>5527</v>
      </c>
      <c r="E1617" s="28">
        <f>VLOOKUP(D1617,武将id!A:C,3,FALSE)</f>
        <v>135</v>
      </c>
      <c r="F1617" s="28">
        <v>0</v>
      </c>
      <c r="G1617" s="238" t="s">
        <v>5542</v>
      </c>
      <c r="H1617" s="239" t="s">
        <v>5542</v>
      </c>
      <c r="I1617" s="28">
        <v>1</v>
      </c>
      <c r="L1617" s="28" t="s">
        <v>94</v>
      </c>
      <c r="M1617" s="246">
        <f>IF(L1617="",999,VLOOKUP(L1617,武将id!A:C,3,0))</f>
        <v>106</v>
      </c>
    </row>
    <row r="1618" spans="1:13" s="28" customFormat="1" ht="24" x14ac:dyDescent="0.15">
      <c r="A1618" s="245">
        <v>20185603</v>
      </c>
      <c r="B1618" s="28">
        <v>4</v>
      </c>
      <c r="C1618" s="28">
        <v>2</v>
      </c>
      <c r="D1618" s="28" t="s">
        <v>5527</v>
      </c>
      <c r="E1618" s="28">
        <f>VLOOKUP(D1618,武将id!A:C,3,FALSE)</f>
        <v>135</v>
      </c>
      <c r="F1618" s="28">
        <v>0</v>
      </c>
      <c r="G1618" s="238" t="s">
        <v>5543</v>
      </c>
      <c r="H1618" s="239" t="s">
        <v>5543</v>
      </c>
      <c r="I1618" s="28">
        <v>1</v>
      </c>
      <c r="L1618" s="28" t="s">
        <v>94</v>
      </c>
      <c r="M1618" s="246">
        <f>IF(L1618="",999,VLOOKUP(L1618,武将id!A:C,3,0))</f>
        <v>106</v>
      </c>
    </row>
    <row r="1619" spans="1:13" s="28" customFormat="1" x14ac:dyDescent="0.15">
      <c r="A1619" s="245">
        <v>20185603</v>
      </c>
      <c r="B1619" s="28">
        <v>5</v>
      </c>
      <c r="C1619" s="28">
        <v>1</v>
      </c>
      <c r="D1619" s="28" t="s">
        <v>94</v>
      </c>
      <c r="E1619" s="28">
        <f>VLOOKUP(D1619,武将id!A:C,3,FALSE)</f>
        <v>106</v>
      </c>
      <c r="F1619" s="28">
        <v>0</v>
      </c>
      <c r="G1619" s="238" t="s">
        <v>5544</v>
      </c>
      <c r="H1619" s="239" t="s">
        <v>5544</v>
      </c>
      <c r="I1619" s="28">
        <v>1</v>
      </c>
      <c r="L1619" s="28" t="s">
        <v>5527</v>
      </c>
      <c r="M1619" s="246">
        <f>IF(L1619="",999,VLOOKUP(L1619,武将id!A:C,3,0))</f>
        <v>135</v>
      </c>
    </row>
    <row r="1620" spans="1:13" s="28" customFormat="1" x14ac:dyDescent="0.15">
      <c r="A1620" s="245">
        <v>20185603</v>
      </c>
      <c r="B1620" s="28">
        <v>6</v>
      </c>
      <c r="C1620" s="28">
        <v>1</v>
      </c>
      <c r="D1620" s="28" t="s">
        <v>94</v>
      </c>
      <c r="E1620" s="28">
        <f>VLOOKUP(D1620,武将id!A:C,3,FALSE)</f>
        <v>106</v>
      </c>
      <c r="F1620" s="28">
        <v>0</v>
      </c>
      <c r="G1620" s="238" t="s">
        <v>5545</v>
      </c>
      <c r="H1620" s="239" t="s">
        <v>5545</v>
      </c>
      <c r="I1620" s="28">
        <v>1</v>
      </c>
      <c r="L1620" s="28" t="s">
        <v>5527</v>
      </c>
      <c r="M1620" s="246">
        <f>IF(L1620="",999,VLOOKUP(L1620,武将id!A:C,3,0))</f>
        <v>135</v>
      </c>
    </row>
    <row r="1621" spans="1:13" s="28" customFormat="1" x14ac:dyDescent="0.15">
      <c r="A1621" s="245">
        <v>20185603</v>
      </c>
      <c r="B1621" s="28">
        <v>7</v>
      </c>
      <c r="C1621" s="28">
        <v>1</v>
      </c>
      <c r="D1621" s="28" t="s">
        <v>94</v>
      </c>
      <c r="E1621" s="28">
        <f>VLOOKUP(D1621,武将id!A:C,3,FALSE)</f>
        <v>106</v>
      </c>
      <c r="F1621" s="28">
        <v>0</v>
      </c>
      <c r="G1621" s="238" t="s">
        <v>5546</v>
      </c>
      <c r="H1621" s="239" t="s">
        <v>5546</v>
      </c>
      <c r="I1621" s="28">
        <v>1</v>
      </c>
      <c r="L1621" s="28" t="s">
        <v>5527</v>
      </c>
      <c r="M1621" s="246">
        <f>IF(L1621="",999,VLOOKUP(L1621,武将id!A:C,3,0))</f>
        <v>135</v>
      </c>
    </row>
    <row r="1622" spans="1:13" s="28" customFormat="1" x14ac:dyDescent="0.15">
      <c r="A1622" s="240">
        <v>20185604</v>
      </c>
      <c r="B1622" s="241">
        <v>1</v>
      </c>
      <c r="C1622" s="241">
        <v>1</v>
      </c>
      <c r="D1622" s="241" t="s">
        <v>94</v>
      </c>
      <c r="E1622" s="241">
        <f>VLOOKUP(D1622,武将id!A:C,3,FALSE)</f>
        <v>106</v>
      </c>
      <c r="F1622" s="241">
        <v>0</v>
      </c>
      <c r="G1622" s="242" t="s">
        <v>5547</v>
      </c>
      <c r="H1622" s="243" t="s">
        <v>5547</v>
      </c>
      <c r="I1622" s="241">
        <v>1</v>
      </c>
      <c r="J1622" s="241"/>
      <c r="K1622" s="241"/>
      <c r="L1622" s="241"/>
      <c r="M1622" s="244">
        <v>0</v>
      </c>
    </row>
    <row r="1623" spans="1:13" s="28" customFormat="1" x14ac:dyDescent="0.15">
      <c r="A1623" s="245">
        <v>20185604</v>
      </c>
      <c r="B1623" s="28">
        <v>2</v>
      </c>
      <c r="C1623" s="28">
        <v>1</v>
      </c>
      <c r="D1623" s="28" t="s">
        <v>94</v>
      </c>
      <c r="E1623" s="28">
        <f>VLOOKUP(D1623,武将id!A:C,3,FALSE)</f>
        <v>106</v>
      </c>
      <c r="F1623" s="28">
        <v>0</v>
      </c>
      <c r="G1623" s="238" t="s">
        <v>5548</v>
      </c>
      <c r="H1623" s="239" t="s">
        <v>5548</v>
      </c>
      <c r="I1623" s="28">
        <v>1</v>
      </c>
      <c r="M1623" s="246">
        <v>0</v>
      </c>
    </row>
    <row r="1624" spans="1:13" s="28" customFormat="1" x14ac:dyDescent="0.15">
      <c r="A1624" s="247">
        <v>20185604</v>
      </c>
      <c r="B1624" s="248">
        <v>3</v>
      </c>
      <c r="C1624" s="248">
        <v>1</v>
      </c>
      <c r="D1624" s="248" t="s">
        <v>94</v>
      </c>
      <c r="E1624" s="248">
        <f>VLOOKUP(D1624,武将id!A:C,3,FALSE)</f>
        <v>106</v>
      </c>
      <c r="F1624" s="248">
        <v>0</v>
      </c>
      <c r="G1624" s="249" t="s">
        <v>5549</v>
      </c>
      <c r="H1624" s="250" t="s">
        <v>5549</v>
      </c>
      <c r="I1624" s="248">
        <v>1</v>
      </c>
      <c r="J1624" s="248"/>
      <c r="K1624" s="248"/>
      <c r="L1624" s="248"/>
      <c r="M1624" s="251">
        <v>0</v>
      </c>
    </row>
    <row r="1625" spans="1:13" s="28" customFormat="1" x14ac:dyDescent="0.15">
      <c r="A1625" s="245">
        <v>20185701</v>
      </c>
      <c r="B1625" s="28">
        <v>1</v>
      </c>
      <c r="C1625" s="28">
        <v>1</v>
      </c>
      <c r="D1625" s="28" t="s">
        <v>5528</v>
      </c>
      <c r="E1625" s="28">
        <f>VLOOKUP(D1625,武将id!A:C,3,FALSE)</f>
        <v>322</v>
      </c>
      <c r="F1625" s="28">
        <v>0</v>
      </c>
      <c r="G1625" s="238" t="s">
        <v>5550</v>
      </c>
      <c r="H1625" s="239" t="s">
        <v>5550</v>
      </c>
      <c r="I1625" s="28">
        <v>1</v>
      </c>
      <c r="L1625" s="28" t="s">
        <v>2914</v>
      </c>
      <c r="M1625" s="246">
        <f>IF(L1625="",999,VLOOKUP(L1625,武将id!A:C,3,0))</f>
        <v>306</v>
      </c>
    </row>
    <row r="1626" spans="1:13" s="28" customFormat="1" x14ac:dyDescent="0.15">
      <c r="A1626" s="245">
        <v>20185701</v>
      </c>
      <c r="B1626" s="28">
        <v>2</v>
      </c>
      <c r="C1626" s="28">
        <v>1</v>
      </c>
      <c r="D1626" s="28" t="s">
        <v>5528</v>
      </c>
      <c r="E1626" s="28">
        <f>VLOOKUP(D1626,武将id!A:C,3,FALSE)</f>
        <v>322</v>
      </c>
      <c r="F1626" s="28">
        <v>0</v>
      </c>
      <c r="G1626" s="238" t="s">
        <v>5551</v>
      </c>
      <c r="H1626" s="239" t="s">
        <v>5551</v>
      </c>
      <c r="I1626" s="28">
        <v>1</v>
      </c>
      <c r="L1626" s="28" t="s">
        <v>2914</v>
      </c>
      <c r="M1626" s="246">
        <f>IF(L1626="",999,VLOOKUP(L1626,武将id!A:C,3,0))</f>
        <v>306</v>
      </c>
    </row>
    <row r="1627" spans="1:13" s="28" customFormat="1" x14ac:dyDescent="0.15">
      <c r="A1627" s="245">
        <v>20185701</v>
      </c>
      <c r="B1627" s="28">
        <v>3</v>
      </c>
      <c r="C1627" s="28">
        <v>2</v>
      </c>
      <c r="D1627" s="28" t="s">
        <v>2914</v>
      </c>
      <c r="E1627" s="28">
        <f>VLOOKUP(D1627,武将id!A:C,3,FALSE)</f>
        <v>306</v>
      </c>
      <c r="F1627" s="28">
        <v>0</v>
      </c>
      <c r="G1627" s="238" t="s">
        <v>5552</v>
      </c>
      <c r="H1627" s="239" t="s">
        <v>5552</v>
      </c>
      <c r="I1627" s="28">
        <v>1</v>
      </c>
      <c r="L1627" s="28" t="s">
        <v>5528</v>
      </c>
      <c r="M1627" s="246">
        <f>IF(L1627="",999,VLOOKUP(L1627,武将id!A:C,3,0))</f>
        <v>322</v>
      </c>
    </row>
    <row r="1628" spans="1:13" s="28" customFormat="1" x14ac:dyDescent="0.15">
      <c r="A1628" s="245">
        <v>20185701</v>
      </c>
      <c r="B1628" s="28">
        <v>4</v>
      </c>
      <c r="C1628" s="28">
        <v>1</v>
      </c>
      <c r="D1628" s="28" t="s">
        <v>5528</v>
      </c>
      <c r="E1628" s="28">
        <f>VLOOKUP(D1628,武将id!A:C,3,FALSE)</f>
        <v>322</v>
      </c>
      <c r="F1628" s="28">
        <v>0</v>
      </c>
      <c r="G1628" s="238" t="s">
        <v>5553</v>
      </c>
      <c r="H1628" s="239" t="s">
        <v>5553</v>
      </c>
      <c r="I1628" s="28">
        <v>1</v>
      </c>
      <c r="L1628" s="28" t="s">
        <v>2914</v>
      </c>
      <c r="M1628" s="246">
        <f>IF(L1628="",999,VLOOKUP(L1628,武将id!A:C,3,0))</f>
        <v>306</v>
      </c>
    </row>
    <row r="1629" spans="1:13" s="28" customFormat="1" ht="24" x14ac:dyDescent="0.15">
      <c r="A1629" s="245">
        <v>20185701</v>
      </c>
      <c r="B1629" s="28">
        <v>5</v>
      </c>
      <c r="C1629" s="28">
        <v>2</v>
      </c>
      <c r="D1629" s="28" t="s">
        <v>2914</v>
      </c>
      <c r="E1629" s="28">
        <f>VLOOKUP(D1629,武将id!A:C,3,FALSE)</f>
        <v>306</v>
      </c>
      <c r="F1629" s="28">
        <v>0</v>
      </c>
      <c r="G1629" s="238" t="s">
        <v>5554</v>
      </c>
      <c r="H1629" s="239" t="s">
        <v>5554</v>
      </c>
      <c r="I1629" s="28">
        <v>1</v>
      </c>
      <c r="L1629" s="28" t="s">
        <v>5528</v>
      </c>
      <c r="M1629" s="246">
        <f>IF(L1629="",999,VLOOKUP(L1629,武将id!A:C,3,0))</f>
        <v>322</v>
      </c>
    </row>
    <row r="1630" spans="1:13" s="28" customFormat="1" x14ac:dyDescent="0.15">
      <c r="A1630" s="245">
        <v>20185701</v>
      </c>
      <c r="B1630" s="28">
        <v>6</v>
      </c>
      <c r="C1630" s="28">
        <v>2</v>
      </c>
      <c r="D1630" s="28" t="s">
        <v>2914</v>
      </c>
      <c r="E1630" s="28">
        <f>VLOOKUP(D1630,武将id!A:C,3,FALSE)</f>
        <v>306</v>
      </c>
      <c r="F1630" s="28">
        <v>0</v>
      </c>
      <c r="G1630" s="238" t="s">
        <v>5555</v>
      </c>
      <c r="H1630" s="239" t="s">
        <v>5555</v>
      </c>
      <c r="I1630" s="28">
        <v>1</v>
      </c>
      <c r="L1630" s="28" t="s">
        <v>5528</v>
      </c>
      <c r="M1630" s="246">
        <f>IF(L1630="",999,VLOOKUP(L1630,武将id!A:C,3,0))</f>
        <v>322</v>
      </c>
    </row>
    <row r="1631" spans="1:13" s="28" customFormat="1" ht="24" x14ac:dyDescent="0.15">
      <c r="A1631" s="245">
        <v>20185701</v>
      </c>
      <c r="B1631" s="28">
        <v>7</v>
      </c>
      <c r="C1631" s="28">
        <v>1</v>
      </c>
      <c r="D1631" s="28" t="s">
        <v>5528</v>
      </c>
      <c r="E1631" s="28">
        <f>VLOOKUP(D1631,武将id!A:C,3,FALSE)</f>
        <v>322</v>
      </c>
      <c r="F1631" s="28">
        <v>0</v>
      </c>
      <c r="G1631" s="238" t="s">
        <v>5556</v>
      </c>
      <c r="H1631" s="239" t="s">
        <v>5556</v>
      </c>
      <c r="I1631" s="28">
        <v>1</v>
      </c>
      <c r="L1631" s="28" t="s">
        <v>2914</v>
      </c>
      <c r="M1631" s="246">
        <f>IF(L1631="",999,VLOOKUP(L1631,武将id!A:C,3,0))</f>
        <v>306</v>
      </c>
    </row>
    <row r="1632" spans="1:13" s="28" customFormat="1" ht="24" x14ac:dyDescent="0.15">
      <c r="A1632" s="245">
        <v>20185701</v>
      </c>
      <c r="B1632" s="28">
        <v>8</v>
      </c>
      <c r="C1632" s="28">
        <v>1</v>
      </c>
      <c r="D1632" s="28" t="s">
        <v>5528</v>
      </c>
      <c r="E1632" s="28">
        <f>VLOOKUP(D1632,武将id!A:C,3,FALSE)</f>
        <v>322</v>
      </c>
      <c r="F1632" s="28">
        <v>0</v>
      </c>
      <c r="G1632" s="238" t="s">
        <v>5557</v>
      </c>
      <c r="H1632" s="239" t="s">
        <v>5557</v>
      </c>
      <c r="I1632" s="28">
        <v>1</v>
      </c>
      <c r="L1632" s="28" t="s">
        <v>2914</v>
      </c>
      <c r="M1632" s="246">
        <f>IF(L1632="",999,VLOOKUP(L1632,武将id!A:C,3,0))</f>
        <v>306</v>
      </c>
    </row>
    <row r="1633" spans="1:13" s="28" customFormat="1" x14ac:dyDescent="0.15">
      <c r="A1633" s="245">
        <v>20185701</v>
      </c>
      <c r="B1633" s="28">
        <v>9</v>
      </c>
      <c r="C1633" s="28">
        <v>1</v>
      </c>
      <c r="D1633" s="28" t="s">
        <v>5528</v>
      </c>
      <c r="E1633" s="28">
        <f>VLOOKUP(D1633,武将id!A:C,3,FALSE)</f>
        <v>322</v>
      </c>
      <c r="F1633" s="28">
        <v>0</v>
      </c>
      <c r="G1633" s="238" t="s">
        <v>5558</v>
      </c>
      <c r="H1633" s="239" t="s">
        <v>5558</v>
      </c>
      <c r="I1633" s="28">
        <v>1</v>
      </c>
      <c r="L1633" s="28" t="s">
        <v>2914</v>
      </c>
      <c r="M1633" s="246">
        <f>IF(L1633="",999,VLOOKUP(L1633,武将id!A:C,3,0))</f>
        <v>306</v>
      </c>
    </row>
    <row r="1634" spans="1:13" s="28" customFormat="1" ht="24" x14ac:dyDescent="0.15">
      <c r="A1634" s="245">
        <v>20185701</v>
      </c>
      <c r="B1634" s="28">
        <v>10</v>
      </c>
      <c r="C1634" s="28">
        <v>1</v>
      </c>
      <c r="D1634" s="28" t="s">
        <v>5528</v>
      </c>
      <c r="E1634" s="28">
        <f>VLOOKUP(D1634,武将id!A:C,3,FALSE)</f>
        <v>322</v>
      </c>
      <c r="F1634" s="28">
        <v>0</v>
      </c>
      <c r="G1634" s="238" t="s">
        <v>5559</v>
      </c>
      <c r="H1634" s="239" t="s">
        <v>5559</v>
      </c>
      <c r="I1634" s="28">
        <v>1</v>
      </c>
      <c r="L1634" s="28" t="s">
        <v>2914</v>
      </c>
      <c r="M1634" s="246">
        <f>IF(L1634="",999,VLOOKUP(L1634,武将id!A:C,3,0))</f>
        <v>306</v>
      </c>
    </row>
    <row r="1635" spans="1:13" s="28" customFormat="1" x14ac:dyDescent="0.15">
      <c r="A1635" s="240">
        <v>20185702</v>
      </c>
      <c r="B1635" s="241">
        <v>1</v>
      </c>
      <c r="C1635" s="241">
        <v>1</v>
      </c>
      <c r="D1635" s="241" t="s">
        <v>2914</v>
      </c>
      <c r="E1635" s="241">
        <f>VLOOKUP(D1635,武将id!A:C,3,FALSE)</f>
        <v>306</v>
      </c>
      <c r="F1635" s="241">
        <v>0</v>
      </c>
      <c r="G1635" s="242" t="s">
        <v>5560</v>
      </c>
      <c r="H1635" s="243" t="s">
        <v>5560</v>
      </c>
      <c r="I1635" s="241">
        <v>1</v>
      </c>
      <c r="J1635" s="241"/>
      <c r="K1635" s="241"/>
      <c r="L1635" s="241" t="s">
        <v>2461</v>
      </c>
      <c r="M1635" s="244">
        <f>IF(L1635="",999,VLOOKUP(L1635,武将id!A:C,3,0))</f>
        <v>303</v>
      </c>
    </row>
    <row r="1636" spans="1:13" s="28" customFormat="1" x14ac:dyDescent="0.15">
      <c r="A1636" s="245">
        <v>20185702</v>
      </c>
      <c r="B1636" s="28">
        <v>2</v>
      </c>
      <c r="C1636" s="28">
        <v>2</v>
      </c>
      <c r="D1636" s="28" t="s">
        <v>2461</v>
      </c>
      <c r="E1636" s="28">
        <f>VLOOKUP(D1636,武将id!A:C,3,FALSE)</f>
        <v>303</v>
      </c>
      <c r="F1636" s="28">
        <v>0</v>
      </c>
      <c r="G1636" s="238" t="s">
        <v>5561</v>
      </c>
      <c r="H1636" s="239" t="s">
        <v>5561</v>
      </c>
      <c r="I1636" s="28">
        <v>1</v>
      </c>
      <c r="L1636" s="28" t="s">
        <v>2914</v>
      </c>
      <c r="M1636" s="246">
        <f>IF(L1636="",999,VLOOKUP(L1636,武将id!A:C,3,0))</f>
        <v>306</v>
      </c>
    </row>
    <row r="1637" spans="1:13" s="28" customFormat="1" ht="24" x14ac:dyDescent="0.15">
      <c r="A1637" s="245">
        <v>20185702</v>
      </c>
      <c r="B1637" s="28">
        <v>3</v>
      </c>
      <c r="C1637" s="28">
        <v>2</v>
      </c>
      <c r="D1637" s="28" t="s">
        <v>2461</v>
      </c>
      <c r="E1637" s="28">
        <f>VLOOKUP(D1637,武将id!A:C,3,FALSE)</f>
        <v>303</v>
      </c>
      <c r="F1637" s="28">
        <v>0</v>
      </c>
      <c r="G1637" s="238" t="s">
        <v>5562</v>
      </c>
      <c r="H1637" s="239" t="s">
        <v>5562</v>
      </c>
      <c r="I1637" s="28">
        <v>1</v>
      </c>
      <c r="L1637" s="28" t="s">
        <v>2914</v>
      </c>
      <c r="M1637" s="246">
        <f>IF(L1637="",999,VLOOKUP(L1637,武将id!A:C,3,0))</f>
        <v>306</v>
      </c>
    </row>
    <row r="1638" spans="1:13" s="28" customFormat="1" ht="24" x14ac:dyDescent="0.15">
      <c r="A1638" s="245">
        <v>20185702</v>
      </c>
      <c r="B1638" s="28">
        <v>4</v>
      </c>
      <c r="C1638" s="28">
        <v>2</v>
      </c>
      <c r="D1638" s="28" t="s">
        <v>2461</v>
      </c>
      <c r="E1638" s="28">
        <f>VLOOKUP(D1638,武将id!A:C,3,FALSE)</f>
        <v>303</v>
      </c>
      <c r="F1638" s="28">
        <v>0</v>
      </c>
      <c r="G1638" s="238" t="s">
        <v>5563</v>
      </c>
      <c r="H1638" s="239" t="s">
        <v>5563</v>
      </c>
      <c r="I1638" s="28">
        <v>1</v>
      </c>
      <c r="L1638" s="28" t="s">
        <v>2914</v>
      </c>
      <c r="M1638" s="246">
        <f>IF(L1638="",999,VLOOKUP(L1638,武将id!A:C,3,0))</f>
        <v>306</v>
      </c>
    </row>
    <row r="1639" spans="1:13" s="28" customFormat="1" ht="24" x14ac:dyDescent="0.15">
      <c r="A1639" s="245">
        <v>20185702</v>
      </c>
      <c r="B1639" s="28">
        <v>5</v>
      </c>
      <c r="C1639" s="28">
        <v>2</v>
      </c>
      <c r="D1639" s="28" t="s">
        <v>2461</v>
      </c>
      <c r="E1639" s="28">
        <f>VLOOKUP(D1639,武将id!A:C,3,FALSE)</f>
        <v>303</v>
      </c>
      <c r="F1639" s="28">
        <v>0</v>
      </c>
      <c r="G1639" s="238" t="s">
        <v>5564</v>
      </c>
      <c r="H1639" s="239" t="s">
        <v>5564</v>
      </c>
      <c r="I1639" s="28">
        <v>1</v>
      </c>
      <c r="L1639" s="28" t="s">
        <v>2914</v>
      </c>
      <c r="M1639" s="246">
        <f>IF(L1639="",999,VLOOKUP(L1639,武将id!A:C,3,0))</f>
        <v>306</v>
      </c>
    </row>
    <row r="1640" spans="1:13" s="28" customFormat="1" x14ac:dyDescent="0.15">
      <c r="A1640" s="245">
        <v>20185702</v>
      </c>
      <c r="B1640" s="28">
        <v>6</v>
      </c>
      <c r="C1640" s="28">
        <v>2</v>
      </c>
      <c r="D1640" s="28" t="s">
        <v>2461</v>
      </c>
      <c r="E1640" s="28">
        <f>VLOOKUP(D1640,武将id!A:C,3,FALSE)</f>
        <v>303</v>
      </c>
      <c r="F1640" s="28">
        <v>0</v>
      </c>
      <c r="G1640" s="238" t="s">
        <v>5565</v>
      </c>
      <c r="H1640" s="239" t="s">
        <v>5565</v>
      </c>
      <c r="I1640" s="28">
        <v>1</v>
      </c>
      <c r="L1640" s="28" t="s">
        <v>2914</v>
      </c>
      <c r="M1640" s="246">
        <f>IF(L1640="",999,VLOOKUP(L1640,武将id!A:C,3,0))</f>
        <v>306</v>
      </c>
    </row>
    <row r="1641" spans="1:13" s="28" customFormat="1" ht="24" x14ac:dyDescent="0.15">
      <c r="A1641" s="245">
        <v>20185702</v>
      </c>
      <c r="B1641" s="28">
        <v>7</v>
      </c>
      <c r="C1641" s="28">
        <v>1</v>
      </c>
      <c r="D1641" s="28" t="s">
        <v>2914</v>
      </c>
      <c r="E1641" s="28">
        <f>VLOOKUP(D1641,武将id!A:C,3,FALSE)</f>
        <v>306</v>
      </c>
      <c r="F1641" s="28">
        <v>0</v>
      </c>
      <c r="G1641" s="238" t="s">
        <v>5566</v>
      </c>
      <c r="H1641" s="239" t="s">
        <v>5566</v>
      </c>
      <c r="I1641" s="28">
        <v>1</v>
      </c>
      <c r="L1641" s="28" t="s">
        <v>2461</v>
      </c>
      <c r="M1641" s="246">
        <f>IF(L1641="",999,VLOOKUP(L1641,武将id!A:C,3,0))</f>
        <v>303</v>
      </c>
    </row>
    <row r="1642" spans="1:13" s="28" customFormat="1" ht="24" x14ac:dyDescent="0.15">
      <c r="A1642" s="245">
        <v>20185702</v>
      </c>
      <c r="B1642" s="28">
        <v>8</v>
      </c>
      <c r="C1642" s="28">
        <v>1</v>
      </c>
      <c r="D1642" s="28" t="s">
        <v>2914</v>
      </c>
      <c r="E1642" s="28">
        <f>VLOOKUP(D1642,武将id!A:C,3,FALSE)</f>
        <v>306</v>
      </c>
      <c r="F1642" s="28">
        <v>0</v>
      </c>
      <c r="G1642" s="238" t="s">
        <v>5567</v>
      </c>
      <c r="H1642" s="239" t="s">
        <v>5567</v>
      </c>
      <c r="I1642" s="28">
        <v>1</v>
      </c>
      <c r="L1642" s="28" t="s">
        <v>2461</v>
      </c>
      <c r="M1642" s="246">
        <f>IF(L1642="",999,VLOOKUP(L1642,武将id!A:C,3,0))</f>
        <v>303</v>
      </c>
    </row>
    <row r="1643" spans="1:13" s="28" customFormat="1" x14ac:dyDescent="0.15">
      <c r="A1643" s="247">
        <v>20185702</v>
      </c>
      <c r="B1643" s="248">
        <v>9</v>
      </c>
      <c r="C1643" s="248">
        <v>1</v>
      </c>
      <c r="D1643" s="248" t="s">
        <v>2914</v>
      </c>
      <c r="E1643" s="248">
        <f>VLOOKUP(D1643,武将id!A:C,3,FALSE)</f>
        <v>306</v>
      </c>
      <c r="F1643" s="248">
        <v>0</v>
      </c>
      <c r="G1643" s="249" t="s">
        <v>5568</v>
      </c>
      <c r="H1643" s="250" t="s">
        <v>5568</v>
      </c>
      <c r="I1643" s="248">
        <v>1</v>
      </c>
      <c r="J1643" s="248"/>
      <c r="K1643" s="248"/>
      <c r="L1643" s="248" t="s">
        <v>2461</v>
      </c>
      <c r="M1643" s="251">
        <f>IF(L1643="",999,VLOOKUP(L1643,武将id!A:C,3,0))</f>
        <v>303</v>
      </c>
    </row>
    <row r="1644" spans="1:13" s="28" customFormat="1" x14ac:dyDescent="0.15">
      <c r="A1644" s="245">
        <v>20185703</v>
      </c>
      <c r="B1644" s="28">
        <v>1</v>
      </c>
      <c r="C1644" s="28">
        <v>2</v>
      </c>
      <c r="D1644" s="28" t="s">
        <v>102</v>
      </c>
      <c r="E1644" s="28">
        <f>VLOOKUP(D1644,武将id!A:C,3,FALSE)</f>
        <v>310</v>
      </c>
      <c r="F1644" s="28">
        <v>0</v>
      </c>
      <c r="G1644" s="238" t="s">
        <v>5569</v>
      </c>
      <c r="H1644" s="239" t="s">
        <v>5569</v>
      </c>
      <c r="I1644" s="28">
        <v>1</v>
      </c>
      <c r="L1644" s="28" t="s">
        <v>2588</v>
      </c>
      <c r="M1644" s="246">
        <f>IF(L1644="",999,VLOOKUP(L1644,武将id!A:C,3,0))</f>
        <v>202</v>
      </c>
    </row>
    <row r="1645" spans="1:13" s="28" customFormat="1" ht="24" x14ac:dyDescent="0.15">
      <c r="A1645" s="245">
        <v>20185703</v>
      </c>
      <c r="B1645" s="28">
        <v>2</v>
      </c>
      <c r="C1645" s="28">
        <v>1</v>
      </c>
      <c r="D1645" s="28" t="s">
        <v>2588</v>
      </c>
      <c r="E1645" s="28">
        <f>VLOOKUP(D1645,武将id!A:C,3,FALSE)</f>
        <v>202</v>
      </c>
      <c r="F1645" s="28">
        <v>0</v>
      </c>
      <c r="G1645" s="238" t="s">
        <v>5570</v>
      </c>
      <c r="H1645" s="239" t="s">
        <v>5570</v>
      </c>
      <c r="I1645" s="28">
        <v>1</v>
      </c>
      <c r="L1645" s="28" t="s">
        <v>102</v>
      </c>
      <c r="M1645" s="246">
        <f>IF(L1645="",999,VLOOKUP(L1645,武将id!A:C,3,0))</f>
        <v>310</v>
      </c>
    </row>
    <row r="1646" spans="1:13" s="28" customFormat="1" x14ac:dyDescent="0.15">
      <c r="A1646" s="245">
        <v>20185703</v>
      </c>
      <c r="B1646" s="28">
        <v>3</v>
      </c>
      <c r="C1646" s="28">
        <v>1</v>
      </c>
      <c r="D1646" s="28" t="s">
        <v>2588</v>
      </c>
      <c r="E1646" s="28">
        <f>VLOOKUP(D1646,武将id!A:C,3,FALSE)</f>
        <v>202</v>
      </c>
      <c r="F1646" s="28">
        <v>0</v>
      </c>
      <c r="G1646" s="238" t="s">
        <v>5571</v>
      </c>
      <c r="H1646" s="239" t="s">
        <v>5571</v>
      </c>
      <c r="I1646" s="28">
        <v>1</v>
      </c>
      <c r="L1646" s="28" t="s">
        <v>102</v>
      </c>
      <c r="M1646" s="246">
        <f>IF(L1646="",999,VLOOKUP(L1646,武将id!A:C,3,0))</f>
        <v>310</v>
      </c>
    </row>
    <row r="1647" spans="1:13" s="28" customFormat="1" ht="24" x14ac:dyDescent="0.15">
      <c r="A1647" s="245">
        <v>20185703</v>
      </c>
      <c r="B1647" s="28">
        <v>4</v>
      </c>
      <c r="C1647" s="28">
        <v>2</v>
      </c>
      <c r="D1647" s="28" t="s">
        <v>102</v>
      </c>
      <c r="E1647" s="28">
        <f>VLOOKUP(D1647,武将id!A:C,3,FALSE)</f>
        <v>310</v>
      </c>
      <c r="F1647" s="28">
        <v>0</v>
      </c>
      <c r="G1647" s="238" t="s">
        <v>5572</v>
      </c>
      <c r="H1647" s="239" t="s">
        <v>5572</v>
      </c>
      <c r="I1647" s="28">
        <v>1</v>
      </c>
      <c r="L1647" s="28" t="s">
        <v>2588</v>
      </c>
      <c r="M1647" s="246">
        <f>IF(L1647="",999,VLOOKUP(L1647,武将id!A:C,3,0))</f>
        <v>202</v>
      </c>
    </row>
    <row r="1648" spans="1:13" s="28" customFormat="1" ht="24" x14ac:dyDescent="0.15">
      <c r="A1648" s="245">
        <v>20185703</v>
      </c>
      <c r="B1648" s="28">
        <v>5</v>
      </c>
      <c r="C1648" s="28">
        <v>1</v>
      </c>
      <c r="D1648" s="28" t="s">
        <v>2588</v>
      </c>
      <c r="E1648" s="28">
        <f>VLOOKUP(D1648,武将id!A:C,3,FALSE)</f>
        <v>202</v>
      </c>
      <c r="F1648" s="28">
        <v>0</v>
      </c>
      <c r="G1648" s="238" t="s">
        <v>5573</v>
      </c>
      <c r="H1648" s="239" t="s">
        <v>5573</v>
      </c>
      <c r="I1648" s="28">
        <v>1</v>
      </c>
      <c r="L1648" s="28" t="s">
        <v>102</v>
      </c>
      <c r="M1648" s="246">
        <f>IF(L1648="",999,VLOOKUP(L1648,武将id!A:C,3,0))</f>
        <v>310</v>
      </c>
    </row>
    <row r="1649" spans="1:13" s="28" customFormat="1" x14ac:dyDescent="0.15">
      <c r="A1649" s="245">
        <v>20185703</v>
      </c>
      <c r="B1649" s="28">
        <v>6</v>
      </c>
      <c r="C1649" s="28">
        <v>1</v>
      </c>
      <c r="D1649" s="28" t="s">
        <v>2588</v>
      </c>
      <c r="E1649" s="28">
        <f>VLOOKUP(D1649,武将id!A:C,3,FALSE)</f>
        <v>202</v>
      </c>
      <c r="F1649" s="28">
        <v>0</v>
      </c>
      <c r="G1649" s="238" t="s">
        <v>5574</v>
      </c>
      <c r="H1649" s="239" t="s">
        <v>5574</v>
      </c>
      <c r="I1649" s="28">
        <v>1</v>
      </c>
      <c r="L1649" s="28" t="s">
        <v>102</v>
      </c>
      <c r="M1649" s="246">
        <f>IF(L1649="",999,VLOOKUP(L1649,武将id!A:C,3,0))</f>
        <v>310</v>
      </c>
    </row>
    <row r="1650" spans="1:13" s="28" customFormat="1" x14ac:dyDescent="0.15">
      <c r="A1650" s="245">
        <v>20185703</v>
      </c>
      <c r="B1650" s="28">
        <v>7</v>
      </c>
      <c r="C1650" s="28">
        <v>2</v>
      </c>
      <c r="D1650" s="28" t="s">
        <v>102</v>
      </c>
      <c r="E1650" s="28">
        <f>VLOOKUP(D1650,武将id!A:C,3,FALSE)</f>
        <v>310</v>
      </c>
      <c r="F1650" s="28">
        <v>0</v>
      </c>
      <c r="G1650" s="238" t="s">
        <v>5575</v>
      </c>
      <c r="H1650" s="239" t="s">
        <v>5575</v>
      </c>
      <c r="I1650" s="28">
        <v>1</v>
      </c>
      <c r="L1650" s="28" t="s">
        <v>2588</v>
      </c>
      <c r="M1650" s="246">
        <f>IF(L1650="",999,VLOOKUP(L1650,武将id!A:C,3,0))</f>
        <v>202</v>
      </c>
    </row>
    <row r="1651" spans="1:13" s="28" customFormat="1" ht="24" x14ac:dyDescent="0.15">
      <c r="A1651" s="245">
        <v>20185703</v>
      </c>
      <c r="B1651" s="28">
        <v>8</v>
      </c>
      <c r="C1651" s="28">
        <v>1</v>
      </c>
      <c r="D1651" s="28" t="s">
        <v>2588</v>
      </c>
      <c r="E1651" s="28">
        <f>VLOOKUP(D1651,武将id!A:C,3,FALSE)</f>
        <v>202</v>
      </c>
      <c r="F1651" s="28">
        <v>0</v>
      </c>
      <c r="G1651" s="238" t="s">
        <v>5576</v>
      </c>
      <c r="H1651" s="239" t="s">
        <v>5576</v>
      </c>
      <c r="I1651" s="28">
        <v>1</v>
      </c>
      <c r="L1651" s="28" t="s">
        <v>102</v>
      </c>
      <c r="M1651" s="246">
        <f>IF(L1651="",999,VLOOKUP(L1651,武将id!A:C,3,0))</f>
        <v>310</v>
      </c>
    </row>
    <row r="1652" spans="1:13" s="28" customFormat="1" x14ac:dyDescent="0.15">
      <c r="A1652" s="245">
        <v>20185703</v>
      </c>
      <c r="B1652" s="28">
        <v>9</v>
      </c>
      <c r="C1652" s="28">
        <v>2</v>
      </c>
      <c r="D1652" s="28" t="s">
        <v>102</v>
      </c>
      <c r="E1652" s="28">
        <f>VLOOKUP(D1652,武将id!A:C,3,FALSE)</f>
        <v>310</v>
      </c>
      <c r="F1652" s="28">
        <v>0</v>
      </c>
      <c r="G1652" s="238" t="s">
        <v>5577</v>
      </c>
      <c r="H1652" s="239" t="s">
        <v>5577</v>
      </c>
      <c r="I1652" s="28">
        <v>1</v>
      </c>
      <c r="L1652" s="28" t="s">
        <v>2588</v>
      </c>
      <c r="M1652" s="246">
        <f>IF(L1652="",999,VLOOKUP(L1652,武将id!A:C,3,0))</f>
        <v>202</v>
      </c>
    </row>
    <row r="1653" spans="1:13" s="28" customFormat="1" x14ac:dyDescent="0.15">
      <c r="A1653" s="245">
        <v>20185703</v>
      </c>
      <c r="B1653" s="28">
        <v>10</v>
      </c>
      <c r="C1653" s="28">
        <v>1</v>
      </c>
      <c r="D1653" s="28" t="s">
        <v>2588</v>
      </c>
      <c r="E1653" s="28">
        <f>VLOOKUP(D1653,武将id!A:C,3,FALSE)</f>
        <v>202</v>
      </c>
      <c r="F1653" s="28">
        <v>0</v>
      </c>
      <c r="G1653" s="238" t="s">
        <v>5578</v>
      </c>
      <c r="H1653" s="239" t="s">
        <v>5578</v>
      </c>
      <c r="I1653" s="28">
        <v>1</v>
      </c>
      <c r="L1653" s="28" t="s">
        <v>102</v>
      </c>
      <c r="M1653" s="246">
        <f>IF(L1653="",999,VLOOKUP(L1653,武将id!A:C,3,0))</f>
        <v>310</v>
      </c>
    </row>
    <row r="1654" spans="1:13" s="28" customFormat="1" x14ac:dyDescent="0.15">
      <c r="A1654" s="245">
        <v>20185703</v>
      </c>
      <c r="B1654" s="28">
        <v>11</v>
      </c>
      <c r="C1654" s="28">
        <v>2</v>
      </c>
      <c r="D1654" s="28" t="s">
        <v>102</v>
      </c>
      <c r="E1654" s="28">
        <f>VLOOKUP(D1654,武将id!A:C,3,FALSE)</f>
        <v>310</v>
      </c>
      <c r="F1654" s="28">
        <v>0</v>
      </c>
      <c r="G1654" s="238" t="s">
        <v>5579</v>
      </c>
      <c r="H1654" s="239" t="s">
        <v>5579</v>
      </c>
      <c r="I1654" s="28">
        <v>1</v>
      </c>
      <c r="L1654" s="28" t="s">
        <v>2588</v>
      </c>
      <c r="M1654" s="246">
        <f>IF(L1654="",999,VLOOKUP(L1654,武将id!A:C,3,0))</f>
        <v>202</v>
      </c>
    </row>
    <row r="1655" spans="1:13" s="28" customFormat="1" x14ac:dyDescent="0.15">
      <c r="A1655" s="245">
        <v>20185703</v>
      </c>
      <c r="B1655" s="28">
        <v>12</v>
      </c>
      <c r="C1655" s="28">
        <v>1</v>
      </c>
      <c r="D1655" s="28" t="s">
        <v>2588</v>
      </c>
      <c r="E1655" s="28">
        <f>VLOOKUP(D1655,武将id!A:C,3,FALSE)</f>
        <v>202</v>
      </c>
      <c r="F1655" s="28">
        <v>0</v>
      </c>
      <c r="G1655" s="238" t="s">
        <v>5580</v>
      </c>
      <c r="H1655" s="239" t="s">
        <v>5580</v>
      </c>
      <c r="I1655" s="28">
        <v>1</v>
      </c>
      <c r="L1655" s="28" t="s">
        <v>102</v>
      </c>
      <c r="M1655" s="246">
        <f>IF(L1655="",999,VLOOKUP(L1655,武将id!A:C,3,0))</f>
        <v>310</v>
      </c>
    </row>
    <row r="1656" spans="1:13" s="28" customFormat="1" x14ac:dyDescent="0.15">
      <c r="A1656" s="240">
        <v>20185704</v>
      </c>
      <c r="B1656" s="241">
        <v>1</v>
      </c>
      <c r="C1656" s="241">
        <v>2</v>
      </c>
      <c r="D1656" s="241" t="s">
        <v>3516</v>
      </c>
      <c r="E1656" s="241">
        <f>VLOOKUP(D1656,武将id!A:C,3,FALSE)</f>
        <v>201</v>
      </c>
      <c r="F1656" s="241">
        <v>0</v>
      </c>
      <c r="G1656" s="242" t="s">
        <v>5581</v>
      </c>
      <c r="H1656" s="243" t="s">
        <v>5581</v>
      </c>
      <c r="I1656" s="241">
        <v>1</v>
      </c>
      <c r="J1656" s="241"/>
      <c r="K1656" s="241"/>
      <c r="L1656" s="241" t="s">
        <v>102</v>
      </c>
      <c r="M1656" s="244">
        <f>IF(L1656="",999,VLOOKUP(L1656,武将id!A:C,3,0))</f>
        <v>310</v>
      </c>
    </row>
    <row r="1657" spans="1:13" s="28" customFormat="1" x14ac:dyDescent="0.15">
      <c r="A1657" s="245">
        <v>20185704</v>
      </c>
      <c r="B1657" s="28">
        <v>2</v>
      </c>
      <c r="C1657" s="28">
        <v>1</v>
      </c>
      <c r="D1657" s="28" t="s">
        <v>102</v>
      </c>
      <c r="E1657" s="28">
        <f>VLOOKUP(D1657,武将id!A:C,3,FALSE)</f>
        <v>310</v>
      </c>
      <c r="F1657" s="28">
        <v>0</v>
      </c>
      <c r="G1657" s="238" t="s">
        <v>5582</v>
      </c>
      <c r="H1657" s="239" t="s">
        <v>5582</v>
      </c>
      <c r="I1657" s="28">
        <v>1</v>
      </c>
      <c r="L1657" s="28" t="s">
        <v>3516</v>
      </c>
      <c r="M1657" s="246">
        <f>IF(L1657="",999,VLOOKUP(L1657,武将id!A:C,3,0))</f>
        <v>201</v>
      </c>
    </row>
    <row r="1658" spans="1:13" s="28" customFormat="1" x14ac:dyDescent="0.15">
      <c r="A1658" s="245">
        <v>20185704</v>
      </c>
      <c r="B1658" s="28">
        <v>3</v>
      </c>
      <c r="C1658" s="28">
        <v>2</v>
      </c>
      <c r="D1658" s="28" t="s">
        <v>3516</v>
      </c>
      <c r="E1658" s="28">
        <f>VLOOKUP(D1658,武将id!A:C,3,FALSE)</f>
        <v>201</v>
      </c>
      <c r="F1658" s="28">
        <v>0</v>
      </c>
      <c r="G1658" s="238" t="s">
        <v>5583</v>
      </c>
      <c r="H1658" s="239" t="s">
        <v>5583</v>
      </c>
      <c r="I1658" s="28">
        <v>1</v>
      </c>
      <c r="L1658" s="28" t="s">
        <v>102</v>
      </c>
      <c r="M1658" s="246">
        <f>IF(L1658="",999,VLOOKUP(L1658,武将id!A:C,3,0))</f>
        <v>310</v>
      </c>
    </row>
    <row r="1659" spans="1:13" s="28" customFormat="1" x14ac:dyDescent="0.15">
      <c r="A1659" s="247">
        <v>20185704</v>
      </c>
      <c r="B1659" s="248">
        <v>4</v>
      </c>
      <c r="C1659" s="248">
        <v>2</v>
      </c>
      <c r="D1659" s="248" t="s">
        <v>2918</v>
      </c>
      <c r="E1659" s="248">
        <f>VLOOKUP(D1659,武将id!A:C,3,FALSE)</f>
        <v>206</v>
      </c>
      <c r="F1659" s="248">
        <v>0</v>
      </c>
      <c r="G1659" s="249" t="s">
        <v>5584</v>
      </c>
      <c r="H1659" s="250" t="s">
        <v>5584</v>
      </c>
      <c r="I1659" s="248">
        <v>1</v>
      </c>
      <c r="J1659" s="248"/>
      <c r="K1659" s="248"/>
      <c r="L1659" s="248" t="s">
        <v>102</v>
      </c>
      <c r="M1659" s="251">
        <f>IF(L1659="",999,VLOOKUP(L1659,武将id!A:C,3,0))</f>
        <v>310</v>
      </c>
    </row>
    <row r="1660" spans="1:13" s="28" customFormat="1" x14ac:dyDescent="0.15">
      <c r="A1660" s="245">
        <v>20185801</v>
      </c>
      <c r="B1660" s="28">
        <v>1</v>
      </c>
      <c r="C1660" s="28">
        <v>2</v>
      </c>
      <c r="D1660" s="28" t="s">
        <v>5529</v>
      </c>
      <c r="E1660" s="28">
        <f>VLOOKUP(D1660,武将id!A:C,3,FALSE)</f>
        <v>126</v>
      </c>
      <c r="F1660" s="28">
        <v>0</v>
      </c>
      <c r="G1660" s="238" t="s">
        <v>5585</v>
      </c>
      <c r="H1660" s="239" t="s">
        <v>5585</v>
      </c>
      <c r="I1660" s="28">
        <v>1</v>
      </c>
      <c r="L1660" s="28" t="s">
        <v>5530</v>
      </c>
      <c r="M1660" s="246">
        <f>IF(L1660="",999,VLOOKUP(L1660,武将id!A:C,3,0))</f>
        <v>437</v>
      </c>
    </row>
    <row r="1661" spans="1:13" s="28" customFormat="1" x14ac:dyDescent="0.15">
      <c r="A1661" s="245">
        <v>20185801</v>
      </c>
      <c r="B1661" s="28">
        <v>2</v>
      </c>
      <c r="C1661" s="28">
        <v>2</v>
      </c>
      <c r="D1661" s="28" t="s">
        <v>5625</v>
      </c>
      <c r="E1661" s="28">
        <f>VLOOKUP(D1661,武将id!A:C,3,FALSE)</f>
        <v>126</v>
      </c>
      <c r="F1661" s="28">
        <v>0</v>
      </c>
      <c r="G1661" s="238" t="s">
        <v>5586</v>
      </c>
      <c r="H1661" s="239" t="s">
        <v>5586</v>
      </c>
      <c r="I1661" s="28">
        <v>1</v>
      </c>
      <c r="L1661" s="28" t="s">
        <v>5530</v>
      </c>
      <c r="M1661" s="246">
        <f>IF(L1661="",999,VLOOKUP(L1661,武将id!A:C,3,0))</f>
        <v>437</v>
      </c>
    </row>
    <row r="1662" spans="1:13" s="28" customFormat="1" x14ac:dyDescent="0.15">
      <c r="A1662" s="245">
        <v>20185801</v>
      </c>
      <c r="B1662" s="28">
        <v>3</v>
      </c>
      <c r="C1662" s="28">
        <v>2</v>
      </c>
      <c r="D1662" s="28" t="s">
        <v>5529</v>
      </c>
      <c r="E1662" s="28">
        <f>VLOOKUP(D1662,武将id!A:C,3,FALSE)</f>
        <v>126</v>
      </c>
      <c r="F1662" s="28">
        <v>0</v>
      </c>
      <c r="G1662" s="238" t="s">
        <v>5587</v>
      </c>
      <c r="H1662" s="239" t="s">
        <v>5587</v>
      </c>
      <c r="I1662" s="28">
        <v>1</v>
      </c>
      <c r="L1662" s="28" t="s">
        <v>5530</v>
      </c>
      <c r="M1662" s="246">
        <f>IF(L1662="",999,VLOOKUP(L1662,武将id!A:C,3,0))</f>
        <v>437</v>
      </c>
    </row>
    <row r="1663" spans="1:13" s="28" customFormat="1" x14ac:dyDescent="0.15">
      <c r="A1663" s="245">
        <v>20185801</v>
      </c>
      <c r="B1663" s="28">
        <v>4</v>
      </c>
      <c r="C1663" s="28">
        <v>1</v>
      </c>
      <c r="D1663" s="28" t="s">
        <v>5530</v>
      </c>
      <c r="E1663" s="28">
        <f>VLOOKUP(D1663,武将id!A:C,3,FALSE)</f>
        <v>437</v>
      </c>
      <c r="F1663" s="28">
        <v>0</v>
      </c>
      <c r="G1663" s="238" t="s">
        <v>5588</v>
      </c>
      <c r="H1663" s="239" t="s">
        <v>5588</v>
      </c>
      <c r="I1663" s="28">
        <v>1</v>
      </c>
      <c r="L1663" s="28" t="s">
        <v>5529</v>
      </c>
      <c r="M1663" s="246">
        <f>IF(L1663="",999,VLOOKUP(L1663,武将id!A:C,3,0))</f>
        <v>126</v>
      </c>
    </row>
    <row r="1664" spans="1:13" s="28" customFormat="1" ht="24" x14ac:dyDescent="0.15">
      <c r="A1664" s="240">
        <v>20185802</v>
      </c>
      <c r="B1664" s="241">
        <v>1</v>
      </c>
      <c r="C1664" s="241">
        <v>2</v>
      </c>
      <c r="D1664" s="241" t="s">
        <v>1856</v>
      </c>
      <c r="E1664" s="241">
        <f>VLOOKUP(D1664,武将id!A:C,3,FALSE)</f>
        <v>427</v>
      </c>
      <c r="F1664" s="241">
        <v>0</v>
      </c>
      <c r="G1664" s="242" t="s">
        <v>5589</v>
      </c>
      <c r="H1664" s="243" t="s">
        <v>5589</v>
      </c>
      <c r="I1664" s="241">
        <v>1</v>
      </c>
      <c r="J1664" s="241"/>
      <c r="K1664" s="241"/>
      <c r="L1664" s="241" t="s">
        <v>5530</v>
      </c>
      <c r="M1664" s="244">
        <f>IF(L1664="",999,VLOOKUP(L1664,武将id!A:C,3,0))</f>
        <v>437</v>
      </c>
    </row>
    <row r="1665" spans="1:13" s="28" customFormat="1" x14ac:dyDescent="0.15">
      <c r="A1665" s="245">
        <v>20185802</v>
      </c>
      <c r="B1665" s="28">
        <v>2</v>
      </c>
      <c r="C1665" s="28">
        <v>2</v>
      </c>
      <c r="D1665" s="28" t="s">
        <v>1856</v>
      </c>
      <c r="E1665" s="28">
        <f>VLOOKUP(D1665,武将id!A:C,3,FALSE)</f>
        <v>427</v>
      </c>
      <c r="F1665" s="28">
        <v>0</v>
      </c>
      <c r="G1665" s="238" t="s">
        <v>5590</v>
      </c>
      <c r="H1665" s="239" t="s">
        <v>5590</v>
      </c>
      <c r="I1665" s="28">
        <v>1</v>
      </c>
      <c r="L1665" s="28" t="s">
        <v>5530</v>
      </c>
      <c r="M1665" s="246">
        <f>IF(L1665="",999,VLOOKUP(L1665,武将id!A:C,3,0))</f>
        <v>437</v>
      </c>
    </row>
    <row r="1666" spans="1:13" s="28" customFormat="1" x14ac:dyDescent="0.15">
      <c r="A1666" s="245">
        <v>20185802</v>
      </c>
      <c r="B1666" s="28">
        <v>3</v>
      </c>
      <c r="C1666" s="28">
        <v>1</v>
      </c>
      <c r="D1666" s="28" t="s">
        <v>5530</v>
      </c>
      <c r="E1666" s="28">
        <f>VLOOKUP(D1666,武将id!A:C,3,FALSE)</f>
        <v>437</v>
      </c>
      <c r="F1666" s="28">
        <v>0</v>
      </c>
      <c r="G1666" s="238" t="s">
        <v>5591</v>
      </c>
      <c r="H1666" s="239" t="s">
        <v>5591</v>
      </c>
      <c r="I1666" s="28">
        <v>1</v>
      </c>
      <c r="L1666" s="28" t="s">
        <v>1856</v>
      </c>
      <c r="M1666" s="246">
        <f>IF(L1666="",999,VLOOKUP(L1666,武将id!A:C,3,0))</f>
        <v>427</v>
      </c>
    </row>
    <row r="1667" spans="1:13" s="28" customFormat="1" x14ac:dyDescent="0.15">
      <c r="A1667" s="245">
        <v>20185802</v>
      </c>
      <c r="B1667" s="28">
        <v>4</v>
      </c>
      <c r="C1667" s="28">
        <v>1</v>
      </c>
      <c r="D1667" s="28" t="s">
        <v>5530</v>
      </c>
      <c r="E1667" s="28">
        <f>VLOOKUP(D1667,武将id!A:C,3,FALSE)</f>
        <v>437</v>
      </c>
      <c r="F1667" s="28">
        <v>0</v>
      </c>
      <c r="G1667" s="238" t="s">
        <v>5592</v>
      </c>
      <c r="H1667" s="239" t="s">
        <v>5592</v>
      </c>
      <c r="I1667" s="28">
        <v>1</v>
      </c>
      <c r="L1667" s="28" t="s">
        <v>1856</v>
      </c>
      <c r="M1667" s="246">
        <f>IF(L1667="",999,VLOOKUP(L1667,武将id!A:C,3,0))</f>
        <v>427</v>
      </c>
    </row>
    <row r="1668" spans="1:13" s="28" customFormat="1" x14ac:dyDescent="0.15">
      <c r="A1668" s="247">
        <v>20185802</v>
      </c>
      <c r="B1668" s="248">
        <v>5</v>
      </c>
      <c r="C1668" s="248">
        <v>2</v>
      </c>
      <c r="D1668" s="248" t="s">
        <v>1856</v>
      </c>
      <c r="E1668" s="248">
        <f>VLOOKUP(D1668,武将id!A:C,3,FALSE)</f>
        <v>427</v>
      </c>
      <c r="F1668" s="248">
        <v>0</v>
      </c>
      <c r="G1668" s="249" t="s">
        <v>5593</v>
      </c>
      <c r="H1668" s="250" t="s">
        <v>5593</v>
      </c>
      <c r="I1668" s="248">
        <v>1</v>
      </c>
      <c r="J1668" s="248"/>
      <c r="K1668" s="248"/>
      <c r="L1668" s="248" t="s">
        <v>5530</v>
      </c>
      <c r="M1668" s="251">
        <f>IF(L1668="",999,VLOOKUP(L1668,武将id!A:C,3,0))</f>
        <v>437</v>
      </c>
    </row>
    <row r="1669" spans="1:13" s="28" customFormat="1" x14ac:dyDescent="0.15">
      <c r="A1669" s="245">
        <v>20185901</v>
      </c>
      <c r="B1669" s="28">
        <v>1</v>
      </c>
      <c r="C1669" s="28">
        <v>1</v>
      </c>
      <c r="D1669" s="28" t="s">
        <v>2380</v>
      </c>
      <c r="E1669" s="28">
        <f>VLOOKUP(D1669,武将id!A:C,3,FALSE)</f>
        <v>301</v>
      </c>
      <c r="F1669" s="28">
        <v>0</v>
      </c>
      <c r="G1669" s="238" t="s">
        <v>5594</v>
      </c>
      <c r="H1669" s="239" t="s">
        <v>5594</v>
      </c>
      <c r="I1669" s="28">
        <v>1</v>
      </c>
      <c r="L1669" s="28" t="s">
        <v>2919</v>
      </c>
      <c r="M1669" s="246">
        <f>IF(L1669="",999,VLOOKUP(L1669,武将id!A:C,3,0))</f>
        <v>402</v>
      </c>
    </row>
    <row r="1670" spans="1:13" s="28" customFormat="1" ht="24" x14ac:dyDescent="0.15">
      <c r="A1670" s="245">
        <v>20185901</v>
      </c>
      <c r="B1670" s="28">
        <v>2</v>
      </c>
      <c r="C1670" s="28">
        <v>1</v>
      </c>
      <c r="D1670" s="28" t="s">
        <v>2380</v>
      </c>
      <c r="E1670" s="28">
        <f>VLOOKUP(D1670,武将id!A:C,3,FALSE)</f>
        <v>301</v>
      </c>
      <c r="F1670" s="28">
        <v>0</v>
      </c>
      <c r="G1670" s="238" t="s">
        <v>5595</v>
      </c>
      <c r="H1670" s="239" t="s">
        <v>5595</v>
      </c>
      <c r="I1670" s="28">
        <v>1</v>
      </c>
      <c r="L1670" s="28" t="s">
        <v>2919</v>
      </c>
      <c r="M1670" s="246">
        <f>IF(L1670="",999,VLOOKUP(L1670,武将id!A:C,3,0))</f>
        <v>402</v>
      </c>
    </row>
    <row r="1671" spans="1:13" s="28" customFormat="1" x14ac:dyDescent="0.15">
      <c r="A1671" s="245">
        <v>20185901</v>
      </c>
      <c r="B1671" s="28">
        <v>3</v>
      </c>
      <c r="C1671" s="28">
        <v>1</v>
      </c>
      <c r="D1671" s="28" t="s">
        <v>2380</v>
      </c>
      <c r="E1671" s="28">
        <f>VLOOKUP(D1671,武将id!A:C,3,FALSE)</f>
        <v>301</v>
      </c>
      <c r="F1671" s="28">
        <v>0</v>
      </c>
      <c r="G1671" s="238" t="s">
        <v>5596</v>
      </c>
      <c r="H1671" s="239" t="s">
        <v>5596</v>
      </c>
      <c r="I1671" s="28">
        <v>1</v>
      </c>
      <c r="L1671" s="28" t="s">
        <v>2919</v>
      </c>
      <c r="M1671" s="246">
        <f>IF(L1671="",999,VLOOKUP(L1671,武将id!A:C,3,0))</f>
        <v>402</v>
      </c>
    </row>
    <row r="1672" spans="1:13" s="28" customFormat="1" x14ac:dyDescent="0.15">
      <c r="A1672" s="245">
        <v>20185901</v>
      </c>
      <c r="B1672" s="28">
        <v>4</v>
      </c>
      <c r="C1672" s="28">
        <v>2</v>
      </c>
      <c r="D1672" s="28" t="s">
        <v>2919</v>
      </c>
      <c r="E1672" s="28">
        <f>VLOOKUP(D1672,武将id!A:C,3,FALSE)</f>
        <v>402</v>
      </c>
      <c r="F1672" s="28">
        <v>0</v>
      </c>
      <c r="G1672" s="238" t="s">
        <v>5597</v>
      </c>
      <c r="H1672" s="239" t="s">
        <v>5597</v>
      </c>
      <c r="I1672" s="28">
        <v>1</v>
      </c>
      <c r="L1672" s="28" t="s">
        <v>2380</v>
      </c>
      <c r="M1672" s="246">
        <f>IF(L1672="",999,VLOOKUP(L1672,武将id!A:C,3,0))</f>
        <v>301</v>
      </c>
    </row>
    <row r="1673" spans="1:13" s="28" customFormat="1" x14ac:dyDescent="0.15">
      <c r="A1673" s="245">
        <v>20185901</v>
      </c>
      <c r="B1673" s="28">
        <v>5</v>
      </c>
      <c r="C1673" s="28">
        <v>2</v>
      </c>
      <c r="D1673" s="28" t="s">
        <v>2919</v>
      </c>
      <c r="E1673" s="28">
        <f>VLOOKUP(D1673,武将id!A:C,3,FALSE)</f>
        <v>402</v>
      </c>
      <c r="F1673" s="28">
        <v>0</v>
      </c>
      <c r="G1673" s="238" t="s">
        <v>5598</v>
      </c>
      <c r="H1673" s="239" t="s">
        <v>5598</v>
      </c>
      <c r="I1673" s="28">
        <v>1</v>
      </c>
      <c r="L1673" s="28" t="s">
        <v>2380</v>
      </c>
      <c r="M1673" s="246">
        <f>IF(L1673="",999,VLOOKUP(L1673,武将id!A:C,3,0))</f>
        <v>301</v>
      </c>
    </row>
    <row r="1674" spans="1:13" s="28" customFormat="1" x14ac:dyDescent="0.15">
      <c r="A1674" s="240">
        <v>20185902</v>
      </c>
      <c r="B1674" s="241">
        <v>1</v>
      </c>
      <c r="C1674" s="241">
        <v>1</v>
      </c>
      <c r="D1674" s="241" t="s">
        <v>2914</v>
      </c>
      <c r="E1674" s="241">
        <f>VLOOKUP(D1674,武将id!A:C,3,FALSE)</f>
        <v>306</v>
      </c>
      <c r="F1674" s="241">
        <v>0</v>
      </c>
      <c r="G1674" s="242" t="s">
        <v>5599</v>
      </c>
      <c r="H1674" s="243" t="s">
        <v>5599</v>
      </c>
      <c r="I1674" s="241">
        <v>1</v>
      </c>
      <c r="J1674" s="241"/>
      <c r="K1674" s="241"/>
      <c r="L1674" s="241" t="s">
        <v>2924</v>
      </c>
      <c r="M1674" s="244">
        <f>IF(L1674="",999,VLOOKUP(L1674,武将id!A:C,3,0))</f>
        <v>316</v>
      </c>
    </row>
    <row r="1675" spans="1:13" s="28" customFormat="1" x14ac:dyDescent="0.15">
      <c r="A1675" s="245">
        <v>20185902</v>
      </c>
      <c r="B1675" s="28">
        <v>2</v>
      </c>
      <c r="C1675" s="28">
        <v>1</v>
      </c>
      <c r="D1675" s="28" t="s">
        <v>2914</v>
      </c>
      <c r="E1675" s="28">
        <f>VLOOKUP(D1675,武将id!A:C,3,FALSE)</f>
        <v>306</v>
      </c>
      <c r="F1675" s="28">
        <v>0</v>
      </c>
      <c r="G1675" s="238" t="s">
        <v>5600</v>
      </c>
      <c r="H1675" s="239" t="s">
        <v>5600</v>
      </c>
      <c r="I1675" s="28">
        <v>1</v>
      </c>
      <c r="L1675" s="28" t="s">
        <v>2924</v>
      </c>
      <c r="M1675" s="246">
        <f>IF(L1675="",999,VLOOKUP(L1675,武将id!A:C,3,0))</f>
        <v>316</v>
      </c>
    </row>
    <row r="1676" spans="1:13" s="28" customFormat="1" x14ac:dyDescent="0.15">
      <c r="A1676" s="245">
        <v>20185902</v>
      </c>
      <c r="B1676" s="28">
        <v>3</v>
      </c>
      <c r="C1676" s="28">
        <v>2</v>
      </c>
      <c r="D1676" s="28" t="s">
        <v>2924</v>
      </c>
      <c r="E1676" s="28">
        <f>VLOOKUP(D1676,武将id!A:C,3,FALSE)</f>
        <v>316</v>
      </c>
      <c r="F1676" s="28">
        <v>0</v>
      </c>
      <c r="G1676" s="238" t="s">
        <v>5601</v>
      </c>
      <c r="H1676" s="239" t="s">
        <v>5601</v>
      </c>
      <c r="I1676" s="28">
        <v>1</v>
      </c>
      <c r="L1676" s="28" t="s">
        <v>2914</v>
      </c>
      <c r="M1676" s="246">
        <f>IF(L1676="",999,VLOOKUP(L1676,武将id!A:C,3,0))</f>
        <v>306</v>
      </c>
    </row>
    <row r="1677" spans="1:13" s="28" customFormat="1" x14ac:dyDescent="0.15">
      <c r="A1677" s="245">
        <v>20185902</v>
      </c>
      <c r="B1677" s="28">
        <v>4</v>
      </c>
      <c r="C1677" s="28">
        <v>1</v>
      </c>
      <c r="D1677" s="28" t="s">
        <v>2914</v>
      </c>
      <c r="E1677" s="28">
        <f>VLOOKUP(D1677,武将id!A:C,3,FALSE)</f>
        <v>306</v>
      </c>
      <c r="F1677" s="28">
        <v>0</v>
      </c>
      <c r="G1677" s="238" t="s">
        <v>5602</v>
      </c>
      <c r="H1677" s="239" t="s">
        <v>5602</v>
      </c>
      <c r="I1677" s="28">
        <v>1</v>
      </c>
      <c r="L1677" s="28" t="s">
        <v>2924</v>
      </c>
      <c r="M1677" s="246">
        <f>IF(L1677="",999,VLOOKUP(L1677,武将id!A:C,3,0))</f>
        <v>316</v>
      </c>
    </row>
    <row r="1678" spans="1:13" s="28" customFormat="1" x14ac:dyDescent="0.15">
      <c r="A1678" s="245">
        <v>20185902</v>
      </c>
      <c r="B1678" s="28">
        <v>5</v>
      </c>
      <c r="C1678" s="28">
        <v>2</v>
      </c>
      <c r="D1678" s="28" t="s">
        <v>2924</v>
      </c>
      <c r="E1678" s="28">
        <f>VLOOKUP(D1678,武将id!A:C,3,FALSE)</f>
        <v>316</v>
      </c>
      <c r="F1678" s="28">
        <v>0</v>
      </c>
      <c r="G1678" s="238" t="s">
        <v>5603</v>
      </c>
      <c r="H1678" s="239" t="s">
        <v>5603</v>
      </c>
      <c r="I1678" s="28">
        <v>1</v>
      </c>
      <c r="L1678" s="28" t="s">
        <v>2914</v>
      </c>
      <c r="M1678" s="246">
        <f>IF(L1678="",999,VLOOKUP(L1678,武将id!A:C,3,0))</f>
        <v>306</v>
      </c>
    </row>
    <row r="1679" spans="1:13" s="28" customFormat="1" x14ac:dyDescent="0.15">
      <c r="A1679" s="245">
        <v>20185902</v>
      </c>
      <c r="B1679" s="28">
        <v>7</v>
      </c>
      <c r="C1679" s="28">
        <v>1</v>
      </c>
      <c r="D1679" s="28" t="s">
        <v>2914</v>
      </c>
      <c r="E1679" s="28">
        <f>VLOOKUP(D1679,武将id!A:C,3,FALSE)</f>
        <v>306</v>
      </c>
      <c r="F1679" s="28">
        <v>0</v>
      </c>
      <c r="G1679" s="238" t="s">
        <v>5604</v>
      </c>
      <c r="H1679" s="239" t="s">
        <v>5604</v>
      </c>
      <c r="I1679" s="28">
        <v>1</v>
      </c>
      <c r="L1679" s="28" t="s">
        <v>2924</v>
      </c>
      <c r="M1679" s="246">
        <f>IF(L1679="",999,VLOOKUP(L1679,武将id!A:C,3,0))</f>
        <v>316</v>
      </c>
    </row>
    <row r="1680" spans="1:13" s="28" customFormat="1" x14ac:dyDescent="0.15">
      <c r="A1680" s="245">
        <v>20185902</v>
      </c>
      <c r="B1680" s="28">
        <v>8</v>
      </c>
      <c r="C1680" s="28">
        <v>1</v>
      </c>
      <c r="D1680" s="28" t="s">
        <v>2914</v>
      </c>
      <c r="E1680" s="28">
        <f>VLOOKUP(D1680,武将id!A:C,3,FALSE)</f>
        <v>306</v>
      </c>
      <c r="F1680" s="28">
        <v>0</v>
      </c>
      <c r="G1680" s="238" t="s">
        <v>5605</v>
      </c>
      <c r="H1680" s="239" t="s">
        <v>5605</v>
      </c>
      <c r="I1680" s="28">
        <v>1</v>
      </c>
      <c r="L1680" s="28" t="s">
        <v>2924</v>
      </c>
      <c r="M1680" s="246">
        <f>IF(L1680="",999,VLOOKUP(L1680,武将id!A:C,3,0))</f>
        <v>316</v>
      </c>
    </row>
    <row r="1681" spans="1:13" s="28" customFormat="1" x14ac:dyDescent="0.15">
      <c r="A1681" s="247">
        <v>20185902</v>
      </c>
      <c r="B1681" s="248">
        <v>9</v>
      </c>
      <c r="C1681" s="248">
        <v>1</v>
      </c>
      <c r="D1681" s="248" t="s">
        <v>2914</v>
      </c>
      <c r="E1681" s="248">
        <f>VLOOKUP(D1681,武将id!A:C,3,FALSE)</f>
        <v>306</v>
      </c>
      <c r="F1681" s="248">
        <v>0</v>
      </c>
      <c r="G1681" s="249" t="s">
        <v>5606</v>
      </c>
      <c r="H1681" s="250" t="s">
        <v>5606</v>
      </c>
      <c r="I1681" s="248">
        <v>1</v>
      </c>
      <c r="J1681" s="248"/>
      <c r="K1681" s="248"/>
      <c r="L1681" s="248" t="s">
        <v>2924</v>
      </c>
      <c r="M1681" s="251">
        <f>IF(L1681="",999,VLOOKUP(L1681,武将id!A:C,3,0))</f>
        <v>316</v>
      </c>
    </row>
    <row r="1682" spans="1:13" s="28" customFormat="1" x14ac:dyDescent="0.15">
      <c r="A1682" s="245">
        <v>20186001</v>
      </c>
      <c r="B1682" s="28">
        <v>1</v>
      </c>
      <c r="C1682" s="28">
        <v>1</v>
      </c>
      <c r="D1682" s="28" t="s">
        <v>2237</v>
      </c>
      <c r="E1682" s="28">
        <f>VLOOKUP(D1682,武将id!A:C,3,FALSE)</f>
        <v>103</v>
      </c>
      <c r="F1682" s="28">
        <v>0</v>
      </c>
      <c r="G1682" s="238" t="s">
        <v>5607</v>
      </c>
      <c r="H1682" s="239" t="s">
        <v>5607</v>
      </c>
      <c r="I1682" s="28">
        <v>1</v>
      </c>
      <c r="L1682" s="28" t="s">
        <v>5531</v>
      </c>
      <c r="M1682" s="246">
        <f>IF(L1682="",999,VLOOKUP(L1682,武将id!A:C,3,0))</f>
        <v>401</v>
      </c>
    </row>
    <row r="1683" spans="1:13" s="28" customFormat="1" x14ac:dyDescent="0.15">
      <c r="A1683" s="245">
        <v>20186001</v>
      </c>
      <c r="B1683" s="28">
        <v>2</v>
      </c>
      <c r="C1683" s="28">
        <v>1</v>
      </c>
      <c r="D1683" s="28" t="s">
        <v>2237</v>
      </c>
      <c r="E1683" s="28">
        <f>VLOOKUP(D1683,武将id!A:C,3,FALSE)</f>
        <v>103</v>
      </c>
      <c r="F1683" s="28">
        <v>0</v>
      </c>
      <c r="G1683" s="238" t="s">
        <v>5608</v>
      </c>
      <c r="H1683" s="239" t="s">
        <v>5608</v>
      </c>
      <c r="I1683" s="28">
        <v>1</v>
      </c>
      <c r="L1683" s="28" t="s">
        <v>5531</v>
      </c>
      <c r="M1683" s="246">
        <f>IF(L1683="",999,VLOOKUP(L1683,武将id!A:C,3,0))</f>
        <v>401</v>
      </c>
    </row>
    <row r="1684" spans="1:13" s="28" customFormat="1" x14ac:dyDescent="0.15">
      <c r="A1684" s="245">
        <v>20186001</v>
      </c>
      <c r="B1684" s="28">
        <v>3</v>
      </c>
      <c r="C1684" s="28">
        <v>2</v>
      </c>
      <c r="D1684" s="28" t="s">
        <v>5531</v>
      </c>
      <c r="E1684" s="28">
        <f>VLOOKUP(D1684,武将id!A:C,3,FALSE)</f>
        <v>401</v>
      </c>
      <c r="F1684" s="28">
        <v>0</v>
      </c>
      <c r="G1684" s="238" t="s">
        <v>5609</v>
      </c>
      <c r="H1684" s="239" t="s">
        <v>5609</v>
      </c>
      <c r="I1684" s="28">
        <v>1</v>
      </c>
      <c r="L1684" s="28" t="s">
        <v>2237</v>
      </c>
      <c r="M1684" s="246">
        <f>IF(L1684="",999,VLOOKUP(L1684,武将id!A:C,3,0))</f>
        <v>103</v>
      </c>
    </row>
    <row r="1685" spans="1:13" s="28" customFormat="1" ht="24" x14ac:dyDescent="0.15">
      <c r="A1685" s="245">
        <v>20186001</v>
      </c>
      <c r="B1685" s="28">
        <v>4</v>
      </c>
      <c r="C1685" s="28">
        <v>2</v>
      </c>
      <c r="D1685" s="28" t="s">
        <v>5531</v>
      </c>
      <c r="E1685" s="28">
        <f>VLOOKUP(D1685,武将id!A:C,3,FALSE)</f>
        <v>401</v>
      </c>
      <c r="F1685" s="28">
        <v>0</v>
      </c>
      <c r="G1685" s="238" t="s">
        <v>5610</v>
      </c>
      <c r="H1685" s="239" t="s">
        <v>5610</v>
      </c>
      <c r="I1685" s="28">
        <v>1</v>
      </c>
      <c r="L1685" s="28" t="s">
        <v>2237</v>
      </c>
      <c r="M1685" s="246">
        <f>IF(L1685="",999,VLOOKUP(L1685,武将id!A:C,3,0))</f>
        <v>103</v>
      </c>
    </row>
    <row r="1686" spans="1:13" s="28" customFormat="1" x14ac:dyDescent="0.15">
      <c r="A1686" s="245">
        <v>20186001</v>
      </c>
      <c r="B1686" s="28">
        <v>5</v>
      </c>
      <c r="C1686" s="28">
        <v>1</v>
      </c>
      <c r="D1686" s="28" t="s">
        <v>2237</v>
      </c>
      <c r="E1686" s="28">
        <f>VLOOKUP(D1686,武将id!A:C,3,FALSE)</f>
        <v>103</v>
      </c>
      <c r="F1686" s="28">
        <v>0</v>
      </c>
      <c r="G1686" s="238" t="s">
        <v>5611</v>
      </c>
      <c r="H1686" s="239" t="s">
        <v>5611</v>
      </c>
      <c r="I1686" s="28">
        <v>1</v>
      </c>
      <c r="L1686" s="28" t="s">
        <v>5531</v>
      </c>
      <c r="M1686" s="246">
        <f>IF(L1686="",999,VLOOKUP(L1686,武将id!A:C,3,0))</f>
        <v>401</v>
      </c>
    </row>
    <row r="1687" spans="1:13" s="28" customFormat="1" x14ac:dyDescent="0.15">
      <c r="A1687" s="245">
        <v>20186001</v>
      </c>
      <c r="B1687" s="28">
        <v>6</v>
      </c>
      <c r="C1687" s="28">
        <v>2</v>
      </c>
      <c r="D1687" s="28" t="s">
        <v>5531</v>
      </c>
      <c r="E1687" s="28">
        <f>VLOOKUP(D1687,武将id!A:C,3,FALSE)</f>
        <v>401</v>
      </c>
      <c r="F1687" s="28">
        <v>0</v>
      </c>
      <c r="G1687" s="238" t="s">
        <v>5612</v>
      </c>
      <c r="H1687" s="239" t="s">
        <v>5612</v>
      </c>
      <c r="I1687" s="28">
        <v>1</v>
      </c>
      <c r="L1687" s="28" t="s">
        <v>2237</v>
      </c>
      <c r="M1687" s="246">
        <f>IF(L1687="",999,VLOOKUP(L1687,武将id!A:C,3,0))</f>
        <v>103</v>
      </c>
    </row>
    <row r="1688" spans="1:13" s="28" customFormat="1" x14ac:dyDescent="0.15">
      <c r="A1688" s="245">
        <v>20186001</v>
      </c>
      <c r="B1688" s="28">
        <v>7</v>
      </c>
      <c r="C1688" s="28">
        <v>1</v>
      </c>
      <c r="D1688" s="28" t="s">
        <v>2237</v>
      </c>
      <c r="E1688" s="28">
        <f>VLOOKUP(D1688,武将id!A:C,3,FALSE)</f>
        <v>103</v>
      </c>
      <c r="F1688" s="28">
        <v>0</v>
      </c>
      <c r="G1688" s="238" t="s">
        <v>5613</v>
      </c>
      <c r="H1688" s="239" t="s">
        <v>5613</v>
      </c>
      <c r="I1688" s="28">
        <v>1</v>
      </c>
      <c r="L1688" s="28" t="s">
        <v>5531</v>
      </c>
      <c r="M1688" s="246">
        <f>IF(L1688="",999,VLOOKUP(L1688,武将id!A:C,3,0))</f>
        <v>401</v>
      </c>
    </row>
    <row r="1689" spans="1:13" s="28" customFormat="1" x14ac:dyDescent="0.15">
      <c r="A1689" s="240">
        <v>20186002</v>
      </c>
      <c r="B1689" s="241">
        <v>1</v>
      </c>
      <c r="C1689" s="241">
        <v>1</v>
      </c>
      <c r="D1689" s="241" t="s">
        <v>5531</v>
      </c>
      <c r="E1689" s="241">
        <f>VLOOKUP(D1689,武将id!A:C,3,FALSE)</f>
        <v>401</v>
      </c>
      <c r="F1689" s="241">
        <v>0</v>
      </c>
      <c r="G1689" s="242" t="s">
        <v>5614</v>
      </c>
      <c r="H1689" s="243" t="s">
        <v>5614</v>
      </c>
      <c r="I1689" s="241">
        <v>1</v>
      </c>
      <c r="J1689" s="241"/>
      <c r="K1689" s="241"/>
      <c r="L1689" s="241" t="s">
        <v>1857</v>
      </c>
      <c r="M1689" s="244">
        <f>IF(L1689="",999,VLOOKUP(L1689,武将id!A:C,3,0))</f>
        <v>423</v>
      </c>
    </row>
    <row r="1690" spans="1:13" s="28" customFormat="1" ht="24" x14ac:dyDescent="0.15">
      <c r="A1690" s="245">
        <v>20186002</v>
      </c>
      <c r="B1690" s="28">
        <v>2</v>
      </c>
      <c r="C1690" s="28">
        <v>2</v>
      </c>
      <c r="D1690" s="28" t="s">
        <v>1857</v>
      </c>
      <c r="E1690" s="28">
        <f>VLOOKUP(D1690,武将id!A:C,3,FALSE)</f>
        <v>423</v>
      </c>
      <c r="F1690" s="28">
        <v>0</v>
      </c>
      <c r="G1690" s="238" t="s">
        <v>5615</v>
      </c>
      <c r="H1690" s="239" t="s">
        <v>5615</v>
      </c>
      <c r="I1690" s="28">
        <v>1</v>
      </c>
      <c r="L1690" s="28" t="s">
        <v>5531</v>
      </c>
      <c r="M1690" s="246">
        <f>IF(L1690="",999,VLOOKUP(L1690,武将id!A:C,3,0))</f>
        <v>401</v>
      </c>
    </row>
    <row r="1691" spans="1:13" s="28" customFormat="1" x14ac:dyDescent="0.15">
      <c r="A1691" s="245">
        <v>20186002</v>
      </c>
      <c r="B1691" s="28">
        <v>3</v>
      </c>
      <c r="C1691" s="28">
        <v>1</v>
      </c>
      <c r="D1691" s="28" t="s">
        <v>5531</v>
      </c>
      <c r="E1691" s="28">
        <f>VLOOKUP(D1691,武将id!A:C,3,FALSE)</f>
        <v>401</v>
      </c>
      <c r="F1691" s="28">
        <v>0</v>
      </c>
      <c r="G1691" s="238" t="s">
        <v>5616</v>
      </c>
      <c r="H1691" s="239" t="s">
        <v>5616</v>
      </c>
      <c r="I1691" s="28">
        <v>1</v>
      </c>
      <c r="L1691" s="28" t="s">
        <v>1857</v>
      </c>
      <c r="M1691" s="246">
        <f>IF(L1691="",999,VLOOKUP(L1691,武将id!A:C,3,0))</f>
        <v>423</v>
      </c>
    </row>
    <row r="1692" spans="1:13" s="28" customFormat="1" x14ac:dyDescent="0.15">
      <c r="A1692" s="245">
        <v>20186002</v>
      </c>
      <c r="B1692" s="28">
        <v>4</v>
      </c>
      <c r="C1692" s="28">
        <v>2</v>
      </c>
      <c r="D1692" s="28" t="s">
        <v>1857</v>
      </c>
      <c r="E1692" s="28">
        <f>VLOOKUP(D1692,武将id!A:C,3,FALSE)</f>
        <v>423</v>
      </c>
      <c r="F1692" s="28">
        <v>0</v>
      </c>
      <c r="G1692" s="238" t="s">
        <v>5617</v>
      </c>
      <c r="H1692" s="239" t="s">
        <v>5617</v>
      </c>
      <c r="I1692" s="28">
        <v>1</v>
      </c>
      <c r="L1692" s="28" t="s">
        <v>5531</v>
      </c>
      <c r="M1692" s="246">
        <f>IF(L1692="",999,VLOOKUP(L1692,武将id!A:C,3,0))</f>
        <v>401</v>
      </c>
    </row>
    <row r="1693" spans="1:13" s="28" customFormat="1" x14ac:dyDescent="0.15">
      <c r="A1693" s="245">
        <v>20186002</v>
      </c>
      <c r="B1693" s="28">
        <v>5</v>
      </c>
      <c r="C1693" s="28">
        <v>1</v>
      </c>
      <c r="D1693" s="28" t="s">
        <v>5531</v>
      </c>
      <c r="E1693" s="28">
        <f>VLOOKUP(D1693,武将id!A:C,3,FALSE)</f>
        <v>401</v>
      </c>
      <c r="F1693" s="28">
        <v>0</v>
      </c>
      <c r="G1693" s="238" t="s">
        <v>5618</v>
      </c>
      <c r="H1693" s="239" t="s">
        <v>5618</v>
      </c>
      <c r="I1693" s="28">
        <v>1</v>
      </c>
      <c r="L1693" s="28" t="s">
        <v>1857</v>
      </c>
      <c r="M1693" s="246">
        <f>IF(L1693="",999,VLOOKUP(L1693,武将id!A:C,3,0))</f>
        <v>423</v>
      </c>
    </row>
    <row r="1694" spans="1:13" s="28" customFormat="1" x14ac:dyDescent="0.15">
      <c r="A1694" s="245">
        <v>20186002</v>
      </c>
      <c r="B1694" s="28">
        <v>6</v>
      </c>
      <c r="C1694" s="28">
        <v>2</v>
      </c>
      <c r="D1694" s="28" t="s">
        <v>1857</v>
      </c>
      <c r="E1694" s="28">
        <f>VLOOKUP(D1694,武将id!A:C,3,FALSE)</f>
        <v>423</v>
      </c>
      <c r="F1694" s="28">
        <v>0</v>
      </c>
      <c r="G1694" s="238" t="s">
        <v>5619</v>
      </c>
      <c r="H1694" s="239" t="s">
        <v>5619</v>
      </c>
      <c r="I1694" s="28">
        <v>1</v>
      </c>
      <c r="L1694" s="28" t="s">
        <v>5531</v>
      </c>
      <c r="M1694" s="246">
        <f>IF(L1694="",999,VLOOKUP(L1694,武将id!A:C,3,0))</f>
        <v>401</v>
      </c>
    </row>
    <row r="1695" spans="1:13" s="28" customFormat="1" x14ac:dyDescent="0.15">
      <c r="A1695" s="247">
        <v>20186002</v>
      </c>
      <c r="B1695" s="248">
        <v>7</v>
      </c>
      <c r="C1695" s="248">
        <v>1</v>
      </c>
      <c r="D1695" s="248" t="s">
        <v>5531</v>
      </c>
      <c r="E1695" s="248">
        <f>VLOOKUP(D1695,武将id!A:C,3,FALSE)</f>
        <v>401</v>
      </c>
      <c r="F1695" s="248">
        <v>0</v>
      </c>
      <c r="G1695" s="249" t="s">
        <v>3720</v>
      </c>
      <c r="H1695" s="250" t="s">
        <v>3720</v>
      </c>
      <c r="I1695" s="248">
        <v>1</v>
      </c>
      <c r="J1695" s="248"/>
      <c r="K1695" s="248"/>
      <c r="L1695" s="248" t="s">
        <v>1857</v>
      </c>
      <c r="M1695" s="251">
        <f>IF(L1695="",999,VLOOKUP(L1695,武将id!A:C,3,0))</f>
        <v>423</v>
      </c>
    </row>
    <row r="1696" spans="1:13" s="28" customFormat="1" x14ac:dyDescent="0.15">
      <c r="A1696" s="245">
        <v>20186003</v>
      </c>
      <c r="B1696" s="28">
        <v>1</v>
      </c>
      <c r="C1696" s="28">
        <v>1</v>
      </c>
      <c r="D1696" s="28" t="s">
        <v>2380</v>
      </c>
      <c r="E1696" s="28">
        <f>VLOOKUP(D1696,武将id!A:C,3,FALSE)</f>
        <v>301</v>
      </c>
      <c r="F1696" s="28">
        <v>0</v>
      </c>
      <c r="G1696" s="238" t="s">
        <v>5620</v>
      </c>
      <c r="H1696" s="239" t="s">
        <v>5620</v>
      </c>
      <c r="I1696" s="28">
        <v>1</v>
      </c>
      <c r="L1696" s="28" t="s">
        <v>5531</v>
      </c>
      <c r="M1696" s="246">
        <f>IF(L1696="",999,VLOOKUP(L1696,武将id!A:C,3,0))</f>
        <v>401</v>
      </c>
    </row>
    <row r="1697" spans="1:13" s="28" customFormat="1" x14ac:dyDescent="0.15">
      <c r="A1697" s="245">
        <v>20186003</v>
      </c>
      <c r="B1697" s="28">
        <v>2</v>
      </c>
      <c r="C1697" s="28">
        <v>1</v>
      </c>
      <c r="D1697" s="28" t="s">
        <v>2380</v>
      </c>
      <c r="E1697" s="28">
        <f>VLOOKUP(D1697,武将id!A:C,3,FALSE)</f>
        <v>301</v>
      </c>
      <c r="F1697" s="28">
        <v>0</v>
      </c>
      <c r="G1697" s="238" t="s">
        <v>5621</v>
      </c>
      <c r="H1697" s="239" t="s">
        <v>5621</v>
      </c>
      <c r="I1697" s="28">
        <v>1</v>
      </c>
      <c r="L1697" s="28" t="s">
        <v>5531</v>
      </c>
      <c r="M1697" s="246">
        <f>IF(L1697="",999,VLOOKUP(L1697,武将id!A:C,3,0))</f>
        <v>401</v>
      </c>
    </row>
    <row r="1698" spans="1:13" s="28" customFormat="1" x14ac:dyDescent="0.15">
      <c r="A1698" s="245">
        <v>20186003</v>
      </c>
      <c r="B1698" s="28">
        <v>3</v>
      </c>
      <c r="C1698" s="28">
        <v>2</v>
      </c>
      <c r="D1698" s="28" t="s">
        <v>5531</v>
      </c>
      <c r="E1698" s="28">
        <f>VLOOKUP(D1698,武将id!A:C,3,FALSE)</f>
        <v>401</v>
      </c>
      <c r="F1698" s="28">
        <v>0</v>
      </c>
      <c r="G1698" s="238" t="s">
        <v>5622</v>
      </c>
      <c r="H1698" s="239" t="s">
        <v>5622</v>
      </c>
      <c r="I1698" s="28">
        <v>1</v>
      </c>
      <c r="L1698" s="28" t="s">
        <v>2380</v>
      </c>
      <c r="M1698" s="246">
        <f>IF(L1698="",999,VLOOKUP(L1698,武将id!A:C,3,0))</f>
        <v>301</v>
      </c>
    </row>
    <row r="1699" spans="1:13" s="28" customFormat="1" x14ac:dyDescent="0.15">
      <c r="A1699" s="245">
        <v>20186003</v>
      </c>
      <c r="B1699" s="28">
        <v>4</v>
      </c>
      <c r="C1699" s="28">
        <v>2</v>
      </c>
      <c r="D1699" s="28" t="s">
        <v>5531</v>
      </c>
      <c r="E1699" s="28">
        <f>VLOOKUP(D1699,武将id!A:C,3,FALSE)</f>
        <v>401</v>
      </c>
      <c r="F1699" s="28">
        <v>0</v>
      </c>
      <c r="G1699" s="238" t="s">
        <v>5623</v>
      </c>
      <c r="H1699" s="239" t="s">
        <v>5623</v>
      </c>
      <c r="I1699" s="28">
        <v>1</v>
      </c>
      <c r="L1699" s="28" t="s">
        <v>2380</v>
      </c>
      <c r="M1699" s="246">
        <f>IF(L1699="",999,VLOOKUP(L1699,武将id!A:C,3,0))</f>
        <v>301</v>
      </c>
    </row>
    <row r="1700" spans="1:13" s="28" customFormat="1" x14ac:dyDescent="0.15">
      <c r="A1700" s="247">
        <v>20186003</v>
      </c>
      <c r="B1700" s="248">
        <v>5</v>
      </c>
      <c r="C1700" s="248">
        <v>1</v>
      </c>
      <c r="D1700" s="248" t="s">
        <v>2380</v>
      </c>
      <c r="E1700" s="248">
        <f>VLOOKUP(D1700,武将id!A:C,3,FALSE)</f>
        <v>301</v>
      </c>
      <c r="F1700" s="248">
        <v>0</v>
      </c>
      <c r="G1700" s="249" t="s">
        <v>5624</v>
      </c>
      <c r="H1700" s="250" t="s">
        <v>5624</v>
      </c>
      <c r="I1700" s="248">
        <v>1</v>
      </c>
      <c r="J1700" s="248"/>
      <c r="K1700" s="248"/>
      <c r="L1700" s="248" t="s">
        <v>5531</v>
      </c>
      <c r="M1700" s="251">
        <f>IF(L1700="",999,VLOOKUP(L1700,武将id!A:C,3,0))</f>
        <v>401</v>
      </c>
    </row>
    <row r="1701" spans="1:13" s="176" customFormat="1" ht="24" x14ac:dyDescent="0.15">
      <c r="A1701" s="170">
        <v>20186101</v>
      </c>
      <c r="B1701" s="171">
        <v>1</v>
      </c>
      <c r="C1701" s="171">
        <v>2</v>
      </c>
      <c r="D1701" s="171" t="s">
        <v>106</v>
      </c>
      <c r="E1701" s="171">
        <f>VLOOKUP(D1701,武将id!A:C,3,FALSE)</f>
        <v>411</v>
      </c>
      <c r="F1701" s="171">
        <v>0</v>
      </c>
      <c r="G1701" s="172" t="s">
        <v>6826</v>
      </c>
      <c r="H1701" s="173" t="s">
        <v>6826</v>
      </c>
      <c r="I1701" s="171">
        <v>1</v>
      </c>
      <c r="J1701" s="171"/>
      <c r="K1701" s="171"/>
      <c r="L1701" s="171" t="s">
        <v>4349</v>
      </c>
      <c r="M1701" s="174">
        <f>IF(L1701="",999,VLOOKUP(L1701,武将id!A:C,3,0))</f>
        <v>131</v>
      </c>
    </row>
    <row r="1702" spans="1:13" s="176" customFormat="1" ht="24" x14ac:dyDescent="0.15">
      <c r="A1702" s="175">
        <v>20186101</v>
      </c>
      <c r="B1702" s="176">
        <v>2</v>
      </c>
      <c r="C1702" s="176">
        <v>1</v>
      </c>
      <c r="D1702" s="176" t="s">
        <v>4349</v>
      </c>
      <c r="E1702" s="176">
        <f>VLOOKUP(D1702,武将id!A:C,3,FALSE)</f>
        <v>131</v>
      </c>
      <c r="F1702" s="176">
        <v>0</v>
      </c>
      <c r="G1702" s="177" t="s">
        <v>6827</v>
      </c>
      <c r="H1702" s="178" t="s">
        <v>6827</v>
      </c>
      <c r="I1702" s="176">
        <v>1</v>
      </c>
      <c r="L1702" s="176" t="s">
        <v>106</v>
      </c>
      <c r="M1702" s="179">
        <f>IF(L1702="",999,VLOOKUP(L1702,武将id!A:C,3,0))</f>
        <v>411</v>
      </c>
    </row>
    <row r="1703" spans="1:13" s="176" customFormat="1" x14ac:dyDescent="0.15">
      <c r="A1703" s="175">
        <v>20186101</v>
      </c>
      <c r="B1703" s="176">
        <v>3</v>
      </c>
      <c r="C1703" s="176">
        <v>2</v>
      </c>
      <c r="D1703" s="176" t="s">
        <v>106</v>
      </c>
      <c r="E1703" s="176">
        <f>VLOOKUP(D1703,武将id!A:C,3,FALSE)</f>
        <v>411</v>
      </c>
      <c r="F1703" s="176">
        <v>0</v>
      </c>
      <c r="G1703" s="177" t="s">
        <v>6828</v>
      </c>
      <c r="H1703" s="178" t="s">
        <v>6828</v>
      </c>
      <c r="I1703" s="176">
        <v>1</v>
      </c>
      <c r="L1703" s="176" t="s">
        <v>4349</v>
      </c>
      <c r="M1703" s="179">
        <f>IF(L1703="",999,VLOOKUP(L1703,武将id!A:C,3,0))</f>
        <v>131</v>
      </c>
    </row>
    <row r="1704" spans="1:13" s="176" customFormat="1" x14ac:dyDescent="0.15">
      <c r="A1704" s="170">
        <v>20186102</v>
      </c>
      <c r="B1704" s="171">
        <v>1</v>
      </c>
      <c r="C1704" s="171">
        <v>1</v>
      </c>
      <c r="D1704" s="171" t="s">
        <v>4523</v>
      </c>
      <c r="E1704" s="171">
        <f>VLOOKUP(D1704,武将id!A:C,3,FALSE)</f>
        <v>430</v>
      </c>
      <c r="F1704" s="171">
        <v>0</v>
      </c>
      <c r="G1704" s="172" t="s">
        <v>6829</v>
      </c>
      <c r="H1704" s="173" t="s">
        <v>6829</v>
      </c>
      <c r="I1704" s="171">
        <v>1</v>
      </c>
      <c r="J1704" s="171"/>
      <c r="K1704" s="171"/>
      <c r="L1704" s="171" t="s">
        <v>4349</v>
      </c>
      <c r="M1704" s="174">
        <f>IF(L1704="",999,VLOOKUP(L1704,武将id!A:C,3,0))</f>
        <v>131</v>
      </c>
    </row>
    <row r="1705" spans="1:13" s="176" customFormat="1" x14ac:dyDescent="0.15">
      <c r="A1705" s="175">
        <v>20186102</v>
      </c>
      <c r="B1705" s="176">
        <v>2</v>
      </c>
      <c r="C1705" s="176">
        <v>2</v>
      </c>
      <c r="D1705" s="176" t="s">
        <v>4349</v>
      </c>
      <c r="E1705" s="176">
        <f>VLOOKUP(D1705,武将id!A:C,3,FALSE)</f>
        <v>131</v>
      </c>
      <c r="F1705" s="176">
        <v>0</v>
      </c>
      <c r="G1705" s="177" t="s">
        <v>6830</v>
      </c>
      <c r="H1705" s="178" t="s">
        <v>6830</v>
      </c>
      <c r="I1705" s="176">
        <v>1</v>
      </c>
      <c r="L1705" s="176" t="s">
        <v>4523</v>
      </c>
      <c r="M1705" s="179">
        <f>IF(L1705="",999,VLOOKUP(L1705,武将id!A:C,3,0))</f>
        <v>430</v>
      </c>
    </row>
    <row r="1706" spans="1:13" s="176" customFormat="1" x14ac:dyDescent="0.15">
      <c r="A1706" s="175">
        <v>20186102</v>
      </c>
      <c r="B1706" s="176">
        <v>3</v>
      </c>
      <c r="C1706" s="176">
        <v>1</v>
      </c>
      <c r="D1706" s="176" t="s">
        <v>4523</v>
      </c>
      <c r="E1706" s="176">
        <f>VLOOKUP(D1706,武将id!A:C,3,FALSE)</f>
        <v>430</v>
      </c>
      <c r="F1706" s="176">
        <v>0</v>
      </c>
      <c r="G1706" s="177" t="s">
        <v>6831</v>
      </c>
      <c r="H1706" s="178" t="s">
        <v>6831</v>
      </c>
      <c r="I1706" s="176">
        <v>1</v>
      </c>
      <c r="L1706" s="176" t="s">
        <v>4349</v>
      </c>
      <c r="M1706" s="179">
        <f>IF(L1706="",999,VLOOKUP(L1706,武将id!A:C,3,0))</f>
        <v>131</v>
      </c>
    </row>
    <row r="1707" spans="1:13" s="176" customFormat="1" x14ac:dyDescent="0.15">
      <c r="A1707" s="175">
        <v>20186102</v>
      </c>
      <c r="B1707" s="176">
        <v>4</v>
      </c>
      <c r="C1707" s="176">
        <v>2</v>
      </c>
      <c r="D1707" s="176" t="s">
        <v>4349</v>
      </c>
      <c r="E1707" s="176">
        <f>VLOOKUP(D1707,武将id!A:C,3,FALSE)</f>
        <v>131</v>
      </c>
      <c r="F1707" s="176">
        <v>0</v>
      </c>
      <c r="G1707" s="177" t="s">
        <v>6832</v>
      </c>
      <c r="H1707" s="178" t="s">
        <v>6832</v>
      </c>
      <c r="I1707" s="176">
        <v>1</v>
      </c>
      <c r="L1707" s="176" t="s">
        <v>4523</v>
      </c>
      <c r="M1707" s="179">
        <f>IF(L1707="",999,VLOOKUP(L1707,武将id!A:C,3,0))</f>
        <v>430</v>
      </c>
    </row>
    <row r="1708" spans="1:13" s="176" customFormat="1" x14ac:dyDescent="0.15">
      <c r="A1708" s="180">
        <v>20186102</v>
      </c>
      <c r="B1708" s="181">
        <v>5</v>
      </c>
      <c r="C1708" s="181">
        <v>1</v>
      </c>
      <c r="D1708" s="181" t="s">
        <v>4523</v>
      </c>
      <c r="E1708" s="181">
        <f>VLOOKUP(D1708,武将id!A:C,3,FALSE)</f>
        <v>430</v>
      </c>
      <c r="F1708" s="181">
        <v>0</v>
      </c>
      <c r="G1708" s="182" t="s">
        <v>6833</v>
      </c>
      <c r="H1708" s="183" t="s">
        <v>6833</v>
      </c>
      <c r="I1708" s="181">
        <v>1</v>
      </c>
      <c r="J1708" s="181"/>
      <c r="K1708" s="181"/>
      <c r="L1708" s="181" t="s">
        <v>4349</v>
      </c>
      <c r="M1708" s="184">
        <f>IF(L1708="",999,VLOOKUP(L1708,武将id!A:C,3,0))</f>
        <v>131</v>
      </c>
    </row>
    <row r="1709" spans="1:13" s="176" customFormat="1" ht="24" x14ac:dyDescent="0.15">
      <c r="A1709" s="175">
        <v>20186103</v>
      </c>
      <c r="B1709" s="176">
        <v>1</v>
      </c>
      <c r="C1709" s="176">
        <v>1</v>
      </c>
      <c r="D1709" s="176" t="s">
        <v>4523</v>
      </c>
      <c r="E1709" s="176">
        <f>VLOOKUP(D1709,武将id!A:C,3,FALSE)</f>
        <v>430</v>
      </c>
      <c r="F1709" s="176">
        <v>0</v>
      </c>
      <c r="G1709" s="177" t="s">
        <v>6834</v>
      </c>
      <c r="H1709" s="178" t="s">
        <v>6834</v>
      </c>
      <c r="I1709" s="176">
        <v>1</v>
      </c>
      <c r="L1709" s="176" t="s">
        <v>4469</v>
      </c>
      <c r="M1709" s="179">
        <f>IF(L1709="",999,VLOOKUP(L1709,武将id!A:C,3,0))</f>
        <v>128</v>
      </c>
    </row>
    <row r="1710" spans="1:13" s="176" customFormat="1" x14ac:dyDescent="0.15">
      <c r="A1710" s="175">
        <v>20186103</v>
      </c>
      <c r="B1710" s="176">
        <v>2</v>
      </c>
      <c r="C1710" s="176">
        <v>1</v>
      </c>
      <c r="D1710" s="176" t="s">
        <v>4523</v>
      </c>
      <c r="E1710" s="176">
        <f>VLOOKUP(D1710,武将id!A:C,3,FALSE)</f>
        <v>430</v>
      </c>
      <c r="F1710" s="176">
        <v>0</v>
      </c>
      <c r="G1710" s="177" t="s">
        <v>6835</v>
      </c>
      <c r="H1710" s="178" t="s">
        <v>6835</v>
      </c>
      <c r="I1710" s="176">
        <v>1</v>
      </c>
      <c r="L1710" s="176" t="s">
        <v>4469</v>
      </c>
      <c r="M1710" s="179">
        <f>IF(L1710="",999,VLOOKUP(L1710,武将id!A:C,3,0))</f>
        <v>128</v>
      </c>
    </row>
    <row r="1711" spans="1:13" s="176" customFormat="1" x14ac:dyDescent="0.15">
      <c r="A1711" s="175">
        <v>20186103</v>
      </c>
      <c r="B1711" s="176">
        <v>3</v>
      </c>
      <c r="C1711" s="176">
        <v>2</v>
      </c>
      <c r="D1711" s="176" t="s">
        <v>4469</v>
      </c>
      <c r="E1711" s="176">
        <f>VLOOKUP(D1711,武将id!A:C,3,FALSE)</f>
        <v>128</v>
      </c>
      <c r="F1711" s="176">
        <v>0</v>
      </c>
      <c r="G1711" s="177" t="s">
        <v>6836</v>
      </c>
      <c r="H1711" s="178" t="s">
        <v>6836</v>
      </c>
      <c r="I1711" s="176">
        <v>1</v>
      </c>
      <c r="L1711" s="176" t="s">
        <v>4523</v>
      </c>
      <c r="M1711" s="179">
        <f>IF(L1711="",999,VLOOKUP(L1711,武将id!A:C,3,0))</f>
        <v>430</v>
      </c>
    </row>
    <row r="1712" spans="1:13" s="176" customFormat="1" x14ac:dyDescent="0.15">
      <c r="A1712" s="175">
        <v>20186103</v>
      </c>
      <c r="B1712" s="176">
        <v>4</v>
      </c>
      <c r="C1712" s="176">
        <v>1</v>
      </c>
      <c r="D1712" s="176" t="s">
        <v>4523</v>
      </c>
      <c r="E1712" s="176">
        <f>VLOOKUP(D1712,武将id!A:C,3,FALSE)</f>
        <v>430</v>
      </c>
      <c r="F1712" s="176">
        <v>0</v>
      </c>
      <c r="G1712" s="177" t="s">
        <v>6837</v>
      </c>
      <c r="H1712" s="178" t="s">
        <v>6837</v>
      </c>
      <c r="I1712" s="176">
        <v>1</v>
      </c>
      <c r="L1712" s="176" t="s">
        <v>4469</v>
      </c>
      <c r="M1712" s="179">
        <f>IF(L1712="",999,VLOOKUP(L1712,武将id!A:C,3,0))</f>
        <v>128</v>
      </c>
    </row>
    <row r="1713" spans="1:13" s="176" customFormat="1" x14ac:dyDescent="0.15">
      <c r="A1713" s="170">
        <v>20186201</v>
      </c>
      <c r="B1713" s="171">
        <v>1</v>
      </c>
      <c r="C1713" s="171">
        <v>2</v>
      </c>
      <c r="D1713" s="171" t="s">
        <v>2929</v>
      </c>
      <c r="E1713" s="171">
        <f>VLOOKUP(D1713,武将id!A:C,3,FALSE)</f>
        <v>116</v>
      </c>
      <c r="F1713" s="171">
        <v>0</v>
      </c>
      <c r="G1713" s="172" t="s">
        <v>6838</v>
      </c>
      <c r="H1713" s="173" t="s">
        <v>6838</v>
      </c>
      <c r="I1713" s="171">
        <v>1</v>
      </c>
      <c r="J1713" s="171"/>
      <c r="K1713" s="171"/>
      <c r="L1713" s="171" t="s">
        <v>2913</v>
      </c>
      <c r="M1713" s="174">
        <f>IF(L1713="",999,VLOOKUP(L1713,武将id!A:C,3,0))</f>
        <v>419</v>
      </c>
    </row>
    <row r="1714" spans="1:13" s="176" customFormat="1" x14ac:dyDescent="0.15">
      <c r="A1714" s="175">
        <v>20186201</v>
      </c>
      <c r="B1714" s="176">
        <v>2</v>
      </c>
      <c r="C1714" s="176">
        <v>2</v>
      </c>
      <c r="D1714" s="176" t="s">
        <v>2929</v>
      </c>
      <c r="E1714" s="176">
        <f>VLOOKUP(D1714,武将id!A:C,3,FALSE)</f>
        <v>116</v>
      </c>
      <c r="F1714" s="176">
        <v>0</v>
      </c>
      <c r="G1714" s="177" t="s">
        <v>6839</v>
      </c>
      <c r="H1714" s="178" t="s">
        <v>6839</v>
      </c>
      <c r="I1714" s="176">
        <v>1</v>
      </c>
      <c r="L1714" s="176" t="s">
        <v>2237</v>
      </c>
      <c r="M1714" s="179">
        <f>IF(L1714="",999,VLOOKUP(L1714,武将id!A:C,3,0))</f>
        <v>103</v>
      </c>
    </row>
    <row r="1715" spans="1:13" s="176" customFormat="1" x14ac:dyDescent="0.15">
      <c r="A1715" s="180">
        <v>20186201</v>
      </c>
      <c r="B1715" s="181">
        <v>3</v>
      </c>
      <c r="C1715" s="181">
        <v>1</v>
      </c>
      <c r="D1715" s="181" t="s">
        <v>2926</v>
      </c>
      <c r="E1715" s="181">
        <f>VLOOKUP(D1715,武将id!A:C,3,FALSE)</f>
        <v>112</v>
      </c>
      <c r="F1715" s="181">
        <v>0</v>
      </c>
      <c r="G1715" s="182" t="s">
        <v>6840</v>
      </c>
      <c r="H1715" s="183" t="s">
        <v>6840</v>
      </c>
      <c r="I1715" s="181">
        <v>1</v>
      </c>
      <c r="J1715" s="181"/>
      <c r="K1715" s="181"/>
      <c r="L1715" s="181" t="s">
        <v>2913</v>
      </c>
      <c r="M1715" s="184">
        <f>IF(L1715="",999,VLOOKUP(L1715,武将id!A:C,3,0))</f>
        <v>419</v>
      </c>
    </row>
    <row r="1716" spans="1:13" s="176" customFormat="1" x14ac:dyDescent="0.15">
      <c r="A1716" s="175">
        <v>20186202</v>
      </c>
      <c r="B1716" s="176">
        <v>1</v>
      </c>
      <c r="C1716" s="176">
        <v>2</v>
      </c>
      <c r="D1716" s="176" t="s">
        <v>2928</v>
      </c>
      <c r="E1716" s="176">
        <f>VLOOKUP(D1716,武将id!A:C,3,FALSE)</f>
        <v>111</v>
      </c>
      <c r="F1716" s="176">
        <v>0</v>
      </c>
      <c r="G1716" s="177" t="s">
        <v>6841</v>
      </c>
      <c r="H1716" s="178" t="s">
        <v>6841</v>
      </c>
      <c r="I1716" s="176">
        <v>1</v>
      </c>
      <c r="L1716" s="176" t="s">
        <v>2926</v>
      </c>
      <c r="M1716" s="179">
        <f>IF(L1716="",999,VLOOKUP(L1716,武将id!A:C,3,0))</f>
        <v>112</v>
      </c>
    </row>
    <row r="1717" spans="1:13" s="176" customFormat="1" x14ac:dyDescent="0.15">
      <c r="A1717" s="175">
        <v>20186202</v>
      </c>
      <c r="B1717" s="176">
        <v>2</v>
      </c>
      <c r="C1717" s="176">
        <v>1</v>
      </c>
      <c r="D1717" s="176" t="s">
        <v>2926</v>
      </c>
      <c r="E1717" s="176">
        <f>VLOOKUP(D1717,武将id!A:C,3,FALSE)</f>
        <v>112</v>
      </c>
      <c r="F1717" s="176">
        <v>0</v>
      </c>
      <c r="G1717" s="177" t="s">
        <v>6842</v>
      </c>
      <c r="H1717" s="178" t="s">
        <v>6842</v>
      </c>
      <c r="I1717" s="176">
        <v>1</v>
      </c>
      <c r="L1717" s="176" t="s">
        <v>2928</v>
      </c>
      <c r="M1717" s="179">
        <f>IF(L1717="",999,VLOOKUP(L1717,武将id!A:C,3,0))</f>
        <v>111</v>
      </c>
    </row>
    <row r="1718" spans="1:13" s="176" customFormat="1" x14ac:dyDescent="0.15">
      <c r="A1718" s="170">
        <v>20186203</v>
      </c>
      <c r="B1718" s="171">
        <v>1</v>
      </c>
      <c r="C1718" s="171">
        <v>1</v>
      </c>
      <c r="D1718" s="171" t="s">
        <v>2926</v>
      </c>
      <c r="E1718" s="171">
        <f>VLOOKUP(D1718,武将id!A:C,3,FALSE)</f>
        <v>112</v>
      </c>
      <c r="F1718" s="171">
        <v>0</v>
      </c>
      <c r="G1718" s="172" t="s">
        <v>6843</v>
      </c>
      <c r="H1718" s="173" t="s">
        <v>6843</v>
      </c>
      <c r="I1718" s="171">
        <v>1</v>
      </c>
      <c r="J1718" s="171"/>
      <c r="K1718" s="171"/>
      <c r="L1718" s="171"/>
      <c r="M1718" s="174">
        <v>0</v>
      </c>
    </row>
    <row r="1719" spans="1:13" s="176" customFormat="1" x14ac:dyDescent="0.15">
      <c r="A1719" s="180">
        <v>20186203</v>
      </c>
      <c r="B1719" s="181">
        <v>2</v>
      </c>
      <c r="C1719" s="181">
        <v>1</v>
      </c>
      <c r="D1719" s="181" t="s">
        <v>2926</v>
      </c>
      <c r="E1719" s="181">
        <f>VLOOKUP(D1719,武将id!A:C,3,FALSE)</f>
        <v>112</v>
      </c>
      <c r="F1719" s="181">
        <v>0</v>
      </c>
      <c r="G1719" s="182" t="s">
        <v>6844</v>
      </c>
      <c r="H1719" s="183" t="s">
        <v>6844</v>
      </c>
      <c r="I1719" s="181">
        <v>1</v>
      </c>
      <c r="J1719" s="181"/>
      <c r="K1719" s="181"/>
      <c r="L1719" s="181"/>
      <c r="M1719" s="184">
        <v>0</v>
      </c>
    </row>
    <row r="1720" spans="1:13" s="176" customFormat="1" x14ac:dyDescent="0.15">
      <c r="A1720" s="175">
        <v>20186301</v>
      </c>
      <c r="B1720" s="176">
        <v>1</v>
      </c>
      <c r="C1720" s="176">
        <v>1</v>
      </c>
      <c r="D1720" s="176" t="s">
        <v>4318</v>
      </c>
      <c r="E1720" s="176">
        <f>VLOOKUP(D1720,武将id!A:C,3,FALSE)</f>
        <v>319</v>
      </c>
      <c r="F1720" s="176">
        <v>0</v>
      </c>
      <c r="G1720" s="177" t="s">
        <v>6845</v>
      </c>
      <c r="H1720" s="178" t="s">
        <v>6845</v>
      </c>
      <c r="I1720" s="176">
        <v>1</v>
      </c>
      <c r="L1720" s="176" t="s">
        <v>2932</v>
      </c>
      <c r="M1720" s="179">
        <f>IF(L1720="",999,VLOOKUP(L1720,武将id!A:C,3,0))</f>
        <v>203</v>
      </c>
    </row>
    <row r="1721" spans="1:13" s="176" customFormat="1" x14ac:dyDescent="0.15">
      <c r="A1721" s="175">
        <v>20186301</v>
      </c>
      <c r="B1721" s="176">
        <v>2</v>
      </c>
      <c r="C1721" s="176">
        <v>1</v>
      </c>
      <c r="D1721" s="176" t="s">
        <v>2932</v>
      </c>
      <c r="E1721" s="176">
        <f>VLOOKUP(D1721,武将id!A:C,3,FALSE)</f>
        <v>203</v>
      </c>
      <c r="F1721" s="176">
        <v>0</v>
      </c>
      <c r="G1721" s="177" t="s">
        <v>6846</v>
      </c>
      <c r="H1721" s="178" t="s">
        <v>6846</v>
      </c>
      <c r="I1721" s="176">
        <v>1</v>
      </c>
      <c r="L1721" s="176" t="s">
        <v>4318</v>
      </c>
      <c r="M1721" s="179">
        <f>IF(L1721="",999,VLOOKUP(L1721,武将id!A:C,3,0))</f>
        <v>319</v>
      </c>
    </row>
    <row r="1722" spans="1:13" s="176" customFormat="1" x14ac:dyDescent="0.15">
      <c r="A1722" s="175">
        <v>20186301</v>
      </c>
      <c r="B1722" s="176">
        <v>3</v>
      </c>
      <c r="C1722" s="176">
        <v>2</v>
      </c>
      <c r="D1722" s="176" t="s">
        <v>4318</v>
      </c>
      <c r="E1722" s="176">
        <f>VLOOKUP(D1722,武将id!A:C,3,FALSE)</f>
        <v>319</v>
      </c>
      <c r="F1722" s="176">
        <v>0</v>
      </c>
      <c r="G1722" s="177" t="s">
        <v>6847</v>
      </c>
      <c r="H1722" s="178" t="s">
        <v>6847</v>
      </c>
      <c r="I1722" s="176">
        <v>1</v>
      </c>
      <c r="L1722" s="176" t="s">
        <v>2932</v>
      </c>
      <c r="M1722" s="179">
        <f>IF(L1722="",999,VLOOKUP(L1722,武将id!A:C,3,0))</f>
        <v>203</v>
      </c>
    </row>
    <row r="1723" spans="1:13" s="176" customFormat="1" x14ac:dyDescent="0.15">
      <c r="A1723" s="175">
        <v>20186301</v>
      </c>
      <c r="B1723" s="176">
        <v>4</v>
      </c>
      <c r="C1723" s="176">
        <v>1</v>
      </c>
      <c r="D1723" s="176" t="s">
        <v>2932</v>
      </c>
      <c r="E1723" s="176">
        <f>VLOOKUP(D1723,武将id!A:C,3,FALSE)</f>
        <v>203</v>
      </c>
      <c r="F1723" s="176">
        <v>0</v>
      </c>
      <c r="G1723" s="177" t="s">
        <v>6848</v>
      </c>
      <c r="H1723" s="178" t="s">
        <v>6848</v>
      </c>
      <c r="I1723" s="176">
        <v>1</v>
      </c>
      <c r="L1723" s="176" t="s">
        <v>4318</v>
      </c>
      <c r="M1723" s="179">
        <f>IF(L1723="",999,VLOOKUP(L1723,武将id!A:C,3,0))</f>
        <v>319</v>
      </c>
    </row>
    <row r="1724" spans="1:13" s="176" customFormat="1" ht="24" x14ac:dyDescent="0.15">
      <c r="A1724" s="170">
        <v>20186302</v>
      </c>
      <c r="B1724" s="171">
        <v>1</v>
      </c>
      <c r="C1724" s="171">
        <v>2</v>
      </c>
      <c r="D1724" s="171" t="s">
        <v>2914</v>
      </c>
      <c r="E1724" s="171">
        <f>VLOOKUP(D1724,武将id!A:C,3,FALSE)</f>
        <v>306</v>
      </c>
      <c r="F1724" s="171">
        <v>0</v>
      </c>
      <c r="G1724" s="172" t="s">
        <v>6849</v>
      </c>
      <c r="H1724" s="173" t="s">
        <v>6849</v>
      </c>
      <c r="I1724" s="171">
        <v>1</v>
      </c>
      <c r="J1724" s="171"/>
      <c r="K1724" s="171"/>
      <c r="L1724" s="171" t="s">
        <v>6559</v>
      </c>
      <c r="M1724" s="174">
        <f>IF(L1724="",999,VLOOKUP(L1724,武将id!A:C,3,0))</f>
        <v>329</v>
      </c>
    </row>
    <row r="1725" spans="1:13" s="176" customFormat="1" x14ac:dyDescent="0.15">
      <c r="A1725" s="175">
        <v>20186302</v>
      </c>
      <c r="B1725" s="176">
        <v>2</v>
      </c>
      <c r="C1725" s="176">
        <v>1</v>
      </c>
      <c r="D1725" s="176" t="s">
        <v>6559</v>
      </c>
      <c r="E1725" s="176">
        <f>VLOOKUP(D1725,武将id!A:C,3,FALSE)</f>
        <v>329</v>
      </c>
      <c r="F1725" s="176">
        <v>0</v>
      </c>
      <c r="G1725" s="177" t="s">
        <v>6850</v>
      </c>
      <c r="H1725" s="178" t="s">
        <v>6850</v>
      </c>
      <c r="I1725" s="176">
        <v>1</v>
      </c>
      <c r="L1725" s="176" t="s">
        <v>2914</v>
      </c>
      <c r="M1725" s="179">
        <f>IF(L1725="",999,VLOOKUP(L1725,武将id!A:C,3,0))</f>
        <v>306</v>
      </c>
    </row>
    <row r="1726" spans="1:13" s="176" customFormat="1" ht="24" x14ac:dyDescent="0.15">
      <c r="A1726" s="175">
        <v>20186302</v>
      </c>
      <c r="B1726" s="176">
        <v>3</v>
      </c>
      <c r="C1726" s="176">
        <v>2</v>
      </c>
      <c r="D1726" s="176" t="s">
        <v>2914</v>
      </c>
      <c r="E1726" s="176">
        <f>VLOOKUP(D1726,武将id!A:C,3,FALSE)</f>
        <v>306</v>
      </c>
      <c r="F1726" s="176">
        <v>0</v>
      </c>
      <c r="G1726" s="177" t="s">
        <v>6851</v>
      </c>
      <c r="H1726" s="178" t="s">
        <v>6851</v>
      </c>
      <c r="I1726" s="176">
        <v>1</v>
      </c>
      <c r="L1726" s="176" t="s">
        <v>6559</v>
      </c>
      <c r="M1726" s="179">
        <f>IF(L1726="",999,VLOOKUP(L1726,武将id!A:C,3,0))</f>
        <v>329</v>
      </c>
    </row>
    <row r="1727" spans="1:13" s="176" customFormat="1" x14ac:dyDescent="0.15">
      <c r="A1727" s="180">
        <v>20186302</v>
      </c>
      <c r="B1727" s="181">
        <v>4</v>
      </c>
      <c r="C1727" s="181">
        <v>1</v>
      </c>
      <c r="D1727" s="181" t="s">
        <v>6559</v>
      </c>
      <c r="E1727" s="181">
        <f>VLOOKUP(D1727,武将id!A:C,3,FALSE)</f>
        <v>329</v>
      </c>
      <c r="F1727" s="181">
        <v>0</v>
      </c>
      <c r="G1727" s="182" t="s">
        <v>6852</v>
      </c>
      <c r="H1727" s="183" t="s">
        <v>6852</v>
      </c>
      <c r="I1727" s="181">
        <v>1</v>
      </c>
      <c r="J1727" s="181"/>
      <c r="K1727" s="181"/>
      <c r="L1727" s="181" t="s">
        <v>2914</v>
      </c>
      <c r="M1727" s="184">
        <f>IF(L1727="",999,VLOOKUP(L1727,武将id!A:C,3,0))</f>
        <v>306</v>
      </c>
    </row>
    <row r="1728" spans="1:13" s="176" customFormat="1" x14ac:dyDescent="0.15">
      <c r="A1728" s="175">
        <v>20186303</v>
      </c>
      <c r="B1728" s="176">
        <v>1</v>
      </c>
      <c r="C1728" s="176">
        <v>2</v>
      </c>
      <c r="D1728" s="176" t="s">
        <v>2914</v>
      </c>
      <c r="E1728" s="176">
        <f>VLOOKUP(D1728,武将id!A:C,3,FALSE)</f>
        <v>306</v>
      </c>
      <c r="F1728" s="176">
        <v>0</v>
      </c>
      <c r="G1728" s="177" t="s">
        <v>6853</v>
      </c>
      <c r="H1728" s="178" t="s">
        <v>6853</v>
      </c>
      <c r="I1728" s="176">
        <v>1</v>
      </c>
      <c r="L1728" s="176" t="s">
        <v>4318</v>
      </c>
      <c r="M1728" s="179">
        <f>IF(L1728="",999,VLOOKUP(L1728,武将id!A:C,3,0))</f>
        <v>319</v>
      </c>
    </row>
    <row r="1729" spans="1:13" s="176" customFormat="1" x14ac:dyDescent="0.15">
      <c r="A1729" s="175">
        <v>20186303</v>
      </c>
      <c r="B1729" s="176">
        <v>2</v>
      </c>
      <c r="C1729" s="176">
        <v>1</v>
      </c>
      <c r="D1729" s="176" t="s">
        <v>4318</v>
      </c>
      <c r="E1729" s="176">
        <f>VLOOKUP(D1729,武将id!A:C,3,FALSE)</f>
        <v>319</v>
      </c>
      <c r="F1729" s="176">
        <v>0</v>
      </c>
      <c r="G1729" s="177" t="s">
        <v>6854</v>
      </c>
      <c r="H1729" s="178" t="s">
        <v>6854</v>
      </c>
      <c r="I1729" s="176">
        <v>1</v>
      </c>
      <c r="L1729" s="176" t="s">
        <v>2914</v>
      </c>
      <c r="M1729" s="179">
        <f>IF(L1729="",999,VLOOKUP(L1729,武将id!A:C,3,0))</f>
        <v>306</v>
      </c>
    </row>
    <row r="1730" spans="1:13" s="176" customFormat="1" x14ac:dyDescent="0.15">
      <c r="A1730" s="175">
        <v>20186303</v>
      </c>
      <c r="B1730" s="176">
        <v>3</v>
      </c>
      <c r="C1730" s="176">
        <v>2</v>
      </c>
      <c r="D1730" s="176" t="s">
        <v>2914</v>
      </c>
      <c r="E1730" s="176">
        <f>VLOOKUP(D1730,武将id!A:C,3,FALSE)</f>
        <v>306</v>
      </c>
      <c r="F1730" s="176">
        <v>0</v>
      </c>
      <c r="G1730" s="177" t="s">
        <v>6855</v>
      </c>
      <c r="H1730" s="178" t="s">
        <v>6855</v>
      </c>
      <c r="I1730" s="176">
        <v>1</v>
      </c>
      <c r="L1730" s="176" t="s">
        <v>4318</v>
      </c>
      <c r="M1730" s="179">
        <f>IF(L1730="",999,VLOOKUP(L1730,武将id!A:C,3,0))</f>
        <v>319</v>
      </c>
    </row>
    <row r="1731" spans="1:13" s="176" customFormat="1" ht="24" x14ac:dyDescent="0.15">
      <c r="A1731" s="170">
        <v>20186401</v>
      </c>
      <c r="B1731" s="171">
        <v>1</v>
      </c>
      <c r="C1731" s="171">
        <v>2</v>
      </c>
      <c r="D1731" s="171" t="s">
        <v>6822</v>
      </c>
      <c r="E1731" s="171">
        <f>VLOOKUP(D1731,武将id!A:C,3,FALSE)</f>
        <v>133</v>
      </c>
      <c r="F1731" s="171">
        <v>0</v>
      </c>
      <c r="G1731" s="172" t="s">
        <v>6856</v>
      </c>
      <c r="H1731" s="173" t="s">
        <v>6856</v>
      </c>
      <c r="I1731" s="171">
        <v>1</v>
      </c>
      <c r="J1731" s="171"/>
      <c r="K1731" s="171"/>
      <c r="L1731" s="171" t="s">
        <v>99</v>
      </c>
      <c r="M1731" s="174">
        <f>IF(L1731="",999,VLOOKUP(L1731,武将id!A:C,3,0))</f>
        <v>204</v>
      </c>
    </row>
    <row r="1732" spans="1:13" s="176" customFormat="1" x14ac:dyDescent="0.15">
      <c r="A1732" s="175">
        <v>20186401</v>
      </c>
      <c r="B1732" s="176">
        <v>2</v>
      </c>
      <c r="C1732" s="176">
        <v>1</v>
      </c>
      <c r="D1732" s="176" t="s">
        <v>99</v>
      </c>
      <c r="E1732" s="176">
        <f>VLOOKUP(D1732,武将id!A:C,3,FALSE)</f>
        <v>204</v>
      </c>
      <c r="F1732" s="176">
        <v>0</v>
      </c>
      <c r="G1732" s="177" t="s">
        <v>6857</v>
      </c>
      <c r="H1732" s="178" t="s">
        <v>6857</v>
      </c>
      <c r="I1732" s="176">
        <v>1</v>
      </c>
      <c r="L1732" s="176" t="s">
        <v>6817</v>
      </c>
      <c r="M1732" s="179">
        <f>IF(L1732="",999,VLOOKUP(L1732,武将id!A:C,3,0))</f>
        <v>133</v>
      </c>
    </row>
    <row r="1733" spans="1:13" s="176" customFormat="1" ht="24" x14ac:dyDescent="0.15">
      <c r="A1733" s="175">
        <v>20186401</v>
      </c>
      <c r="B1733" s="176">
        <v>3</v>
      </c>
      <c r="C1733" s="176">
        <v>1</v>
      </c>
      <c r="D1733" s="176" t="s">
        <v>99</v>
      </c>
      <c r="E1733" s="176">
        <f>VLOOKUP(D1733,武将id!A:C,3,FALSE)</f>
        <v>204</v>
      </c>
      <c r="F1733" s="176">
        <v>0</v>
      </c>
      <c r="G1733" s="177" t="s">
        <v>6858</v>
      </c>
      <c r="H1733" s="178" t="s">
        <v>6858</v>
      </c>
      <c r="I1733" s="176">
        <v>1</v>
      </c>
      <c r="L1733" s="176" t="s">
        <v>6817</v>
      </c>
      <c r="M1733" s="179">
        <f>IF(L1733="",999,VLOOKUP(L1733,武将id!A:C,3,0))</f>
        <v>133</v>
      </c>
    </row>
    <row r="1734" spans="1:13" s="176" customFormat="1" x14ac:dyDescent="0.15">
      <c r="A1734" s="180">
        <v>20186401</v>
      </c>
      <c r="B1734" s="181">
        <v>4</v>
      </c>
      <c r="C1734" s="181">
        <v>2</v>
      </c>
      <c r="D1734" s="181" t="s">
        <v>6822</v>
      </c>
      <c r="E1734" s="181">
        <f>VLOOKUP(D1734,武将id!A:C,3,FALSE)</f>
        <v>133</v>
      </c>
      <c r="F1734" s="181">
        <v>0</v>
      </c>
      <c r="G1734" s="182" t="s">
        <v>6859</v>
      </c>
      <c r="H1734" s="183" t="s">
        <v>6859</v>
      </c>
      <c r="I1734" s="181">
        <v>1</v>
      </c>
      <c r="J1734" s="181"/>
      <c r="K1734" s="181"/>
      <c r="L1734" s="181" t="s">
        <v>99</v>
      </c>
      <c r="M1734" s="184">
        <f>IF(L1734="",999,VLOOKUP(L1734,武将id!A:C,3,0))</f>
        <v>204</v>
      </c>
    </row>
    <row r="1735" spans="1:13" s="176" customFormat="1" x14ac:dyDescent="0.15">
      <c r="A1735" s="175">
        <v>20186402</v>
      </c>
      <c r="B1735" s="176">
        <v>1</v>
      </c>
      <c r="C1735" s="176">
        <v>2</v>
      </c>
      <c r="D1735" s="176" t="s">
        <v>2932</v>
      </c>
      <c r="E1735" s="176">
        <f>VLOOKUP(D1735,武将id!A:C,3,FALSE)</f>
        <v>203</v>
      </c>
      <c r="F1735" s="176">
        <v>0</v>
      </c>
      <c r="G1735" s="177" t="s">
        <v>6860</v>
      </c>
      <c r="H1735" s="178" t="s">
        <v>6860</v>
      </c>
      <c r="I1735" s="176">
        <v>1</v>
      </c>
      <c r="L1735" s="176" t="s">
        <v>99</v>
      </c>
      <c r="M1735" s="179">
        <f>IF(L1735="",999,VLOOKUP(L1735,武将id!A:C,3,0))</f>
        <v>204</v>
      </c>
    </row>
    <row r="1736" spans="1:13" s="176" customFormat="1" ht="24" x14ac:dyDescent="0.15">
      <c r="A1736" s="175">
        <v>20186402</v>
      </c>
      <c r="B1736" s="176">
        <v>2</v>
      </c>
      <c r="C1736" s="176">
        <v>1</v>
      </c>
      <c r="D1736" s="176" t="s">
        <v>99</v>
      </c>
      <c r="E1736" s="176">
        <f>VLOOKUP(D1736,武将id!A:C,3,FALSE)</f>
        <v>204</v>
      </c>
      <c r="F1736" s="176">
        <v>0</v>
      </c>
      <c r="G1736" s="177" t="s">
        <v>6861</v>
      </c>
      <c r="H1736" s="178" t="s">
        <v>6861</v>
      </c>
      <c r="I1736" s="176">
        <v>1</v>
      </c>
      <c r="L1736" s="176" t="s">
        <v>2932</v>
      </c>
      <c r="M1736" s="179">
        <f>IF(L1736="",999,VLOOKUP(L1736,武将id!A:C,3,0))</f>
        <v>203</v>
      </c>
    </row>
    <row r="1737" spans="1:13" s="176" customFormat="1" x14ac:dyDescent="0.15">
      <c r="A1737" s="175">
        <v>20186402</v>
      </c>
      <c r="B1737" s="176">
        <v>3</v>
      </c>
      <c r="C1737" s="176">
        <v>2</v>
      </c>
      <c r="D1737" s="176" t="s">
        <v>2932</v>
      </c>
      <c r="E1737" s="176">
        <f>VLOOKUP(D1737,武将id!A:C,3,FALSE)</f>
        <v>203</v>
      </c>
      <c r="F1737" s="176">
        <v>0</v>
      </c>
      <c r="G1737" s="177" t="s">
        <v>6862</v>
      </c>
      <c r="H1737" s="178" t="s">
        <v>6862</v>
      </c>
      <c r="I1737" s="176">
        <v>1</v>
      </c>
      <c r="L1737" s="176" t="s">
        <v>99</v>
      </c>
      <c r="M1737" s="179">
        <f>IF(L1737="",999,VLOOKUP(L1737,武将id!A:C,3,0))</f>
        <v>204</v>
      </c>
    </row>
    <row r="1738" spans="1:13" s="176" customFormat="1" ht="24" x14ac:dyDescent="0.15">
      <c r="A1738" s="170">
        <v>20186403</v>
      </c>
      <c r="B1738" s="171">
        <v>1</v>
      </c>
      <c r="C1738" s="171">
        <v>2</v>
      </c>
      <c r="D1738" s="171" t="s">
        <v>2932</v>
      </c>
      <c r="E1738" s="171">
        <f>VLOOKUP(D1738,武将id!A:C,3,FALSE)</f>
        <v>203</v>
      </c>
      <c r="F1738" s="171">
        <v>0</v>
      </c>
      <c r="G1738" s="172" t="s">
        <v>6863</v>
      </c>
      <c r="H1738" s="173" t="s">
        <v>6863</v>
      </c>
      <c r="I1738" s="171">
        <v>1</v>
      </c>
      <c r="J1738" s="171"/>
      <c r="K1738" s="171"/>
      <c r="L1738" s="171" t="s">
        <v>99</v>
      </c>
      <c r="M1738" s="174">
        <f>IF(L1738="",999,VLOOKUP(L1738,武将id!A:C,3,0))</f>
        <v>204</v>
      </c>
    </row>
    <row r="1739" spans="1:13" s="176" customFormat="1" x14ac:dyDescent="0.15">
      <c r="A1739" s="175">
        <v>20186403</v>
      </c>
      <c r="B1739" s="176">
        <v>2</v>
      </c>
      <c r="C1739" s="176">
        <v>2</v>
      </c>
      <c r="D1739" s="176" t="s">
        <v>99</v>
      </c>
      <c r="E1739" s="176">
        <f>VLOOKUP(D1739,武将id!A:C,3,FALSE)</f>
        <v>204</v>
      </c>
      <c r="F1739" s="176">
        <v>0</v>
      </c>
      <c r="G1739" s="177" t="s">
        <v>6864</v>
      </c>
      <c r="H1739" s="178" t="s">
        <v>6864</v>
      </c>
      <c r="I1739" s="176">
        <v>1</v>
      </c>
      <c r="L1739" s="176" t="s">
        <v>2932</v>
      </c>
      <c r="M1739" s="179">
        <f>IF(L1739="",999,VLOOKUP(L1739,武将id!A:C,3,0))</f>
        <v>203</v>
      </c>
    </row>
    <row r="1740" spans="1:13" s="176" customFormat="1" x14ac:dyDescent="0.15">
      <c r="A1740" s="180">
        <v>20186403</v>
      </c>
      <c r="B1740" s="181">
        <v>3</v>
      </c>
      <c r="C1740" s="181">
        <v>1</v>
      </c>
      <c r="D1740" s="181" t="s">
        <v>99</v>
      </c>
      <c r="E1740" s="181">
        <f>VLOOKUP(D1740,武将id!A:C,3,FALSE)</f>
        <v>204</v>
      </c>
      <c r="F1740" s="181">
        <v>0</v>
      </c>
      <c r="G1740" s="182" t="s">
        <v>6865</v>
      </c>
      <c r="H1740" s="183" t="s">
        <v>6865</v>
      </c>
      <c r="I1740" s="181">
        <v>1</v>
      </c>
      <c r="J1740" s="181"/>
      <c r="K1740" s="181"/>
      <c r="L1740" s="181" t="s">
        <v>2932</v>
      </c>
      <c r="M1740" s="184">
        <f>IF(L1740="",999,VLOOKUP(L1740,武将id!A:C,3,0))</f>
        <v>203</v>
      </c>
    </row>
    <row r="1741" spans="1:13" s="176" customFormat="1" ht="24" x14ac:dyDescent="0.15">
      <c r="A1741" s="175">
        <v>20186501</v>
      </c>
      <c r="B1741" s="176">
        <v>1</v>
      </c>
      <c r="C1741" s="176">
        <v>1</v>
      </c>
      <c r="D1741" s="176" t="s">
        <v>6818</v>
      </c>
      <c r="E1741" s="176">
        <f>VLOOKUP(D1741,武将id!A:C,3,FALSE)</f>
        <v>345</v>
      </c>
      <c r="F1741" s="176">
        <v>0</v>
      </c>
      <c r="G1741" s="177" t="s">
        <v>6866</v>
      </c>
      <c r="H1741" s="178" t="s">
        <v>6866</v>
      </c>
      <c r="I1741" s="176">
        <v>1</v>
      </c>
      <c r="M1741" s="179">
        <v>0</v>
      </c>
    </row>
    <row r="1742" spans="1:13" s="176" customFormat="1" x14ac:dyDescent="0.15">
      <c r="A1742" s="175">
        <v>20186501</v>
      </c>
      <c r="B1742" s="176">
        <v>2</v>
      </c>
      <c r="C1742" s="176">
        <v>1</v>
      </c>
      <c r="D1742" s="176" t="s">
        <v>6818</v>
      </c>
      <c r="E1742" s="176">
        <f>VLOOKUP(D1742,武将id!A:C,3,FALSE)</f>
        <v>345</v>
      </c>
      <c r="F1742" s="176">
        <v>0</v>
      </c>
      <c r="G1742" s="177" t="s">
        <v>6867</v>
      </c>
      <c r="H1742" s="178" t="s">
        <v>6867</v>
      </c>
      <c r="I1742" s="176">
        <v>1</v>
      </c>
      <c r="M1742" s="179">
        <v>0</v>
      </c>
    </row>
    <row r="1743" spans="1:13" s="176" customFormat="1" x14ac:dyDescent="0.15">
      <c r="A1743" s="175">
        <v>20186501</v>
      </c>
      <c r="B1743" s="176">
        <v>3</v>
      </c>
      <c r="C1743" s="176">
        <v>2</v>
      </c>
      <c r="D1743" s="176" t="s">
        <v>2914</v>
      </c>
      <c r="E1743" s="176">
        <f>VLOOKUP(D1743,武将id!A:C,3,FALSE)</f>
        <v>306</v>
      </c>
      <c r="F1743" s="176">
        <v>0</v>
      </c>
      <c r="G1743" s="177" t="s">
        <v>6868</v>
      </c>
      <c r="H1743" s="178" t="s">
        <v>6868</v>
      </c>
      <c r="I1743" s="176">
        <v>1</v>
      </c>
      <c r="L1743" s="176" t="s">
        <v>6818</v>
      </c>
      <c r="M1743" s="179">
        <f>IF(L1743="",999,VLOOKUP(L1743,武将id!A:C,3,0))</f>
        <v>345</v>
      </c>
    </row>
    <row r="1744" spans="1:13" s="176" customFormat="1" x14ac:dyDescent="0.15">
      <c r="A1744" s="170">
        <v>20186502</v>
      </c>
      <c r="B1744" s="171">
        <v>1</v>
      </c>
      <c r="C1744" s="171">
        <v>2</v>
      </c>
      <c r="D1744" s="171" t="s">
        <v>2611</v>
      </c>
      <c r="E1744" s="171">
        <f>VLOOKUP(D1744,武将id!A:C,3,FALSE)</f>
        <v>205</v>
      </c>
      <c r="F1744" s="171">
        <v>0</v>
      </c>
      <c r="G1744" s="172" t="s">
        <v>6869</v>
      </c>
      <c r="H1744" s="173" t="s">
        <v>6869</v>
      </c>
      <c r="I1744" s="171">
        <v>1</v>
      </c>
      <c r="J1744" s="171"/>
      <c r="K1744" s="171"/>
      <c r="L1744" s="171" t="s">
        <v>6818</v>
      </c>
      <c r="M1744" s="174">
        <f>IF(L1744="",999,VLOOKUP(L1744,武将id!A:C,3,0))</f>
        <v>345</v>
      </c>
    </row>
    <row r="1745" spans="1:13" s="176" customFormat="1" x14ac:dyDescent="0.15">
      <c r="A1745" s="175">
        <v>20186502</v>
      </c>
      <c r="B1745" s="176">
        <v>2</v>
      </c>
      <c r="C1745" s="176">
        <v>1</v>
      </c>
      <c r="D1745" s="176" t="s">
        <v>6818</v>
      </c>
      <c r="E1745" s="176">
        <f>VLOOKUP(D1745,武将id!A:C,3,FALSE)</f>
        <v>345</v>
      </c>
      <c r="F1745" s="176">
        <v>0</v>
      </c>
      <c r="G1745" s="177" t="s">
        <v>6870</v>
      </c>
      <c r="H1745" s="178" t="s">
        <v>6870</v>
      </c>
      <c r="I1745" s="176">
        <v>1</v>
      </c>
      <c r="L1745" s="176" t="s">
        <v>2611</v>
      </c>
      <c r="M1745" s="179">
        <f>IF(L1745="",999,VLOOKUP(L1745,武将id!A:C,3,0))</f>
        <v>205</v>
      </c>
    </row>
    <row r="1746" spans="1:13" s="176" customFormat="1" ht="24" x14ac:dyDescent="0.15">
      <c r="A1746" s="175">
        <v>20186502</v>
      </c>
      <c r="B1746" s="176">
        <v>3</v>
      </c>
      <c r="C1746" s="176">
        <v>2</v>
      </c>
      <c r="D1746" s="176" t="s">
        <v>2611</v>
      </c>
      <c r="E1746" s="176">
        <f>VLOOKUP(D1746,武将id!A:C,3,FALSE)</f>
        <v>205</v>
      </c>
      <c r="F1746" s="176">
        <v>0</v>
      </c>
      <c r="G1746" s="177" t="s">
        <v>6871</v>
      </c>
      <c r="H1746" s="178" t="s">
        <v>6871</v>
      </c>
      <c r="I1746" s="176">
        <v>1</v>
      </c>
      <c r="L1746" s="176" t="s">
        <v>6818</v>
      </c>
      <c r="M1746" s="179">
        <f>IF(L1746="",999,VLOOKUP(L1746,武将id!A:C,3,0))</f>
        <v>345</v>
      </c>
    </row>
    <row r="1747" spans="1:13" s="176" customFormat="1" x14ac:dyDescent="0.15">
      <c r="A1747" s="180">
        <v>20186502</v>
      </c>
      <c r="B1747" s="181">
        <v>4</v>
      </c>
      <c r="C1747" s="181">
        <v>1</v>
      </c>
      <c r="D1747" s="181" t="s">
        <v>6818</v>
      </c>
      <c r="E1747" s="181">
        <f>VLOOKUP(D1747,武将id!A:C,3,FALSE)</f>
        <v>345</v>
      </c>
      <c r="F1747" s="181">
        <v>0</v>
      </c>
      <c r="G1747" s="182" t="s">
        <v>6872</v>
      </c>
      <c r="H1747" s="183" t="s">
        <v>6872</v>
      </c>
      <c r="I1747" s="181">
        <v>1</v>
      </c>
      <c r="J1747" s="181"/>
      <c r="K1747" s="181"/>
      <c r="L1747" s="181" t="s">
        <v>2611</v>
      </c>
      <c r="M1747" s="184">
        <f>IF(L1747="",999,VLOOKUP(L1747,武将id!A:C,3,0))</f>
        <v>205</v>
      </c>
    </row>
    <row r="1748" spans="1:13" s="176" customFormat="1" x14ac:dyDescent="0.15">
      <c r="A1748" s="175">
        <v>20186601</v>
      </c>
      <c r="B1748" s="176">
        <v>1</v>
      </c>
      <c r="C1748" s="176">
        <v>2</v>
      </c>
      <c r="D1748" s="176" t="s">
        <v>2380</v>
      </c>
      <c r="E1748" s="176">
        <f>VLOOKUP(D1748,武将id!A:C,3,FALSE)</f>
        <v>301</v>
      </c>
      <c r="F1748" s="176">
        <v>0</v>
      </c>
      <c r="G1748" s="177" t="s">
        <v>6873</v>
      </c>
      <c r="H1748" s="178" t="s">
        <v>6873</v>
      </c>
      <c r="I1748" s="176">
        <v>1</v>
      </c>
      <c r="L1748" s="176" t="s">
        <v>2914</v>
      </c>
      <c r="M1748" s="179">
        <f>IF(L1748="",999,VLOOKUP(L1748,武将id!A:C,3,0))</f>
        <v>306</v>
      </c>
    </row>
    <row r="1749" spans="1:13" s="176" customFormat="1" x14ac:dyDescent="0.15">
      <c r="A1749" s="175">
        <v>20186601</v>
      </c>
      <c r="B1749" s="176">
        <v>2</v>
      </c>
      <c r="C1749" s="176">
        <v>1</v>
      </c>
      <c r="D1749" s="176" t="s">
        <v>2914</v>
      </c>
      <c r="E1749" s="176">
        <f>VLOOKUP(D1749,武将id!A:C,3,FALSE)</f>
        <v>306</v>
      </c>
      <c r="F1749" s="176">
        <v>0</v>
      </c>
      <c r="G1749" s="177" t="s">
        <v>6874</v>
      </c>
      <c r="H1749" s="178" t="s">
        <v>6874</v>
      </c>
      <c r="I1749" s="176">
        <v>1</v>
      </c>
      <c r="L1749" s="176" t="s">
        <v>2380</v>
      </c>
      <c r="M1749" s="179">
        <f>IF(L1749="",999,VLOOKUP(L1749,武将id!A:C,3,0))</f>
        <v>301</v>
      </c>
    </row>
    <row r="1750" spans="1:13" s="176" customFormat="1" x14ac:dyDescent="0.15">
      <c r="A1750" s="175">
        <v>20186601</v>
      </c>
      <c r="B1750" s="176">
        <v>3</v>
      </c>
      <c r="C1750" s="176">
        <v>1</v>
      </c>
      <c r="D1750" s="176" t="s">
        <v>2380</v>
      </c>
      <c r="E1750" s="176">
        <f>VLOOKUP(D1750,武将id!A:C,3,FALSE)</f>
        <v>301</v>
      </c>
      <c r="F1750" s="176">
        <v>0</v>
      </c>
      <c r="G1750" s="177" t="s">
        <v>6875</v>
      </c>
      <c r="H1750" s="178" t="s">
        <v>6875</v>
      </c>
      <c r="I1750" s="176">
        <v>1</v>
      </c>
      <c r="L1750" s="176" t="s">
        <v>2914</v>
      </c>
      <c r="M1750" s="179">
        <f>IF(L1750="",999,VLOOKUP(L1750,武将id!A:C,3,0))</f>
        <v>306</v>
      </c>
    </row>
    <row r="1751" spans="1:13" s="176" customFormat="1" ht="24" x14ac:dyDescent="0.15">
      <c r="A1751" s="170">
        <v>20186602</v>
      </c>
      <c r="B1751" s="171">
        <v>1</v>
      </c>
      <c r="C1751" s="171">
        <v>1</v>
      </c>
      <c r="D1751" s="171" t="s">
        <v>3335</v>
      </c>
      <c r="E1751" s="171">
        <f>VLOOKUP(D1751,武将id!A:C,3,FALSE)</f>
        <v>315</v>
      </c>
      <c r="F1751" s="171">
        <v>0</v>
      </c>
      <c r="G1751" s="172" t="s">
        <v>6876</v>
      </c>
      <c r="H1751" s="173" t="s">
        <v>6876</v>
      </c>
      <c r="I1751" s="171">
        <v>1</v>
      </c>
      <c r="J1751" s="171"/>
      <c r="K1751" s="171"/>
      <c r="L1751" s="171" t="s">
        <v>2932</v>
      </c>
      <c r="M1751" s="174">
        <f>IF(L1751="",999,VLOOKUP(L1751,武将id!A:C,3,0))</f>
        <v>203</v>
      </c>
    </row>
    <row r="1752" spans="1:13" s="176" customFormat="1" x14ac:dyDescent="0.15">
      <c r="A1752" s="175">
        <v>20186602</v>
      </c>
      <c r="B1752" s="176">
        <v>2</v>
      </c>
      <c r="C1752" s="176">
        <v>1</v>
      </c>
      <c r="D1752" s="176" t="s">
        <v>3335</v>
      </c>
      <c r="E1752" s="176">
        <f>VLOOKUP(D1752,武将id!A:C,3,FALSE)</f>
        <v>315</v>
      </c>
      <c r="F1752" s="176">
        <v>0</v>
      </c>
      <c r="G1752" s="177" t="s">
        <v>6877</v>
      </c>
      <c r="H1752" s="178" t="s">
        <v>6877</v>
      </c>
      <c r="I1752" s="176">
        <v>1</v>
      </c>
      <c r="L1752" s="176" t="s">
        <v>2932</v>
      </c>
      <c r="M1752" s="179">
        <f>IF(L1752="",999,VLOOKUP(L1752,武将id!A:C,3,0))</f>
        <v>203</v>
      </c>
    </row>
    <row r="1753" spans="1:13" s="176" customFormat="1" x14ac:dyDescent="0.15">
      <c r="A1753" s="180">
        <v>20186602</v>
      </c>
      <c r="B1753" s="181">
        <v>3</v>
      </c>
      <c r="C1753" s="181">
        <v>2</v>
      </c>
      <c r="D1753" s="181" t="s">
        <v>2932</v>
      </c>
      <c r="E1753" s="181">
        <f>VLOOKUP(D1753,武将id!A:C,3,FALSE)</f>
        <v>203</v>
      </c>
      <c r="F1753" s="181">
        <v>0</v>
      </c>
      <c r="G1753" s="182" t="s">
        <v>6878</v>
      </c>
      <c r="H1753" s="183" t="s">
        <v>6878</v>
      </c>
      <c r="I1753" s="181">
        <v>1</v>
      </c>
      <c r="J1753" s="181"/>
      <c r="K1753" s="181"/>
      <c r="L1753" s="181" t="s">
        <v>3335</v>
      </c>
      <c r="M1753" s="184">
        <f>IF(L1753="",999,VLOOKUP(L1753,武将id!A:C,3,0))</f>
        <v>315</v>
      </c>
    </row>
    <row r="1754" spans="1:13" s="176" customFormat="1" ht="24" x14ac:dyDescent="0.15">
      <c r="A1754" s="175">
        <v>20186603</v>
      </c>
      <c r="B1754" s="176">
        <v>1</v>
      </c>
      <c r="C1754" s="176">
        <v>1</v>
      </c>
      <c r="D1754" s="176" t="s">
        <v>2932</v>
      </c>
      <c r="E1754" s="176">
        <f>VLOOKUP(D1754,武将id!A:C,3,FALSE)</f>
        <v>203</v>
      </c>
      <c r="F1754" s="176">
        <v>0</v>
      </c>
      <c r="G1754" s="177" t="s">
        <v>6879</v>
      </c>
      <c r="H1754" s="178" t="s">
        <v>6879</v>
      </c>
      <c r="I1754" s="176">
        <v>1</v>
      </c>
      <c r="L1754" s="176" t="s">
        <v>2914</v>
      </c>
      <c r="M1754" s="179">
        <f>IF(L1754="",999,VLOOKUP(L1754,武将id!A:C,3,0))</f>
        <v>306</v>
      </c>
    </row>
    <row r="1755" spans="1:13" s="176" customFormat="1" x14ac:dyDescent="0.15">
      <c r="A1755" s="175">
        <v>20186603</v>
      </c>
      <c r="B1755" s="176">
        <v>2</v>
      </c>
      <c r="C1755" s="176">
        <v>2</v>
      </c>
      <c r="D1755" s="176" t="s">
        <v>2914</v>
      </c>
      <c r="E1755" s="176">
        <f>VLOOKUP(D1755,武将id!A:C,3,FALSE)</f>
        <v>306</v>
      </c>
      <c r="F1755" s="176">
        <v>0</v>
      </c>
      <c r="G1755" s="177" t="s">
        <v>6880</v>
      </c>
      <c r="H1755" s="178" t="s">
        <v>6880</v>
      </c>
      <c r="I1755" s="176">
        <v>1</v>
      </c>
      <c r="L1755" s="176" t="s">
        <v>2932</v>
      </c>
      <c r="M1755" s="179">
        <f>IF(L1755="",999,VLOOKUP(L1755,武将id!A:C,3,0))</f>
        <v>203</v>
      </c>
    </row>
    <row r="1756" spans="1:13" s="176" customFormat="1" ht="24" x14ac:dyDescent="0.15">
      <c r="A1756" s="175">
        <v>20186603</v>
      </c>
      <c r="B1756" s="176">
        <v>3</v>
      </c>
      <c r="C1756" s="176">
        <v>2</v>
      </c>
      <c r="D1756" s="176" t="s">
        <v>2932</v>
      </c>
      <c r="E1756" s="176">
        <f>VLOOKUP(D1756,武将id!A:C,3,FALSE)</f>
        <v>203</v>
      </c>
      <c r="F1756" s="176">
        <v>0</v>
      </c>
      <c r="G1756" s="177" t="s">
        <v>6881</v>
      </c>
      <c r="H1756" s="178" t="s">
        <v>6881</v>
      </c>
      <c r="I1756" s="176">
        <v>1</v>
      </c>
      <c r="L1756" s="176" t="s">
        <v>2914</v>
      </c>
      <c r="M1756" s="179">
        <f>IF(L1756="",999,VLOOKUP(L1756,武将id!A:C,3,0))</f>
        <v>306</v>
      </c>
    </row>
    <row r="1757" spans="1:13" s="176" customFormat="1" ht="24" x14ac:dyDescent="0.15">
      <c r="A1757" s="175">
        <v>20186603</v>
      </c>
      <c r="B1757" s="176">
        <v>4</v>
      </c>
      <c r="C1757" s="176">
        <v>1</v>
      </c>
      <c r="D1757" s="176" t="s">
        <v>2914</v>
      </c>
      <c r="E1757" s="176">
        <f>VLOOKUP(D1757,武将id!A:C,3,FALSE)</f>
        <v>306</v>
      </c>
      <c r="F1757" s="176">
        <v>0</v>
      </c>
      <c r="G1757" s="177" t="s">
        <v>6882</v>
      </c>
      <c r="H1757" s="178" t="s">
        <v>6882</v>
      </c>
      <c r="I1757" s="176">
        <v>1</v>
      </c>
      <c r="L1757" s="176" t="s">
        <v>2932</v>
      </c>
      <c r="M1757" s="179">
        <f>IF(L1757="",999,VLOOKUP(L1757,武将id!A:C,3,0))</f>
        <v>203</v>
      </c>
    </row>
    <row r="1758" spans="1:13" s="176" customFormat="1" ht="24" x14ac:dyDescent="0.15">
      <c r="A1758" s="170">
        <v>20186701</v>
      </c>
      <c r="B1758" s="171">
        <v>1</v>
      </c>
      <c r="C1758" s="171">
        <v>2</v>
      </c>
      <c r="D1758" s="171" t="s">
        <v>108</v>
      </c>
      <c r="E1758" s="171">
        <f>VLOOKUP(D1758,武将id!A:C,3,FALSE)</f>
        <v>414</v>
      </c>
      <c r="F1758" s="171">
        <v>0</v>
      </c>
      <c r="G1758" s="172" t="s">
        <v>6883</v>
      </c>
      <c r="H1758" s="173" t="s">
        <v>6883</v>
      </c>
      <c r="I1758" s="171">
        <v>1</v>
      </c>
      <c r="J1758" s="171"/>
      <c r="K1758" s="171"/>
      <c r="L1758" s="171" t="s">
        <v>107</v>
      </c>
      <c r="M1758" s="174">
        <f>IF(L1758="",999,VLOOKUP(L1758,武将id!A:C,3,0))</f>
        <v>413</v>
      </c>
    </row>
    <row r="1759" spans="1:13" s="176" customFormat="1" x14ac:dyDescent="0.15">
      <c r="A1759" s="175">
        <v>20186701</v>
      </c>
      <c r="B1759" s="176">
        <v>2</v>
      </c>
      <c r="C1759" s="176">
        <v>1</v>
      </c>
      <c r="D1759" s="176" t="s">
        <v>107</v>
      </c>
      <c r="E1759" s="176">
        <f>VLOOKUP(D1759,武将id!A:C,3,FALSE)</f>
        <v>413</v>
      </c>
      <c r="F1759" s="176">
        <v>0</v>
      </c>
      <c r="G1759" s="177" t="s">
        <v>6884</v>
      </c>
      <c r="H1759" s="178" t="s">
        <v>6884</v>
      </c>
      <c r="I1759" s="176">
        <v>1</v>
      </c>
      <c r="L1759" s="176" t="s">
        <v>108</v>
      </c>
      <c r="M1759" s="179">
        <f>IF(L1759="",999,VLOOKUP(L1759,武将id!A:C,3,0))</f>
        <v>414</v>
      </c>
    </row>
    <row r="1760" spans="1:13" s="176" customFormat="1" x14ac:dyDescent="0.15">
      <c r="A1760" s="175">
        <v>20186701</v>
      </c>
      <c r="B1760" s="176">
        <v>3</v>
      </c>
      <c r="C1760" s="176">
        <v>2</v>
      </c>
      <c r="D1760" s="176" t="s">
        <v>108</v>
      </c>
      <c r="E1760" s="176">
        <f>VLOOKUP(D1760,武将id!A:C,3,FALSE)</f>
        <v>414</v>
      </c>
      <c r="F1760" s="176">
        <v>0</v>
      </c>
      <c r="G1760" s="177" t="s">
        <v>6885</v>
      </c>
      <c r="H1760" s="178" t="s">
        <v>6885</v>
      </c>
      <c r="I1760" s="176">
        <v>1</v>
      </c>
      <c r="L1760" s="176" t="s">
        <v>107</v>
      </c>
      <c r="M1760" s="179">
        <f>IF(L1760="",999,VLOOKUP(L1760,武将id!A:C,3,0))</f>
        <v>413</v>
      </c>
    </row>
    <row r="1761" spans="1:13" s="176" customFormat="1" x14ac:dyDescent="0.15">
      <c r="A1761" s="180">
        <v>20186701</v>
      </c>
      <c r="B1761" s="181">
        <v>4</v>
      </c>
      <c r="C1761" s="181">
        <v>1</v>
      </c>
      <c r="D1761" s="181" t="s">
        <v>107</v>
      </c>
      <c r="E1761" s="181">
        <f>VLOOKUP(D1761,武将id!A:C,3,FALSE)</f>
        <v>413</v>
      </c>
      <c r="F1761" s="181">
        <v>0</v>
      </c>
      <c r="G1761" s="182" t="s">
        <v>6886</v>
      </c>
      <c r="H1761" s="183" t="s">
        <v>6886</v>
      </c>
      <c r="I1761" s="181">
        <v>1</v>
      </c>
      <c r="J1761" s="181"/>
      <c r="K1761" s="181"/>
      <c r="L1761" s="181" t="s">
        <v>108</v>
      </c>
      <c r="M1761" s="184">
        <f>IF(L1761="",999,VLOOKUP(L1761,武将id!A:C,3,0))</f>
        <v>414</v>
      </c>
    </row>
    <row r="1762" spans="1:13" s="176" customFormat="1" x14ac:dyDescent="0.15">
      <c r="A1762" s="175">
        <v>20186702</v>
      </c>
      <c r="B1762" s="176">
        <v>1</v>
      </c>
      <c r="C1762" s="176">
        <v>2</v>
      </c>
      <c r="D1762" s="176" t="s">
        <v>3936</v>
      </c>
      <c r="E1762" s="176">
        <f>VLOOKUP(D1762,武将id!A:C,3,FALSE)</f>
        <v>422</v>
      </c>
      <c r="F1762" s="176">
        <v>0</v>
      </c>
      <c r="G1762" s="177" t="s">
        <v>6887</v>
      </c>
      <c r="H1762" s="178" t="s">
        <v>6887</v>
      </c>
      <c r="I1762" s="176">
        <v>1</v>
      </c>
      <c r="L1762" s="176" t="s">
        <v>106</v>
      </c>
      <c r="M1762" s="179">
        <f>IF(L1762="",999,VLOOKUP(L1762,武将id!A:C,3,0))</f>
        <v>411</v>
      </c>
    </row>
    <row r="1763" spans="1:13" s="176" customFormat="1" ht="24" x14ac:dyDescent="0.15">
      <c r="A1763" s="175">
        <v>20186702</v>
      </c>
      <c r="B1763" s="176">
        <v>2</v>
      </c>
      <c r="C1763" s="176">
        <v>1</v>
      </c>
      <c r="D1763" s="176" t="s">
        <v>106</v>
      </c>
      <c r="E1763" s="176">
        <f>VLOOKUP(D1763,武将id!A:C,3,FALSE)</f>
        <v>411</v>
      </c>
      <c r="F1763" s="176">
        <v>0</v>
      </c>
      <c r="G1763" s="177" t="s">
        <v>6888</v>
      </c>
      <c r="H1763" s="178" t="s">
        <v>6888</v>
      </c>
      <c r="I1763" s="176">
        <v>1</v>
      </c>
      <c r="L1763" s="176" t="s">
        <v>3936</v>
      </c>
      <c r="M1763" s="179">
        <f>IF(L1763="",999,VLOOKUP(L1763,武将id!A:C,3,0))</f>
        <v>422</v>
      </c>
    </row>
    <row r="1764" spans="1:13" s="176" customFormat="1" ht="24" x14ac:dyDescent="0.15">
      <c r="A1764" s="170">
        <v>20186703</v>
      </c>
      <c r="B1764" s="171">
        <v>1</v>
      </c>
      <c r="C1764" s="171">
        <v>2</v>
      </c>
      <c r="D1764" s="171" t="s">
        <v>2588</v>
      </c>
      <c r="E1764" s="171">
        <f>VLOOKUP(D1764,武将id!A:C,3,FALSE)</f>
        <v>202</v>
      </c>
      <c r="F1764" s="171">
        <v>0</v>
      </c>
      <c r="G1764" s="172" t="s">
        <v>6889</v>
      </c>
      <c r="H1764" s="173" t="s">
        <v>6889</v>
      </c>
      <c r="I1764" s="171">
        <v>1</v>
      </c>
      <c r="J1764" s="171"/>
      <c r="K1764" s="171"/>
      <c r="L1764" s="171" t="s">
        <v>107</v>
      </c>
      <c r="M1764" s="174">
        <f>IF(L1764="",999,VLOOKUP(L1764,武将id!A:C,3,0))</f>
        <v>413</v>
      </c>
    </row>
    <row r="1765" spans="1:13" s="176" customFormat="1" x14ac:dyDescent="0.15">
      <c r="A1765" s="180">
        <v>20186703</v>
      </c>
      <c r="B1765" s="181">
        <v>2</v>
      </c>
      <c r="C1765" s="181">
        <v>1</v>
      </c>
      <c r="D1765" s="181" t="s">
        <v>107</v>
      </c>
      <c r="E1765" s="181">
        <f>VLOOKUP(D1765,武将id!A:C,3,FALSE)</f>
        <v>413</v>
      </c>
      <c r="F1765" s="181">
        <v>0</v>
      </c>
      <c r="G1765" s="182" t="s">
        <v>6890</v>
      </c>
      <c r="H1765" s="183" t="s">
        <v>6890</v>
      </c>
      <c r="I1765" s="181">
        <v>1</v>
      </c>
      <c r="J1765" s="181"/>
      <c r="K1765" s="181"/>
      <c r="L1765" s="181" t="s">
        <v>2588</v>
      </c>
      <c r="M1765" s="184">
        <f>IF(L1765="",999,VLOOKUP(L1765,武将id!A:C,3,0))</f>
        <v>202</v>
      </c>
    </row>
    <row r="1766" spans="1:13" s="176" customFormat="1" ht="24" x14ac:dyDescent="0.15">
      <c r="A1766" s="175">
        <v>20186801</v>
      </c>
      <c r="B1766" s="176">
        <v>1</v>
      </c>
      <c r="C1766" s="176">
        <v>2</v>
      </c>
      <c r="D1766" s="176" t="s">
        <v>6819</v>
      </c>
      <c r="E1766" s="176">
        <f>VLOOKUP(D1766,武将id!A:C,3,FALSE)</f>
        <v>129</v>
      </c>
      <c r="F1766" s="176">
        <v>0</v>
      </c>
      <c r="G1766" s="177" t="s">
        <v>6891</v>
      </c>
      <c r="H1766" s="178" t="s">
        <v>6891</v>
      </c>
      <c r="I1766" s="176">
        <v>1</v>
      </c>
      <c r="L1766" s="176" t="s">
        <v>6820</v>
      </c>
      <c r="M1766" s="179">
        <f>IF(L1766="",999,VLOOKUP(L1766,武将id!A:C,3,0))</f>
        <v>123</v>
      </c>
    </row>
    <row r="1767" spans="1:13" s="176" customFormat="1" ht="24" x14ac:dyDescent="0.15">
      <c r="A1767" s="175">
        <v>20186801</v>
      </c>
      <c r="B1767" s="176">
        <v>2</v>
      </c>
      <c r="C1767" s="176">
        <v>1</v>
      </c>
      <c r="D1767" s="176" t="s">
        <v>6820</v>
      </c>
      <c r="E1767" s="176">
        <f>VLOOKUP(D1767,武将id!A:C,3,FALSE)</f>
        <v>123</v>
      </c>
      <c r="F1767" s="176">
        <v>0</v>
      </c>
      <c r="G1767" s="177" t="s">
        <v>6892</v>
      </c>
      <c r="H1767" s="178" t="s">
        <v>6892</v>
      </c>
      <c r="I1767" s="176">
        <v>1</v>
      </c>
      <c r="L1767" s="176" t="s">
        <v>6819</v>
      </c>
      <c r="M1767" s="179">
        <f>IF(L1767="",999,VLOOKUP(L1767,武将id!A:C,3,0))</f>
        <v>129</v>
      </c>
    </row>
    <row r="1768" spans="1:13" s="176" customFormat="1" x14ac:dyDescent="0.15">
      <c r="A1768" s="170">
        <v>20186802</v>
      </c>
      <c r="B1768" s="171">
        <v>1</v>
      </c>
      <c r="C1768" s="171">
        <v>2</v>
      </c>
      <c r="D1768" s="171" t="s">
        <v>6819</v>
      </c>
      <c r="E1768" s="171">
        <f>VLOOKUP(D1768,武将id!A:C,3,FALSE)</f>
        <v>129</v>
      </c>
      <c r="F1768" s="171">
        <v>0</v>
      </c>
      <c r="G1768" s="172" t="s">
        <v>6893</v>
      </c>
      <c r="H1768" s="173" t="s">
        <v>6893</v>
      </c>
      <c r="I1768" s="171">
        <v>1</v>
      </c>
      <c r="J1768" s="171"/>
      <c r="K1768" s="171"/>
      <c r="L1768" s="171" t="s">
        <v>6820</v>
      </c>
      <c r="M1768" s="174">
        <f>IF(L1768="",999,VLOOKUP(L1768,武将id!A:C,3,0))</f>
        <v>123</v>
      </c>
    </row>
    <row r="1769" spans="1:13" s="176" customFormat="1" ht="24" x14ac:dyDescent="0.15">
      <c r="A1769" s="175">
        <v>20186802</v>
      </c>
      <c r="B1769" s="176">
        <v>2</v>
      </c>
      <c r="C1769" s="176">
        <v>2</v>
      </c>
      <c r="D1769" s="176" t="s">
        <v>6824</v>
      </c>
      <c r="E1769" s="176">
        <f>VLOOKUP(D1769,武将id!A:C,3,FALSE)</f>
        <v>129</v>
      </c>
      <c r="F1769" s="176">
        <v>0</v>
      </c>
      <c r="G1769" s="177" t="s">
        <v>6894</v>
      </c>
      <c r="H1769" s="178" t="s">
        <v>6894</v>
      </c>
      <c r="I1769" s="176">
        <v>1</v>
      </c>
      <c r="L1769" s="176" t="s">
        <v>6820</v>
      </c>
      <c r="M1769" s="179">
        <f>IF(L1769="",999,VLOOKUP(L1769,武将id!A:C,3,0))</f>
        <v>123</v>
      </c>
    </row>
    <row r="1770" spans="1:13" s="176" customFormat="1" ht="24" x14ac:dyDescent="0.15">
      <c r="A1770" s="175">
        <v>20186802</v>
      </c>
      <c r="B1770" s="176">
        <v>3</v>
      </c>
      <c r="C1770" s="176">
        <v>1</v>
      </c>
      <c r="D1770" s="176" t="s">
        <v>6820</v>
      </c>
      <c r="E1770" s="176">
        <f>VLOOKUP(D1770,武将id!A:C,3,FALSE)</f>
        <v>123</v>
      </c>
      <c r="F1770" s="176">
        <v>0</v>
      </c>
      <c r="G1770" s="177" t="s">
        <v>6895</v>
      </c>
      <c r="H1770" s="178" t="s">
        <v>6895</v>
      </c>
      <c r="I1770" s="176">
        <v>1</v>
      </c>
      <c r="L1770" s="176" t="s">
        <v>6819</v>
      </c>
      <c r="M1770" s="179">
        <f>IF(L1770="",999,VLOOKUP(L1770,武将id!A:C,3,0))</f>
        <v>129</v>
      </c>
    </row>
    <row r="1771" spans="1:13" s="176" customFormat="1" x14ac:dyDescent="0.15">
      <c r="A1771" s="180">
        <v>20186802</v>
      </c>
      <c r="B1771" s="181">
        <v>4</v>
      </c>
      <c r="C1771" s="181">
        <v>2</v>
      </c>
      <c r="D1771" s="181" t="s">
        <v>6819</v>
      </c>
      <c r="E1771" s="181">
        <f>VLOOKUP(D1771,武将id!A:C,3,FALSE)</f>
        <v>129</v>
      </c>
      <c r="F1771" s="181">
        <v>0</v>
      </c>
      <c r="G1771" s="182" t="s">
        <v>6896</v>
      </c>
      <c r="H1771" s="183" t="s">
        <v>6896</v>
      </c>
      <c r="I1771" s="181">
        <v>1</v>
      </c>
      <c r="J1771" s="181"/>
      <c r="K1771" s="181"/>
      <c r="L1771" s="181" t="s">
        <v>6820</v>
      </c>
      <c r="M1771" s="184">
        <f>IF(L1771="",999,VLOOKUP(L1771,武将id!A:C,3,0))</f>
        <v>123</v>
      </c>
    </row>
    <row r="1772" spans="1:13" s="176" customFormat="1" ht="24" x14ac:dyDescent="0.15">
      <c r="A1772" s="175">
        <v>20186901</v>
      </c>
      <c r="B1772" s="176">
        <v>1</v>
      </c>
      <c r="C1772" s="176">
        <v>1</v>
      </c>
      <c r="D1772" s="176" t="s">
        <v>4177</v>
      </c>
      <c r="E1772" s="176">
        <f>VLOOKUP(D1772,武将id!A:C,3,FALSE)</f>
        <v>133</v>
      </c>
      <c r="F1772" s="176">
        <v>0</v>
      </c>
      <c r="G1772" s="177" t="s">
        <v>6897</v>
      </c>
      <c r="H1772" s="178" t="s">
        <v>6897</v>
      </c>
      <c r="I1772" s="176">
        <v>1</v>
      </c>
      <c r="L1772" s="176" t="s">
        <v>2588</v>
      </c>
      <c r="M1772" s="179">
        <f>IF(L1772="",999,VLOOKUP(L1772,武将id!A:C,3,0))</f>
        <v>202</v>
      </c>
    </row>
    <row r="1773" spans="1:13" s="176" customFormat="1" x14ac:dyDescent="0.15">
      <c r="A1773" s="175">
        <v>20186901</v>
      </c>
      <c r="B1773" s="176">
        <v>2</v>
      </c>
      <c r="C1773" s="176">
        <v>2</v>
      </c>
      <c r="D1773" s="176" t="s">
        <v>2588</v>
      </c>
      <c r="E1773" s="176">
        <f>VLOOKUP(D1773,武将id!A:C,3,FALSE)</f>
        <v>202</v>
      </c>
      <c r="F1773" s="176">
        <v>0</v>
      </c>
      <c r="G1773" s="177" t="s">
        <v>6898</v>
      </c>
      <c r="H1773" s="178" t="s">
        <v>6898</v>
      </c>
      <c r="I1773" s="176">
        <v>1</v>
      </c>
      <c r="L1773" s="176" t="s">
        <v>4177</v>
      </c>
      <c r="M1773" s="179">
        <f>IF(L1773="",999,VLOOKUP(L1773,武将id!A:C,3,0))</f>
        <v>133</v>
      </c>
    </row>
    <row r="1774" spans="1:13" s="176" customFormat="1" x14ac:dyDescent="0.15">
      <c r="A1774" s="175">
        <v>20186901</v>
      </c>
      <c r="B1774" s="176">
        <v>3</v>
      </c>
      <c r="C1774" s="176">
        <v>1</v>
      </c>
      <c r="D1774" s="176" t="s">
        <v>4177</v>
      </c>
      <c r="E1774" s="176">
        <f>VLOOKUP(D1774,武将id!A:C,3,FALSE)</f>
        <v>133</v>
      </c>
      <c r="F1774" s="176">
        <v>0</v>
      </c>
      <c r="G1774" s="177" t="s">
        <v>6899</v>
      </c>
      <c r="H1774" s="178" t="s">
        <v>6899</v>
      </c>
      <c r="I1774" s="176">
        <v>1</v>
      </c>
      <c r="L1774" s="176" t="s">
        <v>2588</v>
      </c>
      <c r="M1774" s="179">
        <f>IF(L1774="",999,VLOOKUP(L1774,武将id!A:C,3,0))</f>
        <v>202</v>
      </c>
    </row>
    <row r="1775" spans="1:13" s="176" customFormat="1" x14ac:dyDescent="0.15">
      <c r="A1775" s="175">
        <v>20186901</v>
      </c>
      <c r="B1775" s="176">
        <v>4</v>
      </c>
      <c r="C1775" s="176">
        <v>2</v>
      </c>
      <c r="D1775" s="176" t="s">
        <v>2588</v>
      </c>
      <c r="E1775" s="176">
        <f>VLOOKUP(D1775,武将id!A:C,3,FALSE)</f>
        <v>202</v>
      </c>
      <c r="F1775" s="176">
        <v>0</v>
      </c>
      <c r="G1775" s="177" t="s">
        <v>4198</v>
      </c>
      <c r="H1775" s="178" t="s">
        <v>4198</v>
      </c>
      <c r="I1775" s="176">
        <v>1</v>
      </c>
      <c r="L1775" s="176" t="s">
        <v>4177</v>
      </c>
      <c r="M1775" s="179">
        <f>IF(L1775="",999,VLOOKUP(L1775,武将id!A:C,3,0))</f>
        <v>133</v>
      </c>
    </row>
    <row r="1776" spans="1:13" s="176" customFormat="1" x14ac:dyDescent="0.15">
      <c r="A1776" s="175">
        <v>20186901</v>
      </c>
      <c r="B1776" s="176">
        <v>5</v>
      </c>
      <c r="C1776" s="176">
        <v>1</v>
      </c>
      <c r="D1776" s="176" t="s">
        <v>4177</v>
      </c>
      <c r="E1776" s="176">
        <f>VLOOKUP(D1776,武将id!A:C,3,FALSE)</f>
        <v>133</v>
      </c>
      <c r="F1776" s="176">
        <v>0</v>
      </c>
      <c r="G1776" s="177" t="s">
        <v>6900</v>
      </c>
      <c r="H1776" s="178" t="s">
        <v>6900</v>
      </c>
      <c r="I1776" s="176">
        <v>1</v>
      </c>
      <c r="L1776" s="176" t="s">
        <v>6821</v>
      </c>
      <c r="M1776" s="179">
        <f>IF(L1776="",999,VLOOKUP(L1776,武将id!A:C,3,0))</f>
        <v>218</v>
      </c>
    </row>
    <row r="1777" spans="1:13" s="176" customFormat="1" ht="24" x14ac:dyDescent="0.15">
      <c r="A1777" s="170">
        <v>20186902</v>
      </c>
      <c r="B1777" s="171">
        <v>1</v>
      </c>
      <c r="C1777" s="171">
        <v>2</v>
      </c>
      <c r="D1777" s="171" t="s">
        <v>2611</v>
      </c>
      <c r="E1777" s="171">
        <f>VLOOKUP(D1777,武将id!A:C,3,FALSE)</f>
        <v>205</v>
      </c>
      <c r="F1777" s="171">
        <v>0</v>
      </c>
      <c r="G1777" s="172" t="s">
        <v>6901</v>
      </c>
      <c r="H1777" s="173" t="s">
        <v>6901</v>
      </c>
      <c r="I1777" s="171">
        <v>1</v>
      </c>
      <c r="J1777" s="171"/>
      <c r="K1777" s="171"/>
      <c r="L1777" s="171" t="s">
        <v>6821</v>
      </c>
      <c r="M1777" s="174">
        <f>IF(L1777="",999,VLOOKUP(L1777,武将id!A:C,3,0))</f>
        <v>218</v>
      </c>
    </row>
    <row r="1778" spans="1:13" s="176" customFormat="1" ht="24" x14ac:dyDescent="0.15">
      <c r="A1778" s="175">
        <v>20186902</v>
      </c>
      <c r="B1778" s="176">
        <v>2</v>
      </c>
      <c r="C1778" s="176">
        <v>1</v>
      </c>
      <c r="D1778" s="176" t="s">
        <v>6821</v>
      </c>
      <c r="E1778" s="176">
        <f>VLOOKUP(D1778,武将id!A:C,3,FALSE)</f>
        <v>218</v>
      </c>
      <c r="F1778" s="176">
        <v>0</v>
      </c>
      <c r="G1778" s="177" t="s">
        <v>6902</v>
      </c>
      <c r="H1778" s="178" t="s">
        <v>6902</v>
      </c>
      <c r="I1778" s="176">
        <v>1</v>
      </c>
      <c r="L1778" s="176" t="s">
        <v>2611</v>
      </c>
      <c r="M1778" s="179">
        <f>IF(L1778="",999,VLOOKUP(L1778,武将id!A:C,3,0))</f>
        <v>205</v>
      </c>
    </row>
    <row r="1779" spans="1:13" s="176" customFormat="1" ht="24" x14ac:dyDescent="0.15">
      <c r="A1779" s="180">
        <v>20186902</v>
      </c>
      <c r="B1779" s="181">
        <v>3</v>
      </c>
      <c r="C1779" s="181">
        <v>2</v>
      </c>
      <c r="D1779" s="181" t="s">
        <v>2611</v>
      </c>
      <c r="E1779" s="181">
        <f>VLOOKUP(D1779,武将id!A:C,3,FALSE)</f>
        <v>205</v>
      </c>
      <c r="F1779" s="181">
        <v>0</v>
      </c>
      <c r="G1779" s="182" t="s">
        <v>6903</v>
      </c>
      <c r="H1779" s="183" t="s">
        <v>6903</v>
      </c>
      <c r="I1779" s="181">
        <v>1</v>
      </c>
      <c r="J1779" s="181"/>
      <c r="K1779" s="181"/>
      <c r="L1779" s="181" t="s">
        <v>6821</v>
      </c>
      <c r="M1779" s="184">
        <f>IF(L1779="",999,VLOOKUP(L1779,武将id!A:C,3,0))</f>
        <v>218</v>
      </c>
    </row>
    <row r="1780" spans="1:13" s="176" customFormat="1" x14ac:dyDescent="0.15">
      <c r="A1780" s="175">
        <v>20187001</v>
      </c>
      <c r="B1780" s="176">
        <v>1</v>
      </c>
      <c r="C1780" s="176">
        <v>2</v>
      </c>
      <c r="D1780" s="176" t="s">
        <v>2932</v>
      </c>
      <c r="E1780" s="176">
        <f>VLOOKUP(D1780,武将id!A:C,3,FALSE)</f>
        <v>203</v>
      </c>
      <c r="F1780" s="176">
        <v>0</v>
      </c>
      <c r="G1780" s="177" t="s">
        <v>6904</v>
      </c>
      <c r="H1780" s="178" t="s">
        <v>6904</v>
      </c>
      <c r="I1780" s="176">
        <v>1</v>
      </c>
      <c r="L1780" s="176" t="s">
        <v>2931</v>
      </c>
      <c r="M1780" s="179">
        <f>IF(L1780="",999,VLOOKUP(L1780,武将id!A:C,3,0))</f>
        <v>213</v>
      </c>
    </row>
    <row r="1781" spans="1:13" s="176" customFormat="1" ht="24" x14ac:dyDescent="0.15">
      <c r="A1781" s="175">
        <v>20187001</v>
      </c>
      <c r="B1781" s="176">
        <v>2</v>
      </c>
      <c r="C1781" s="176">
        <v>1</v>
      </c>
      <c r="D1781" s="176" t="s">
        <v>2931</v>
      </c>
      <c r="E1781" s="176">
        <f>VLOOKUP(D1781,武将id!A:C,3,FALSE)</f>
        <v>213</v>
      </c>
      <c r="F1781" s="176">
        <v>0</v>
      </c>
      <c r="G1781" s="177" t="s">
        <v>6905</v>
      </c>
      <c r="H1781" s="178" t="s">
        <v>6905</v>
      </c>
      <c r="I1781" s="176">
        <v>1</v>
      </c>
      <c r="L1781" s="176" t="s">
        <v>2932</v>
      </c>
      <c r="M1781" s="179">
        <f>IF(L1781="",999,VLOOKUP(L1781,武将id!A:C,3,0))</f>
        <v>203</v>
      </c>
    </row>
    <row r="1782" spans="1:13" s="176" customFormat="1" x14ac:dyDescent="0.15">
      <c r="A1782" s="175">
        <v>20187001</v>
      </c>
      <c r="B1782" s="176">
        <v>3</v>
      </c>
      <c r="C1782" s="176">
        <v>2</v>
      </c>
      <c r="D1782" s="176" t="s">
        <v>2932</v>
      </c>
      <c r="E1782" s="176">
        <f>VLOOKUP(D1782,武将id!A:C,3,FALSE)</f>
        <v>203</v>
      </c>
      <c r="F1782" s="176">
        <v>0</v>
      </c>
      <c r="G1782" s="177" t="s">
        <v>6906</v>
      </c>
      <c r="H1782" s="178" t="s">
        <v>6906</v>
      </c>
      <c r="I1782" s="176">
        <v>1</v>
      </c>
      <c r="L1782" s="176" t="s">
        <v>2931</v>
      </c>
      <c r="M1782" s="179">
        <f>IF(L1782="",999,VLOOKUP(L1782,武将id!A:C,3,0))</f>
        <v>213</v>
      </c>
    </row>
    <row r="1783" spans="1:13" s="176" customFormat="1" x14ac:dyDescent="0.15">
      <c r="A1783" s="175">
        <v>20187001</v>
      </c>
      <c r="B1783" s="176">
        <v>4</v>
      </c>
      <c r="C1783" s="176">
        <v>1</v>
      </c>
      <c r="D1783" s="176" t="s">
        <v>2931</v>
      </c>
      <c r="E1783" s="176">
        <f>VLOOKUP(D1783,武将id!A:C,3,FALSE)</f>
        <v>213</v>
      </c>
      <c r="F1783" s="176">
        <v>0</v>
      </c>
      <c r="G1783" s="177" t="s">
        <v>6907</v>
      </c>
      <c r="H1783" s="178" t="s">
        <v>6907</v>
      </c>
      <c r="I1783" s="176">
        <v>1</v>
      </c>
      <c r="L1783" s="176" t="s">
        <v>2932</v>
      </c>
      <c r="M1783" s="179">
        <f>IF(L1783="",999,VLOOKUP(L1783,武将id!A:C,3,0))</f>
        <v>203</v>
      </c>
    </row>
    <row r="1784" spans="1:13" s="176" customFormat="1" x14ac:dyDescent="0.15">
      <c r="A1784" s="175">
        <v>20187001</v>
      </c>
      <c r="B1784" s="176">
        <v>5</v>
      </c>
      <c r="C1784" s="176">
        <v>2</v>
      </c>
      <c r="D1784" s="176" t="s">
        <v>2932</v>
      </c>
      <c r="E1784" s="176">
        <f>VLOOKUP(D1784,武将id!A:C,3,FALSE)</f>
        <v>203</v>
      </c>
      <c r="F1784" s="176">
        <v>0</v>
      </c>
      <c r="G1784" s="177" t="s">
        <v>6908</v>
      </c>
      <c r="H1784" s="178" t="s">
        <v>6908</v>
      </c>
      <c r="I1784" s="176">
        <v>1</v>
      </c>
      <c r="L1784" s="176" t="s">
        <v>2931</v>
      </c>
      <c r="M1784" s="179">
        <f>IF(L1784="",999,VLOOKUP(L1784,武将id!A:C,3,0))</f>
        <v>213</v>
      </c>
    </row>
    <row r="1785" spans="1:13" s="176" customFormat="1" x14ac:dyDescent="0.15">
      <c r="A1785" s="175">
        <v>20187001</v>
      </c>
      <c r="B1785" s="176">
        <v>6</v>
      </c>
      <c r="C1785" s="176">
        <v>1</v>
      </c>
      <c r="D1785" s="176" t="s">
        <v>2931</v>
      </c>
      <c r="E1785" s="176">
        <f>VLOOKUP(D1785,武将id!A:C,3,FALSE)</f>
        <v>213</v>
      </c>
      <c r="F1785" s="176">
        <v>0</v>
      </c>
      <c r="G1785" s="177" t="s">
        <v>6909</v>
      </c>
      <c r="H1785" s="178" t="s">
        <v>6909</v>
      </c>
      <c r="I1785" s="176">
        <v>1</v>
      </c>
      <c r="L1785" s="176" t="s">
        <v>2932</v>
      </c>
      <c r="M1785" s="179">
        <f>IF(L1785="",999,VLOOKUP(L1785,武将id!A:C,3,0))</f>
        <v>203</v>
      </c>
    </row>
    <row r="1786" spans="1:13" s="176" customFormat="1" x14ac:dyDescent="0.15">
      <c r="A1786" s="170">
        <v>20187002</v>
      </c>
      <c r="B1786" s="171">
        <v>1</v>
      </c>
      <c r="C1786" s="171">
        <v>1</v>
      </c>
      <c r="D1786" s="171" t="s">
        <v>2931</v>
      </c>
      <c r="E1786" s="171">
        <f>VLOOKUP(D1786,武将id!A:C,3,FALSE)</f>
        <v>213</v>
      </c>
      <c r="F1786" s="171">
        <v>0</v>
      </c>
      <c r="G1786" s="172" t="s">
        <v>6910</v>
      </c>
      <c r="H1786" s="173" t="s">
        <v>6910</v>
      </c>
      <c r="I1786" s="171">
        <v>1</v>
      </c>
      <c r="J1786" s="171"/>
      <c r="K1786" s="171"/>
      <c r="L1786" s="171" t="s">
        <v>2932</v>
      </c>
      <c r="M1786" s="174">
        <f>IF(L1786="",999,VLOOKUP(L1786,武将id!A:C,3,0))</f>
        <v>203</v>
      </c>
    </row>
    <row r="1787" spans="1:13" s="176" customFormat="1" x14ac:dyDescent="0.15">
      <c r="A1787" s="175">
        <v>20187002</v>
      </c>
      <c r="B1787" s="176">
        <v>2</v>
      </c>
      <c r="C1787" s="176">
        <v>2</v>
      </c>
      <c r="D1787" s="176" t="s">
        <v>2932</v>
      </c>
      <c r="E1787" s="176">
        <f>VLOOKUP(D1787,武将id!A:C,3,FALSE)</f>
        <v>203</v>
      </c>
      <c r="F1787" s="176">
        <v>0</v>
      </c>
      <c r="G1787" s="177" t="s">
        <v>6911</v>
      </c>
      <c r="H1787" s="178" t="s">
        <v>6911</v>
      </c>
      <c r="I1787" s="176">
        <v>1</v>
      </c>
      <c r="L1787" s="176" t="s">
        <v>2931</v>
      </c>
      <c r="M1787" s="179">
        <f>IF(L1787="",999,VLOOKUP(L1787,武将id!A:C,3,0))</f>
        <v>213</v>
      </c>
    </row>
    <row r="1788" spans="1:13" s="176" customFormat="1" x14ac:dyDescent="0.15">
      <c r="A1788" s="175">
        <v>20187002</v>
      </c>
      <c r="B1788" s="176">
        <v>3</v>
      </c>
      <c r="C1788" s="176">
        <v>1</v>
      </c>
      <c r="D1788" s="176" t="s">
        <v>2931</v>
      </c>
      <c r="E1788" s="176">
        <f>VLOOKUP(D1788,武将id!A:C,3,FALSE)</f>
        <v>213</v>
      </c>
      <c r="F1788" s="176">
        <v>0</v>
      </c>
      <c r="G1788" s="177" t="s">
        <v>6912</v>
      </c>
      <c r="H1788" s="178" t="s">
        <v>6912</v>
      </c>
      <c r="I1788" s="176">
        <v>1</v>
      </c>
      <c r="L1788" s="176" t="s">
        <v>2932</v>
      </c>
      <c r="M1788" s="179">
        <f>IF(L1788="",999,VLOOKUP(L1788,武将id!A:C,3,0))</f>
        <v>203</v>
      </c>
    </row>
    <row r="1789" spans="1:13" s="176" customFormat="1" x14ac:dyDescent="0.15">
      <c r="A1789" s="180">
        <v>20187002</v>
      </c>
      <c r="B1789" s="181">
        <v>4</v>
      </c>
      <c r="C1789" s="181">
        <v>2</v>
      </c>
      <c r="D1789" s="181" t="s">
        <v>2933</v>
      </c>
      <c r="E1789" s="181">
        <f>VLOOKUP(D1789,武将id!A:C,3,FALSE)</f>
        <v>214</v>
      </c>
      <c r="F1789" s="181">
        <v>0</v>
      </c>
      <c r="G1789" s="182" t="s">
        <v>6913</v>
      </c>
      <c r="H1789" s="183" t="s">
        <v>6913</v>
      </c>
      <c r="I1789" s="181">
        <v>1</v>
      </c>
      <c r="J1789" s="181"/>
      <c r="K1789" s="181"/>
      <c r="L1789" s="181" t="s">
        <v>2931</v>
      </c>
      <c r="M1789" s="184">
        <f>IF(L1789="",999,VLOOKUP(L1789,武将id!A:C,3,0))</f>
        <v>213</v>
      </c>
    </row>
    <row r="1790" spans="1:13" s="176" customFormat="1" x14ac:dyDescent="0.15">
      <c r="A1790" s="175">
        <v>20187003</v>
      </c>
      <c r="B1790" s="176">
        <v>1</v>
      </c>
      <c r="C1790" s="176">
        <v>2</v>
      </c>
      <c r="D1790" s="176" t="s">
        <v>2932</v>
      </c>
      <c r="E1790" s="176">
        <f>VLOOKUP(D1790,武将id!A:C,3,FALSE)</f>
        <v>203</v>
      </c>
      <c r="F1790" s="176">
        <v>0</v>
      </c>
      <c r="G1790" s="177" t="s">
        <v>6914</v>
      </c>
      <c r="H1790" s="178" t="s">
        <v>6914</v>
      </c>
      <c r="I1790" s="176">
        <v>1</v>
      </c>
      <c r="L1790" s="176" t="s">
        <v>2931</v>
      </c>
      <c r="M1790" s="179">
        <f>IF(L1790="",999,VLOOKUP(L1790,武将id!A:C,3,0))</f>
        <v>213</v>
      </c>
    </row>
    <row r="1791" spans="1:13" s="176" customFormat="1" ht="24" x14ac:dyDescent="0.15">
      <c r="A1791" s="175">
        <v>20187003</v>
      </c>
      <c r="B1791" s="176">
        <v>2</v>
      </c>
      <c r="C1791" s="176">
        <v>1</v>
      </c>
      <c r="D1791" s="176" t="s">
        <v>2931</v>
      </c>
      <c r="E1791" s="176">
        <f>VLOOKUP(D1791,武将id!A:C,3,FALSE)</f>
        <v>213</v>
      </c>
      <c r="F1791" s="176">
        <v>0</v>
      </c>
      <c r="G1791" s="177" t="s">
        <v>6915</v>
      </c>
      <c r="H1791" s="178" t="s">
        <v>6915</v>
      </c>
      <c r="I1791" s="176">
        <v>1</v>
      </c>
      <c r="L1791" s="176" t="s">
        <v>2932</v>
      </c>
      <c r="M1791" s="179">
        <f>IF(L1791="",999,VLOOKUP(L1791,武将id!A:C,3,0))</f>
        <v>203</v>
      </c>
    </row>
    <row r="1792" spans="1:13" s="176" customFormat="1" x14ac:dyDescent="0.15">
      <c r="A1792" s="175">
        <v>20187003</v>
      </c>
      <c r="B1792" s="176">
        <v>3</v>
      </c>
      <c r="C1792" s="176">
        <v>2</v>
      </c>
      <c r="D1792" s="176" t="s">
        <v>2933</v>
      </c>
      <c r="E1792" s="176">
        <f>VLOOKUP(D1792,武将id!A:C,3,FALSE)</f>
        <v>214</v>
      </c>
      <c r="F1792" s="176">
        <v>0</v>
      </c>
      <c r="G1792" s="177" t="s">
        <v>6916</v>
      </c>
      <c r="H1792" s="178" t="s">
        <v>6916</v>
      </c>
      <c r="I1792" s="176">
        <v>1</v>
      </c>
      <c r="L1792" s="176" t="s">
        <v>2931</v>
      </c>
      <c r="M1792" s="179">
        <f>IF(L1792="",999,VLOOKUP(L1792,武将id!A:C,3,0))</f>
        <v>213</v>
      </c>
    </row>
    <row r="1793" spans="1:13" s="176" customFormat="1" x14ac:dyDescent="0.15">
      <c r="A1793" s="175">
        <v>20187003</v>
      </c>
      <c r="B1793" s="176">
        <v>4</v>
      </c>
      <c r="C1793" s="176">
        <v>2</v>
      </c>
      <c r="D1793" s="176" t="s">
        <v>2932</v>
      </c>
      <c r="E1793" s="176">
        <f>VLOOKUP(D1793,武将id!A:C,3,FALSE)</f>
        <v>203</v>
      </c>
      <c r="F1793" s="176">
        <v>0</v>
      </c>
      <c r="G1793" s="177" t="s">
        <v>6917</v>
      </c>
      <c r="H1793" s="178" t="s">
        <v>6917</v>
      </c>
      <c r="I1793" s="176">
        <v>1</v>
      </c>
      <c r="L1793" s="176" t="s">
        <v>2931</v>
      </c>
      <c r="M1793" s="179">
        <f>IF(L1793="",999,VLOOKUP(L1793,武将id!A:C,3,0))</f>
        <v>213</v>
      </c>
    </row>
    <row r="1794" spans="1:13" s="176" customFormat="1" x14ac:dyDescent="0.15">
      <c r="A1794" s="180">
        <v>20187003</v>
      </c>
      <c r="B1794" s="181">
        <v>5</v>
      </c>
      <c r="C1794" s="181">
        <v>1</v>
      </c>
      <c r="D1794" s="181" t="s">
        <v>2931</v>
      </c>
      <c r="E1794" s="181">
        <f>VLOOKUP(D1794,武将id!A:C,3,FALSE)</f>
        <v>213</v>
      </c>
      <c r="F1794" s="181">
        <v>0</v>
      </c>
      <c r="G1794" s="182" t="s">
        <v>6918</v>
      </c>
      <c r="H1794" s="183" t="s">
        <v>6918</v>
      </c>
      <c r="I1794" s="181">
        <v>1</v>
      </c>
      <c r="J1794" s="181"/>
      <c r="K1794" s="181"/>
      <c r="L1794" s="181" t="s">
        <v>2932</v>
      </c>
      <c r="M1794" s="184">
        <f>IF(L1794="",999,VLOOKUP(L1794,武将id!A:C,3,0))</f>
        <v>203</v>
      </c>
    </row>
    <row r="1795" spans="1:13" s="176" customFormat="1" ht="24" x14ac:dyDescent="0.15">
      <c r="A1795" s="170">
        <v>20187101</v>
      </c>
      <c r="B1795" s="171">
        <v>1</v>
      </c>
      <c r="C1795" s="171">
        <v>2</v>
      </c>
      <c r="D1795" s="171" t="s">
        <v>2237</v>
      </c>
      <c r="E1795" s="171">
        <f>VLOOKUP(D1795,武将id!A:C,3,FALSE)</f>
        <v>103</v>
      </c>
      <c r="F1795" s="171">
        <v>0</v>
      </c>
      <c r="G1795" s="172" t="s">
        <v>6921</v>
      </c>
      <c r="H1795" s="173" t="s">
        <v>6921</v>
      </c>
      <c r="I1795" s="171">
        <v>1</v>
      </c>
      <c r="J1795" s="171"/>
      <c r="K1795" s="171"/>
      <c r="L1795" s="171" t="s">
        <v>2609</v>
      </c>
      <c r="M1795" s="174">
        <f>IF(L1795="",999,VLOOKUP(L1795,武将id!A:C,3,0))</f>
        <v>425</v>
      </c>
    </row>
    <row r="1796" spans="1:13" s="176" customFormat="1" x14ac:dyDescent="0.15">
      <c r="A1796" s="175">
        <v>20187101</v>
      </c>
      <c r="B1796" s="176">
        <v>2</v>
      </c>
      <c r="C1796" s="176">
        <v>2</v>
      </c>
      <c r="D1796" s="176" t="s">
        <v>2237</v>
      </c>
      <c r="E1796" s="176">
        <f>VLOOKUP(D1796,武将id!A:C,3,FALSE)</f>
        <v>103</v>
      </c>
      <c r="F1796" s="176">
        <v>0</v>
      </c>
      <c r="G1796" s="177" t="s">
        <v>6922</v>
      </c>
      <c r="H1796" s="178" t="s">
        <v>6922</v>
      </c>
      <c r="I1796" s="176">
        <v>1</v>
      </c>
      <c r="L1796" s="176" t="s">
        <v>2609</v>
      </c>
      <c r="M1796" s="179">
        <f>IF(L1796="",999,VLOOKUP(L1796,武将id!A:C,3,0))</f>
        <v>425</v>
      </c>
    </row>
    <row r="1797" spans="1:13" s="176" customFormat="1" x14ac:dyDescent="0.15">
      <c r="A1797" s="175">
        <v>20187101</v>
      </c>
      <c r="B1797" s="176">
        <v>3</v>
      </c>
      <c r="C1797" s="176">
        <v>1</v>
      </c>
      <c r="D1797" s="176" t="s">
        <v>2609</v>
      </c>
      <c r="E1797" s="176">
        <f>VLOOKUP(D1797,武将id!A:C,3,FALSE)</f>
        <v>425</v>
      </c>
      <c r="F1797" s="176">
        <v>0</v>
      </c>
      <c r="G1797" s="177" t="s">
        <v>6923</v>
      </c>
      <c r="H1797" s="178" t="s">
        <v>6923</v>
      </c>
      <c r="I1797" s="176">
        <v>1</v>
      </c>
      <c r="L1797" s="176" t="s">
        <v>2237</v>
      </c>
      <c r="M1797" s="179">
        <f>IF(L1797="",999,VLOOKUP(L1797,武将id!A:C,3,0))</f>
        <v>103</v>
      </c>
    </row>
    <row r="1798" spans="1:13" s="176" customFormat="1" x14ac:dyDescent="0.15">
      <c r="A1798" s="170">
        <v>20187102</v>
      </c>
      <c r="B1798" s="171">
        <v>1</v>
      </c>
      <c r="C1798" s="171">
        <v>1</v>
      </c>
      <c r="D1798" s="171" t="s">
        <v>2609</v>
      </c>
      <c r="E1798" s="171">
        <f>VLOOKUP(D1798,武将id!A:C,3,FALSE)</f>
        <v>425</v>
      </c>
      <c r="F1798" s="171">
        <v>0</v>
      </c>
      <c r="G1798" s="172" t="s">
        <v>2612</v>
      </c>
      <c r="H1798" s="173" t="s">
        <v>2612</v>
      </c>
      <c r="I1798" s="171">
        <v>1</v>
      </c>
      <c r="J1798" s="171"/>
      <c r="K1798" s="171"/>
      <c r="L1798" s="171" t="s">
        <v>2588</v>
      </c>
      <c r="M1798" s="174">
        <f>IF(L1798="",999,VLOOKUP(L1798,武将id!A:C,3,0))</f>
        <v>202</v>
      </c>
    </row>
    <row r="1799" spans="1:13" s="176" customFormat="1" ht="24" x14ac:dyDescent="0.15">
      <c r="A1799" s="175">
        <v>20187102</v>
      </c>
      <c r="B1799" s="176">
        <v>2</v>
      </c>
      <c r="C1799" s="176">
        <v>2</v>
      </c>
      <c r="D1799" s="176" t="s">
        <v>2588</v>
      </c>
      <c r="E1799" s="176">
        <f>VLOOKUP(D1799,武将id!A:C,3,FALSE)</f>
        <v>202</v>
      </c>
      <c r="F1799" s="176">
        <v>0</v>
      </c>
      <c r="G1799" s="177" t="s">
        <v>2613</v>
      </c>
      <c r="H1799" s="178" t="s">
        <v>2613</v>
      </c>
      <c r="I1799" s="176">
        <v>1</v>
      </c>
      <c r="L1799" s="176" t="s">
        <v>2609</v>
      </c>
      <c r="M1799" s="179">
        <f>IF(L1799="",999,VLOOKUP(L1799,武将id!A:C,3,0))</f>
        <v>425</v>
      </c>
    </row>
    <row r="1800" spans="1:13" s="176" customFormat="1" x14ac:dyDescent="0.15">
      <c r="A1800" s="175">
        <v>20187102</v>
      </c>
      <c r="B1800" s="176">
        <v>3</v>
      </c>
      <c r="C1800" s="176">
        <v>1</v>
      </c>
      <c r="D1800" s="176" t="s">
        <v>2609</v>
      </c>
      <c r="E1800" s="176">
        <f>VLOOKUP(D1800,武将id!A:C,3,FALSE)</f>
        <v>425</v>
      </c>
      <c r="F1800" s="176">
        <v>0</v>
      </c>
      <c r="G1800" s="177" t="s">
        <v>6924</v>
      </c>
      <c r="H1800" s="178" t="s">
        <v>6924</v>
      </c>
      <c r="I1800" s="176">
        <v>1</v>
      </c>
      <c r="L1800" s="176" t="s">
        <v>2588</v>
      </c>
      <c r="M1800" s="179">
        <f>IF(L1800="",999,VLOOKUP(L1800,武将id!A:C,3,0))</f>
        <v>202</v>
      </c>
    </row>
    <row r="1801" spans="1:13" s="176" customFormat="1" x14ac:dyDescent="0.15">
      <c r="A1801" s="180">
        <v>20187102</v>
      </c>
      <c r="B1801" s="181">
        <v>4</v>
      </c>
      <c r="C1801" s="181">
        <v>1</v>
      </c>
      <c r="D1801" s="181" t="s">
        <v>2609</v>
      </c>
      <c r="E1801" s="181">
        <f>VLOOKUP(D1801,武将id!A:C,3,FALSE)</f>
        <v>425</v>
      </c>
      <c r="F1801" s="181">
        <v>0</v>
      </c>
      <c r="G1801" s="182" t="s">
        <v>6925</v>
      </c>
      <c r="H1801" s="183" t="s">
        <v>6925</v>
      </c>
      <c r="I1801" s="181">
        <v>1</v>
      </c>
      <c r="J1801" s="181"/>
      <c r="K1801" s="181"/>
      <c r="L1801" s="181" t="s">
        <v>2588</v>
      </c>
      <c r="M1801" s="184">
        <f>IF(L1801="",999,VLOOKUP(L1801,武将id!A:C,3,0))</f>
        <v>202</v>
      </c>
    </row>
    <row r="1802" spans="1:13" s="176" customFormat="1" ht="24" x14ac:dyDescent="0.15">
      <c r="A1802" s="175">
        <v>20187103</v>
      </c>
      <c r="B1802" s="176">
        <v>1</v>
      </c>
      <c r="C1802" s="176">
        <v>1</v>
      </c>
      <c r="D1802" s="176" t="s">
        <v>2609</v>
      </c>
      <c r="E1802" s="176">
        <f>VLOOKUP(D1802,武将id!A:C,3,FALSE)</f>
        <v>425</v>
      </c>
      <c r="F1802" s="176">
        <v>0</v>
      </c>
      <c r="G1802" s="177" t="s">
        <v>6926</v>
      </c>
      <c r="H1802" s="178" t="s">
        <v>6926</v>
      </c>
      <c r="I1802" s="176">
        <v>1</v>
      </c>
      <c r="M1802" s="179">
        <v>0</v>
      </c>
    </row>
    <row r="1803" spans="1:13" s="176" customFormat="1" ht="24" x14ac:dyDescent="0.15">
      <c r="A1803" s="175">
        <v>20187103</v>
      </c>
      <c r="B1803" s="176">
        <v>2</v>
      </c>
      <c r="C1803" s="176">
        <v>1</v>
      </c>
      <c r="D1803" s="176" t="s">
        <v>2609</v>
      </c>
      <c r="E1803" s="176">
        <f>VLOOKUP(D1803,武将id!A:C,3,FALSE)</f>
        <v>425</v>
      </c>
      <c r="F1803" s="176">
        <v>0</v>
      </c>
      <c r="G1803" s="177" t="s">
        <v>6927</v>
      </c>
      <c r="H1803" s="178" t="s">
        <v>6927</v>
      </c>
      <c r="I1803" s="176">
        <v>1</v>
      </c>
      <c r="M1803" s="179">
        <v>0</v>
      </c>
    </row>
    <row r="1804" spans="1:13" s="176" customFormat="1" ht="24" x14ac:dyDescent="0.15">
      <c r="A1804" s="175">
        <v>20187103</v>
      </c>
      <c r="B1804" s="176">
        <v>3</v>
      </c>
      <c r="C1804" s="176">
        <v>1</v>
      </c>
      <c r="D1804" s="176" t="s">
        <v>2609</v>
      </c>
      <c r="E1804" s="176">
        <f>VLOOKUP(D1804,武将id!A:C,3,FALSE)</f>
        <v>425</v>
      </c>
      <c r="F1804" s="176">
        <v>0</v>
      </c>
      <c r="G1804" s="177" t="s">
        <v>6928</v>
      </c>
      <c r="H1804" s="178" t="s">
        <v>6928</v>
      </c>
      <c r="I1804" s="176">
        <v>1</v>
      </c>
      <c r="M1804" s="179">
        <v>0</v>
      </c>
    </row>
    <row r="1805" spans="1:13" s="176" customFormat="1" x14ac:dyDescent="0.15">
      <c r="A1805" s="170">
        <v>20187201</v>
      </c>
      <c r="B1805" s="171">
        <v>1</v>
      </c>
      <c r="C1805" s="171">
        <v>1</v>
      </c>
      <c r="D1805" s="171" t="s">
        <v>2784</v>
      </c>
      <c r="E1805" s="171">
        <f>VLOOKUP(D1805,武将id!A:C,3,FALSE)</f>
        <v>318</v>
      </c>
      <c r="F1805" s="171">
        <v>0</v>
      </c>
      <c r="G1805" s="172" t="s">
        <v>6929</v>
      </c>
      <c r="H1805" s="173" t="s">
        <v>6929</v>
      </c>
      <c r="I1805" s="171">
        <v>1</v>
      </c>
      <c r="J1805" s="171"/>
      <c r="K1805" s="171"/>
      <c r="L1805" s="171" t="s">
        <v>2766</v>
      </c>
      <c r="M1805" s="174">
        <f>IF(L1805="",999,VLOOKUP(L1805,武将id!A:C,3,0))</f>
        <v>309</v>
      </c>
    </row>
    <row r="1806" spans="1:13" s="176" customFormat="1" ht="24" x14ac:dyDescent="0.15">
      <c r="A1806" s="175">
        <v>20187201</v>
      </c>
      <c r="B1806" s="176">
        <v>2</v>
      </c>
      <c r="C1806" s="176">
        <v>2</v>
      </c>
      <c r="D1806" s="176" t="s">
        <v>2766</v>
      </c>
      <c r="E1806" s="176">
        <f>VLOOKUP(D1806,武将id!A:C,3,FALSE)</f>
        <v>309</v>
      </c>
      <c r="F1806" s="176">
        <v>0</v>
      </c>
      <c r="G1806" s="177" t="s">
        <v>6930</v>
      </c>
      <c r="H1806" s="178" t="s">
        <v>6930</v>
      </c>
      <c r="I1806" s="176">
        <v>1</v>
      </c>
      <c r="L1806" s="176" t="s">
        <v>2784</v>
      </c>
      <c r="M1806" s="179">
        <f>IF(L1806="",999,VLOOKUP(L1806,武将id!A:C,3,0))</f>
        <v>318</v>
      </c>
    </row>
    <row r="1807" spans="1:13" s="176" customFormat="1" x14ac:dyDescent="0.15">
      <c r="A1807" s="180">
        <v>20187201</v>
      </c>
      <c r="B1807" s="181">
        <v>3</v>
      </c>
      <c r="C1807" s="181">
        <v>1</v>
      </c>
      <c r="D1807" s="181" t="s">
        <v>2784</v>
      </c>
      <c r="E1807" s="181">
        <f>VLOOKUP(D1807,武将id!A:C,3,FALSE)</f>
        <v>318</v>
      </c>
      <c r="F1807" s="181">
        <v>0</v>
      </c>
      <c r="G1807" s="182" t="s">
        <v>6931</v>
      </c>
      <c r="H1807" s="183" t="s">
        <v>6931</v>
      </c>
      <c r="I1807" s="181">
        <v>1</v>
      </c>
      <c r="J1807" s="181"/>
      <c r="K1807" s="181"/>
      <c r="L1807" s="181" t="s">
        <v>2766</v>
      </c>
      <c r="M1807" s="184">
        <f>IF(L1807="",999,VLOOKUP(L1807,武将id!A:C,3,0))</f>
        <v>309</v>
      </c>
    </row>
    <row r="1808" spans="1:13" s="176" customFormat="1" ht="24" x14ac:dyDescent="0.15">
      <c r="A1808" s="175">
        <v>20187202</v>
      </c>
      <c r="B1808" s="176">
        <v>1</v>
      </c>
      <c r="C1808" s="176">
        <v>2</v>
      </c>
      <c r="D1808" s="176" t="s">
        <v>2380</v>
      </c>
      <c r="E1808" s="176">
        <f>VLOOKUP(D1808,武将id!A:C,3,FALSE)</f>
        <v>301</v>
      </c>
      <c r="F1808" s="176">
        <v>0</v>
      </c>
      <c r="G1808" s="177" t="s">
        <v>6932</v>
      </c>
      <c r="H1808" s="178" t="s">
        <v>6932</v>
      </c>
      <c r="I1808" s="176">
        <v>1</v>
      </c>
      <c r="L1808" s="176" t="s">
        <v>2784</v>
      </c>
      <c r="M1808" s="179">
        <f>IF(L1808="",999,VLOOKUP(L1808,武将id!A:C,3,0))</f>
        <v>318</v>
      </c>
    </row>
    <row r="1809" spans="1:13" s="176" customFormat="1" ht="24" x14ac:dyDescent="0.15">
      <c r="A1809" s="175">
        <v>20187202</v>
      </c>
      <c r="B1809" s="176">
        <v>2</v>
      </c>
      <c r="C1809" s="176">
        <v>1</v>
      </c>
      <c r="D1809" s="176" t="s">
        <v>2784</v>
      </c>
      <c r="E1809" s="176">
        <f>VLOOKUP(D1809,武将id!A:C,3,FALSE)</f>
        <v>318</v>
      </c>
      <c r="F1809" s="176">
        <v>0</v>
      </c>
      <c r="G1809" s="177" t="s">
        <v>6933</v>
      </c>
      <c r="H1809" s="178" t="s">
        <v>6933</v>
      </c>
      <c r="I1809" s="176">
        <v>1</v>
      </c>
      <c r="L1809" s="176" t="s">
        <v>2380</v>
      </c>
      <c r="M1809" s="179">
        <f>IF(L1809="",999,VLOOKUP(L1809,武将id!A:C,3,0))</f>
        <v>301</v>
      </c>
    </row>
    <row r="1810" spans="1:13" s="176" customFormat="1" x14ac:dyDescent="0.15">
      <c r="A1810" s="170">
        <v>20187203</v>
      </c>
      <c r="B1810" s="171">
        <v>1</v>
      </c>
      <c r="C1810" s="171">
        <v>1</v>
      </c>
      <c r="D1810" s="171" t="s">
        <v>2784</v>
      </c>
      <c r="E1810" s="171">
        <f>VLOOKUP(D1810,武将id!A:C,3,FALSE)</f>
        <v>318</v>
      </c>
      <c r="F1810" s="171">
        <v>0</v>
      </c>
      <c r="G1810" s="172" t="s">
        <v>6934</v>
      </c>
      <c r="H1810" s="173" t="s">
        <v>6934</v>
      </c>
      <c r="I1810" s="171">
        <v>1</v>
      </c>
      <c r="J1810" s="171"/>
      <c r="K1810" s="171"/>
      <c r="L1810" s="171"/>
      <c r="M1810" s="174">
        <v>0</v>
      </c>
    </row>
    <row r="1811" spans="1:13" s="176" customFormat="1" x14ac:dyDescent="0.15">
      <c r="A1811" s="175">
        <v>20187203</v>
      </c>
      <c r="B1811" s="176">
        <v>2</v>
      </c>
      <c r="C1811" s="176">
        <v>1</v>
      </c>
      <c r="D1811" s="176" t="s">
        <v>2784</v>
      </c>
      <c r="E1811" s="176">
        <f>VLOOKUP(D1811,武将id!A:C,3,FALSE)</f>
        <v>318</v>
      </c>
      <c r="F1811" s="176">
        <v>0</v>
      </c>
      <c r="G1811" s="177" t="s">
        <v>6935</v>
      </c>
      <c r="H1811" s="178" t="s">
        <v>6935</v>
      </c>
      <c r="I1811" s="176">
        <v>1</v>
      </c>
      <c r="M1811" s="179">
        <v>0</v>
      </c>
    </row>
    <row r="1812" spans="1:13" s="176" customFormat="1" x14ac:dyDescent="0.15">
      <c r="A1812" s="180">
        <v>20187203</v>
      </c>
      <c r="B1812" s="181">
        <v>3</v>
      </c>
      <c r="C1812" s="181">
        <v>1</v>
      </c>
      <c r="D1812" s="181" t="s">
        <v>2784</v>
      </c>
      <c r="E1812" s="181">
        <f>VLOOKUP(D1812,武将id!A:C,3,FALSE)</f>
        <v>318</v>
      </c>
      <c r="F1812" s="181">
        <v>0</v>
      </c>
      <c r="G1812" s="182" t="s">
        <v>6936</v>
      </c>
      <c r="H1812" s="183" t="s">
        <v>6936</v>
      </c>
      <c r="I1812" s="181">
        <v>1</v>
      </c>
      <c r="J1812" s="181"/>
      <c r="K1812" s="181"/>
      <c r="L1812" s="181"/>
      <c r="M1812" s="184">
        <v>0</v>
      </c>
    </row>
    <row r="1813" spans="1:13" s="176" customFormat="1" ht="24" x14ac:dyDescent="0.15">
      <c r="A1813" s="175">
        <v>20187301</v>
      </c>
      <c r="B1813" s="176">
        <v>1</v>
      </c>
      <c r="C1813" s="176">
        <v>2</v>
      </c>
      <c r="D1813" s="176" t="s">
        <v>2928</v>
      </c>
      <c r="E1813" s="176">
        <f>VLOOKUP(D1813,武将id!A:C,3,FALSE)</f>
        <v>111</v>
      </c>
      <c r="F1813" s="176">
        <v>0</v>
      </c>
      <c r="G1813" s="177" t="s">
        <v>6937</v>
      </c>
      <c r="H1813" s="178" t="s">
        <v>6937</v>
      </c>
      <c r="I1813" s="176">
        <v>1</v>
      </c>
      <c r="L1813" s="176" t="s">
        <v>4495</v>
      </c>
      <c r="M1813" s="179">
        <f>IF(L1813="",999,VLOOKUP(L1813,武将id!A:C,3,0))</f>
        <v>118</v>
      </c>
    </row>
    <row r="1814" spans="1:13" s="176" customFormat="1" ht="24" x14ac:dyDescent="0.15">
      <c r="A1814" s="175">
        <v>20187301</v>
      </c>
      <c r="B1814" s="176">
        <v>2</v>
      </c>
      <c r="C1814" s="176">
        <v>1</v>
      </c>
      <c r="D1814" s="176" t="s">
        <v>4495</v>
      </c>
      <c r="E1814" s="176">
        <f>VLOOKUP(D1814,武将id!A:C,3,FALSE)</f>
        <v>118</v>
      </c>
      <c r="F1814" s="176">
        <v>0</v>
      </c>
      <c r="G1814" s="177" t="s">
        <v>6938</v>
      </c>
      <c r="H1814" s="178" t="s">
        <v>6938</v>
      </c>
      <c r="I1814" s="176">
        <v>1</v>
      </c>
      <c r="L1814" s="176" t="s">
        <v>4496</v>
      </c>
      <c r="M1814" s="179">
        <f>IF(L1814="",999,VLOOKUP(L1814,武将id!A:C,3,0))</f>
        <v>101</v>
      </c>
    </row>
    <row r="1815" spans="1:13" s="176" customFormat="1" x14ac:dyDescent="0.15">
      <c r="A1815" s="175">
        <v>20187301</v>
      </c>
      <c r="B1815" s="176">
        <v>3</v>
      </c>
      <c r="C1815" s="176">
        <v>2</v>
      </c>
      <c r="D1815" s="176" t="s">
        <v>4496</v>
      </c>
      <c r="E1815" s="176">
        <f>VLOOKUP(D1815,武将id!A:C,3,FALSE)</f>
        <v>101</v>
      </c>
      <c r="F1815" s="176">
        <v>0</v>
      </c>
      <c r="G1815" s="177" t="s">
        <v>6939</v>
      </c>
      <c r="H1815" s="178" t="s">
        <v>6939</v>
      </c>
      <c r="I1815" s="176">
        <v>1</v>
      </c>
      <c r="L1815" s="176" t="s">
        <v>4495</v>
      </c>
      <c r="M1815" s="179">
        <f>IF(L1815="",999,VLOOKUP(L1815,武将id!A:C,3,0))</f>
        <v>118</v>
      </c>
    </row>
    <row r="1816" spans="1:13" s="176" customFormat="1" x14ac:dyDescent="0.15">
      <c r="A1816" s="175">
        <v>20187301</v>
      </c>
      <c r="B1816" s="176">
        <v>4</v>
      </c>
      <c r="C1816" s="176">
        <v>1</v>
      </c>
      <c r="D1816" s="176" t="s">
        <v>4495</v>
      </c>
      <c r="E1816" s="176">
        <f>VLOOKUP(D1816,武将id!A:C,3,FALSE)</f>
        <v>118</v>
      </c>
      <c r="F1816" s="176">
        <v>0</v>
      </c>
      <c r="G1816" s="177" t="s">
        <v>6940</v>
      </c>
      <c r="H1816" s="178" t="s">
        <v>6940</v>
      </c>
      <c r="I1816" s="176">
        <v>1</v>
      </c>
      <c r="L1816" s="176" t="s">
        <v>4496</v>
      </c>
      <c r="M1816" s="179">
        <f>IF(L1816="",999,VLOOKUP(L1816,武将id!A:C,3,0))</f>
        <v>101</v>
      </c>
    </row>
    <row r="1817" spans="1:13" s="176" customFormat="1" x14ac:dyDescent="0.15">
      <c r="A1817" s="170">
        <v>20187302</v>
      </c>
      <c r="B1817" s="171">
        <v>1</v>
      </c>
      <c r="C1817" s="171">
        <v>2</v>
      </c>
      <c r="D1817" s="171" t="s">
        <v>4496</v>
      </c>
      <c r="E1817" s="171">
        <f>VLOOKUP(D1817,武将id!A:C,3,FALSE)</f>
        <v>101</v>
      </c>
      <c r="F1817" s="171">
        <v>0</v>
      </c>
      <c r="G1817" s="172" t="s">
        <v>6941</v>
      </c>
      <c r="H1817" s="173" t="s">
        <v>6941</v>
      </c>
      <c r="I1817" s="171">
        <v>1</v>
      </c>
      <c r="J1817" s="171"/>
      <c r="K1817" s="171"/>
      <c r="L1817" s="171" t="s">
        <v>4495</v>
      </c>
      <c r="M1817" s="174">
        <f>IF(L1817="",999,VLOOKUP(L1817,武将id!A:C,3,0))</f>
        <v>118</v>
      </c>
    </row>
    <row r="1818" spans="1:13" s="176" customFormat="1" x14ac:dyDescent="0.15">
      <c r="A1818" s="175">
        <v>20187302</v>
      </c>
      <c r="B1818" s="176">
        <v>2</v>
      </c>
      <c r="C1818" s="176">
        <v>1</v>
      </c>
      <c r="D1818" s="176" t="s">
        <v>4495</v>
      </c>
      <c r="E1818" s="176">
        <f>VLOOKUP(D1818,武将id!A:C,3,FALSE)</f>
        <v>118</v>
      </c>
      <c r="F1818" s="176">
        <v>0</v>
      </c>
      <c r="G1818" s="177" t="s">
        <v>6942</v>
      </c>
      <c r="H1818" s="178" t="s">
        <v>6942</v>
      </c>
      <c r="I1818" s="176">
        <v>1</v>
      </c>
      <c r="L1818" s="176" t="s">
        <v>4496</v>
      </c>
      <c r="M1818" s="179">
        <f>IF(L1818="",999,VLOOKUP(L1818,武将id!A:C,3,0))</f>
        <v>101</v>
      </c>
    </row>
    <row r="1819" spans="1:13" s="176" customFormat="1" ht="24" x14ac:dyDescent="0.15">
      <c r="A1819" s="175">
        <v>20187302</v>
      </c>
      <c r="B1819" s="176">
        <v>3</v>
      </c>
      <c r="C1819" s="176">
        <v>2</v>
      </c>
      <c r="D1819" s="176" t="s">
        <v>4496</v>
      </c>
      <c r="E1819" s="176">
        <f>VLOOKUP(D1819,武将id!A:C,3,FALSE)</f>
        <v>101</v>
      </c>
      <c r="F1819" s="176">
        <v>0</v>
      </c>
      <c r="G1819" s="177" t="s">
        <v>6943</v>
      </c>
      <c r="H1819" s="178" t="s">
        <v>6943</v>
      </c>
      <c r="I1819" s="176">
        <v>1</v>
      </c>
      <c r="L1819" s="176" t="s">
        <v>4495</v>
      </c>
      <c r="M1819" s="179">
        <f>IF(L1819="",999,VLOOKUP(L1819,武将id!A:C,3,0))</f>
        <v>118</v>
      </c>
    </row>
    <row r="1820" spans="1:13" s="176" customFormat="1" x14ac:dyDescent="0.15">
      <c r="A1820" s="180">
        <v>20187302</v>
      </c>
      <c r="B1820" s="181">
        <v>4</v>
      </c>
      <c r="C1820" s="181">
        <v>1</v>
      </c>
      <c r="D1820" s="181" t="s">
        <v>4495</v>
      </c>
      <c r="E1820" s="181">
        <f>VLOOKUP(D1820,武将id!A:C,3,FALSE)</f>
        <v>118</v>
      </c>
      <c r="F1820" s="181">
        <v>0</v>
      </c>
      <c r="G1820" s="182" t="s">
        <v>6944</v>
      </c>
      <c r="H1820" s="183" t="s">
        <v>6944</v>
      </c>
      <c r="I1820" s="181">
        <v>1</v>
      </c>
      <c r="J1820" s="181"/>
      <c r="K1820" s="181"/>
      <c r="L1820" s="181" t="s">
        <v>4496</v>
      </c>
      <c r="M1820" s="184">
        <f>IF(L1820="",999,VLOOKUP(L1820,武将id!A:C,3,0))</f>
        <v>101</v>
      </c>
    </row>
    <row r="1821" spans="1:13" s="176" customFormat="1" ht="24" x14ac:dyDescent="0.15">
      <c r="A1821" s="175">
        <v>20187303</v>
      </c>
      <c r="B1821" s="176">
        <v>1</v>
      </c>
      <c r="C1821" s="176">
        <v>2</v>
      </c>
      <c r="D1821" s="176" t="s">
        <v>4496</v>
      </c>
      <c r="E1821" s="176">
        <f>VLOOKUP(D1821,武将id!A:C,3,FALSE)</f>
        <v>101</v>
      </c>
      <c r="F1821" s="176">
        <v>0</v>
      </c>
      <c r="G1821" s="177" t="s">
        <v>6945</v>
      </c>
      <c r="H1821" s="178" t="s">
        <v>6945</v>
      </c>
      <c r="I1821" s="176">
        <v>1</v>
      </c>
      <c r="L1821" s="176" t="s">
        <v>4495</v>
      </c>
      <c r="M1821" s="179">
        <f>IF(L1821="",999,VLOOKUP(L1821,武将id!A:C,3,0))</f>
        <v>118</v>
      </c>
    </row>
    <row r="1822" spans="1:13" s="176" customFormat="1" x14ac:dyDescent="0.15">
      <c r="A1822" s="175">
        <v>20187303</v>
      </c>
      <c r="B1822" s="176">
        <v>2</v>
      </c>
      <c r="C1822" s="176">
        <v>1</v>
      </c>
      <c r="D1822" s="176" t="s">
        <v>4495</v>
      </c>
      <c r="E1822" s="176">
        <f>VLOOKUP(D1822,武将id!A:C,3,FALSE)</f>
        <v>118</v>
      </c>
      <c r="F1822" s="176">
        <v>0</v>
      </c>
      <c r="G1822" s="177" t="s">
        <v>6946</v>
      </c>
      <c r="H1822" s="178" t="s">
        <v>6946</v>
      </c>
      <c r="I1822" s="176">
        <v>1</v>
      </c>
      <c r="L1822" s="176" t="s">
        <v>4496</v>
      </c>
      <c r="M1822" s="179">
        <f>IF(L1822="",999,VLOOKUP(L1822,武将id!A:C,3,0))</f>
        <v>101</v>
      </c>
    </row>
    <row r="1823" spans="1:13" s="176" customFormat="1" x14ac:dyDescent="0.15">
      <c r="A1823" s="175">
        <v>20187303</v>
      </c>
      <c r="B1823" s="176">
        <v>3</v>
      </c>
      <c r="C1823" s="176">
        <v>2</v>
      </c>
      <c r="D1823" s="176" t="s">
        <v>4496</v>
      </c>
      <c r="E1823" s="176">
        <f>VLOOKUP(D1823,武将id!A:C,3,FALSE)</f>
        <v>101</v>
      </c>
      <c r="F1823" s="176">
        <v>0</v>
      </c>
      <c r="G1823" s="177" t="s">
        <v>6947</v>
      </c>
      <c r="H1823" s="178" t="s">
        <v>6947</v>
      </c>
      <c r="I1823" s="176">
        <v>1</v>
      </c>
      <c r="L1823" s="176" t="s">
        <v>7012</v>
      </c>
      <c r="M1823" s="179">
        <f>IF(L1823="",999,VLOOKUP(L1823,武将id!A:C,3,0))</f>
        <v>118</v>
      </c>
    </row>
    <row r="1824" spans="1:13" s="176" customFormat="1" ht="24" x14ac:dyDescent="0.15">
      <c r="A1824" s="170">
        <v>20187401</v>
      </c>
      <c r="B1824" s="171">
        <v>1</v>
      </c>
      <c r="C1824" s="171">
        <v>2</v>
      </c>
      <c r="D1824" s="171" t="s">
        <v>3334</v>
      </c>
      <c r="E1824" s="171">
        <f>VLOOKUP(D1824,武将id!A:C,3,FALSE)</f>
        <v>308</v>
      </c>
      <c r="F1824" s="171">
        <v>0</v>
      </c>
      <c r="G1824" s="172" t="s">
        <v>6948</v>
      </c>
      <c r="H1824" s="173" t="s">
        <v>6948</v>
      </c>
      <c r="I1824" s="171">
        <v>1</v>
      </c>
      <c r="J1824" s="171"/>
      <c r="K1824" s="171"/>
      <c r="L1824" s="171" t="s">
        <v>2486</v>
      </c>
      <c r="M1824" s="174">
        <f>IF(L1824="",999,VLOOKUP(L1824,武将id!A:C,3,0))</f>
        <v>307</v>
      </c>
    </row>
    <row r="1825" spans="1:13" s="176" customFormat="1" x14ac:dyDescent="0.15">
      <c r="A1825" s="175">
        <v>20187401</v>
      </c>
      <c r="B1825" s="176">
        <v>2</v>
      </c>
      <c r="C1825" s="176">
        <v>1</v>
      </c>
      <c r="D1825" s="176" t="s">
        <v>2486</v>
      </c>
      <c r="E1825" s="176">
        <f>VLOOKUP(D1825,武将id!A:C,3,FALSE)</f>
        <v>307</v>
      </c>
      <c r="F1825" s="176">
        <v>0</v>
      </c>
      <c r="G1825" s="177" t="s">
        <v>6949</v>
      </c>
      <c r="H1825" s="178" t="s">
        <v>6949</v>
      </c>
      <c r="I1825" s="176">
        <v>1</v>
      </c>
      <c r="L1825" s="176" t="s">
        <v>3334</v>
      </c>
      <c r="M1825" s="179">
        <f>IF(L1825="",999,VLOOKUP(L1825,武将id!A:C,3,0))</f>
        <v>308</v>
      </c>
    </row>
    <row r="1826" spans="1:13" s="176" customFormat="1" ht="24" x14ac:dyDescent="0.15">
      <c r="A1826" s="175">
        <v>20187401</v>
      </c>
      <c r="B1826" s="176">
        <v>3</v>
      </c>
      <c r="C1826" s="176">
        <v>1</v>
      </c>
      <c r="D1826" s="176" t="s">
        <v>3334</v>
      </c>
      <c r="E1826" s="176">
        <f>VLOOKUP(D1826,武将id!A:C,3,FALSE)</f>
        <v>308</v>
      </c>
      <c r="F1826" s="176">
        <v>0</v>
      </c>
      <c r="G1826" s="177" t="s">
        <v>6950</v>
      </c>
      <c r="H1826" s="178" t="s">
        <v>6950</v>
      </c>
      <c r="I1826" s="176">
        <v>1</v>
      </c>
      <c r="L1826" s="176" t="s">
        <v>2486</v>
      </c>
      <c r="M1826" s="179">
        <f>IF(L1826="",999,VLOOKUP(L1826,武将id!A:C,3,0))</f>
        <v>307</v>
      </c>
    </row>
    <row r="1827" spans="1:13" s="176" customFormat="1" x14ac:dyDescent="0.15">
      <c r="A1827" s="180">
        <v>20187401</v>
      </c>
      <c r="B1827" s="181">
        <v>4</v>
      </c>
      <c r="C1827" s="181">
        <v>2</v>
      </c>
      <c r="D1827" s="181" t="s">
        <v>2486</v>
      </c>
      <c r="E1827" s="181">
        <f>VLOOKUP(D1827,武将id!A:C,3,FALSE)</f>
        <v>307</v>
      </c>
      <c r="F1827" s="181">
        <v>0</v>
      </c>
      <c r="G1827" s="182" t="s">
        <v>6951</v>
      </c>
      <c r="H1827" s="183" t="s">
        <v>6951</v>
      </c>
      <c r="I1827" s="181">
        <v>1</v>
      </c>
      <c r="J1827" s="181"/>
      <c r="K1827" s="181"/>
      <c r="L1827" s="181" t="s">
        <v>3334</v>
      </c>
      <c r="M1827" s="184">
        <f>IF(L1827="",999,VLOOKUP(L1827,武将id!A:C,3,0))</f>
        <v>308</v>
      </c>
    </row>
    <row r="1828" spans="1:13" s="176" customFormat="1" x14ac:dyDescent="0.15">
      <c r="A1828" s="175">
        <v>20187402</v>
      </c>
      <c r="B1828" s="176">
        <v>1</v>
      </c>
      <c r="C1828" s="176">
        <v>2</v>
      </c>
      <c r="D1828" s="176" t="s">
        <v>2914</v>
      </c>
      <c r="E1828" s="176">
        <f>VLOOKUP(D1828,武将id!A:C,3,FALSE)</f>
        <v>306</v>
      </c>
      <c r="F1828" s="176">
        <v>0</v>
      </c>
      <c r="G1828" s="177" t="s">
        <v>6952</v>
      </c>
      <c r="H1828" s="178" t="s">
        <v>6952</v>
      </c>
      <c r="I1828" s="176">
        <v>1</v>
      </c>
      <c r="L1828" s="176" t="s">
        <v>2486</v>
      </c>
      <c r="M1828" s="179">
        <f>IF(L1828="",999,VLOOKUP(L1828,武将id!A:C,3,0))</f>
        <v>307</v>
      </c>
    </row>
    <row r="1829" spans="1:13" s="176" customFormat="1" x14ac:dyDescent="0.15">
      <c r="A1829" s="175">
        <v>20187402</v>
      </c>
      <c r="B1829" s="176">
        <v>2</v>
      </c>
      <c r="C1829" s="176">
        <v>1</v>
      </c>
      <c r="D1829" s="176" t="s">
        <v>2486</v>
      </c>
      <c r="E1829" s="176">
        <f>VLOOKUP(D1829,武将id!A:C,3,FALSE)</f>
        <v>307</v>
      </c>
      <c r="F1829" s="176">
        <v>0</v>
      </c>
      <c r="G1829" s="177" t="s">
        <v>6953</v>
      </c>
      <c r="H1829" s="178" t="s">
        <v>6953</v>
      </c>
      <c r="I1829" s="176">
        <v>1</v>
      </c>
      <c r="L1829" s="176" t="s">
        <v>2914</v>
      </c>
      <c r="M1829" s="179">
        <f>IF(L1829="",999,VLOOKUP(L1829,武将id!A:C,3,0))</f>
        <v>306</v>
      </c>
    </row>
    <row r="1830" spans="1:13" s="176" customFormat="1" ht="24" x14ac:dyDescent="0.15">
      <c r="A1830" s="175">
        <v>20187402</v>
      </c>
      <c r="B1830" s="176">
        <v>3</v>
      </c>
      <c r="C1830" s="176">
        <v>2</v>
      </c>
      <c r="D1830" s="176" t="s">
        <v>2914</v>
      </c>
      <c r="E1830" s="176">
        <f>VLOOKUP(D1830,武将id!A:C,3,FALSE)</f>
        <v>306</v>
      </c>
      <c r="F1830" s="176">
        <v>0</v>
      </c>
      <c r="G1830" s="177" t="s">
        <v>6954</v>
      </c>
      <c r="H1830" s="178" t="s">
        <v>6954</v>
      </c>
      <c r="I1830" s="176">
        <v>1</v>
      </c>
      <c r="L1830" s="176" t="s">
        <v>2486</v>
      </c>
      <c r="M1830" s="179">
        <f>IF(L1830="",999,VLOOKUP(L1830,武将id!A:C,3,0))</f>
        <v>307</v>
      </c>
    </row>
    <row r="1831" spans="1:13" s="176" customFormat="1" ht="24" x14ac:dyDescent="0.15">
      <c r="A1831" s="175">
        <v>20187402</v>
      </c>
      <c r="B1831" s="176">
        <v>4</v>
      </c>
      <c r="C1831" s="176">
        <v>2</v>
      </c>
      <c r="D1831" s="176" t="s">
        <v>2914</v>
      </c>
      <c r="E1831" s="176">
        <f>VLOOKUP(D1831,武将id!A:C,3,FALSE)</f>
        <v>306</v>
      </c>
      <c r="F1831" s="176">
        <v>0</v>
      </c>
      <c r="G1831" s="177" t="s">
        <v>6955</v>
      </c>
      <c r="H1831" s="178" t="s">
        <v>6955</v>
      </c>
      <c r="I1831" s="176">
        <v>1</v>
      </c>
      <c r="L1831" s="176" t="s">
        <v>2486</v>
      </c>
      <c r="M1831" s="179">
        <f>IF(L1831="",999,VLOOKUP(L1831,武将id!A:C,3,0))</f>
        <v>307</v>
      </c>
    </row>
    <row r="1832" spans="1:13" s="176" customFormat="1" x14ac:dyDescent="0.15">
      <c r="A1832" s="175">
        <v>20187402</v>
      </c>
      <c r="B1832" s="176">
        <v>5</v>
      </c>
      <c r="C1832" s="176">
        <v>1</v>
      </c>
      <c r="D1832" s="176" t="s">
        <v>2486</v>
      </c>
      <c r="E1832" s="176">
        <f>VLOOKUP(D1832,武将id!A:C,3,FALSE)</f>
        <v>307</v>
      </c>
      <c r="F1832" s="176">
        <v>0</v>
      </c>
      <c r="G1832" s="177" t="s">
        <v>6956</v>
      </c>
      <c r="H1832" s="178" t="s">
        <v>6956</v>
      </c>
      <c r="I1832" s="176">
        <v>1</v>
      </c>
      <c r="L1832" s="176" t="s">
        <v>2914</v>
      </c>
      <c r="M1832" s="179">
        <f>IF(L1832="",999,VLOOKUP(L1832,武将id!A:C,3,0))</f>
        <v>306</v>
      </c>
    </row>
    <row r="1833" spans="1:13" s="176" customFormat="1" ht="24" x14ac:dyDescent="0.15">
      <c r="A1833" s="170">
        <v>20187403</v>
      </c>
      <c r="B1833" s="171">
        <v>1</v>
      </c>
      <c r="C1833" s="171">
        <v>1</v>
      </c>
      <c r="D1833" s="171" t="s">
        <v>2486</v>
      </c>
      <c r="E1833" s="171">
        <f>VLOOKUP(D1833,武将id!A:C,3,FALSE)</f>
        <v>307</v>
      </c>
      <c r="F1833" s="171">
        <v>0</v>
      </c>
      <c r="G1833" s="172" t="s">
        <v>6957</v>
      </c>
      <c r="H1833" s="173" t="s">
        <v>6957</v>
      </c>
      <c r="I1833" s="171">
        <v>1</v>
      </c>
      <c r="J1833" s="171"/>
      <c r="K1833" s="171"/>
      <c r="L1833" s="171" t="s">
        <v>2484</v>
      </c>
      <c r="M1833" s="174">
        <f>IF(L1833="",999,VLOOKUP(L1833,武将id!A:C,3,0))</f>
        <v>312</v>
      </c>
    </row>
    <row r="1834" spans="1:13" s="176" customFormat="1" x14ac:dyDescent="0.15">
      <c r="A1834" s="175">
        <v>20187403</v>
      </c>
      <c r="B1834" s="176">
        <v>2</v>
      </c>
      <c r="C1834" s="176">
        <v>2</v>
      </c>
      <c r="D1834" s="176" t="s">
        <v>2484</v>
      </c>
      <c r="E1834" s="176">
        <f>VLOOKUP(D1834,武将id!A:C,3,FALSE)</f>
        <v>312</v>
      </c>
      <c r="F1834" s="176">
        <v>0</v>
      </c>
      <c r="G1834" s="177" t="s">
        <v>6958</v>
      </c>
      <c r="H1834" s="178" t="s">
        <v>6958</v>
      </c>
      <c r="I1834" s="176">
        <v>1</v>
      </c>
      <c r="L1834" s="176" t="s">
        <v>2486</v>
      </c>
      <c r="M1834" s="179">
        <f>IF(L1834="",999,VLOOKUP(L1834,武将id!A:C,3,0))</f>
        <v>307</v>
      </c>
    </row>
    <row r="1835" spans="1:13" s="176" customFormat="1" ht="24" x14ac:dyDescent="0.15">
      <c r="A1835" s="175">
        <v>20187403</v>
      </c>
      <c r="B1835" s="176">
        <v>3</v>
      </c>
      <c r="C1835" s="176">
        <v>1</v>
      </c>
      <c r="D1835" s="176" t="s">
        <v>2486</v>
      </c>
      <c r="E1835" s="176">
        <f>VLOOKUP(D1835,武将id!A:C,3,FALSE)</f>
        <v>307</v>
      </c>
      <c r="F1835" s="176">
        <v>0</v>
      </c>
      <c r="G1835" s="177" t="s">
        <v>6959</v>
      </c>
      <c r="H1835" s="178" t="s">
        <v>6959</v>
      </c>
      <c r="I1835" s="176">
        <v>1</v>
      </c>
      <c r="L1835" s="176" t="s">
        <v>2484</v>
      </c>
      <c r="M1835" s="179">
        <f>IF(L1835="",999,VLOOKUP(L1835,武将id!A:C,3,0))</f>
        <v>312</v>
      </c>
    </row>
    <row r="1836" spans="1:13" s="176" customFormat="1" ht="24" x14ac:dyDescent="0.15">
      <c r="A1836" s="175">
        <v>20187403</v>
      </c>
      <c r="B1836" s="176">
        <v>4</v>
      </c>
      <c r="C1836" s="176">
        <v>2</v>
      </c>
      <c r="D1836" s="176" t="s">
        <v>2484</v>
      </c>
      <c r="E1836" s="176">
        <f>VLOOKUP(D1836,武将id!A:C,3,FALSE)</f>
        <v>312</v>
      </c>
      <c r="F1836" s="176">
        <v>0</v>
      </c>
      <c r="G1836" s="177" t="s">
        <v>6960</v>
      </c>
      <c r="H1836" s="178" t="s">
        <v>6960</v>
      </c>
      <c r="I1836" s="176">
        <v>1</v>
      </c>
      <c r="L1836" s="176" t="s">
        <v>2486</v>
      </c>
      <c r="M1836" s="179">
        <f>IF(L1836="",999,VLOOKUP(L1836,武将id!A:C,3,0))</f>
        <v>307</v>
      </c>
    </row>
    <row r="1837" spans="1:13" s="176" customFormat="1" x14ac:dyDescent="0.15">
      <c r="A1837" s="180">
        <v>20187403</v>
      </c>
      <c r="B1837" s="181">
        <v>5</v>
      </c>
      <c r="C1837" s="181">
        <v>1</v>
      </c>
      <c r="D1837" s="181" t="s">
        <v>2486</v>
      </c>
      <c r="E1837" s="181">
        <f>VLOOKUP(D1837,武将id!A:C,3,FALSE)</f>
        <v>307</v>
      </c>
      <c r="F1837" s="181">
        <v>0</v>
      </c>
      <c r="G1837" s="182" t="s">
        <v>6961</v>
      </c>
      <c r="H1837" s="183" t="s">
        <v>6961</v>
      </c>
      <c r="I1837" s="181">
        <v>1</v>
      </c>
      <c r="J1837" s="181"/>
      <c r="K1837" s="181"/>
      <c r="L1837" s="181" t="s">
        <v>2484</v>
      </c>
      <c r="M1837" s="184">
        <f>IF(L1837="",999,VLOOKUP(L1837,武将id!A:C,3,0))</f>
        <v>312</v>
      </c>
    </row>
    <row r="1838" spans="1:13" s="176" customFormat="1" ht="24" x14ac:dyDescent="0.15">
      <c r="A1838" s="175">
        <v>20187501</v>
      </c>
      <c r="B1838" s="176">
        <v>1</v>
      </c>
      <c r="C1838" s="176">
        <v>2</v>
      </c>
      <c r="D1838" s="176" t="s">
        <v>5460</v>
      </c>
      <c r="E1838" s="176">
        <f>VLOOKUP(D1838,武将id!A:C,3,FALSE)</f>
        <v>207</v>
      </c>
      <c r="F1838" s="176">
        <v>0</v>
      </c>
      <c r="G1838" s="177" t="s">
        <v>6962</v>
      </c>
      <c r="H1838" s="178" t="s">
        <v>6962</v>
      </c>
      <c r="I1838" s="176">
        <v>1</v>
      </c>
      <c r="L1838" s="176" t="s">
        <v>6576</v>
      </c>
      <c r="M1838" s="179">
        <f>IF(L1838="",999,VLOOKUP(L1838,武将id!A:C,3,0))</f>
        <v>122</v>
      </c>
    </row>
    <row r="1839" spans="1:13" s="176" customFormat="1" ht="24" x14ac:dyDescent="0.15">
      <c r="A1839" s="175">
        <v>20187501</v>
      </c>
      <c r="B1839" s="176">
        <v>2</v>
      </c>
      <c r="C1839" s="176">
        <v>1</v>
      </c>
      <c r="D1839" s="176" t="s">
        <v>6576</v>
      </c>
      <c r="E1839" s="176">
        <f>VLOOKUP(D1839,武将id!A:C,3,FALSE)</f>
        <v>122</v>
      </c>
      <c r="F1839" s="176">
        <v>0</v>
      </c>
      <c r="G1839" s="177" t="s">
        <v>6963</v>
      </c>
      <c r="H1839" s="178" t="s">
        <v>6963</v>
      </c>
      <c r="I1839" s="176">
        <v>1</v>
      </c>
      <c r="L1839" s="176" t="s">
        <v>5460</v>
      </c>
      <c r="M1839" s="179">
        <f>IF(L1839="",999,VLOOKUP(L1839,武将id!A:C,3,0))</f>
        <v>207</v>
      </c>
    </row>
    <row r="1840" spans="1:13" s="176" customFormat="1" x14ac:dyDescent="0.15">
      <c r="A1840" s="175">
        <v>20187501</v>
      </c>
      <c r="B1840" s="176">
        <v>3</v>
      </c>
      <c r="C1840" s="176">
        <v>2</v>
      </c>
      <c r="D1840" s="176" t="s">
        <v>5460</v>
      </c>
      <c r="E1840" s="176">
        <f>VLOOKUP(D1840,武将id!A:C,3,FALSE)</f>
        <v>207</v>
      </c>
      <c r="F1840" s="176">
        <v>0</v>
      </c>
      <c r="G1840" s="177" t="s">
        <v>6964</v>
      </c>
      <c r="H1840" s="178" t="s">
        <v>6964</v>
      </c>
      <c r="I1840" s="176">
        <v>1</v>
      </c>
      <c r="L1840" s="176" t="s">
        <v>6576</v>
      </c>
      <c r="M1840" s="179">
        <f>IF(L1840="",999,VLOOKUP(L1840,武将id!A:C,3,0))</f>
        <v>122</v>
      </c>
    </row>
    <row r="1841" spans="1:13" s="176" customFormat="1" x14ac:dyDescent="0.15">
      <c r="A1841" s="170">
        <v>20187502</v>
      </c>
      <c r="B1841" s="171">
        <v>1</v>
      </c>
      <c r="C1841" s="171">
        <v>2</v>
      </c>
      <c r="D1841" s="171" t="s">
        <v>2237</v>
      </c>
      <c r="E1841" s="171">
        <f>VLOOKUP(D1841,武将id!A:C,3,FALSE)</f>
        <v>103</v>
      </c>
      <c r="F1841" s="171">
        <v>0</v>
      </c>
      <c r="G1841" s="172" t="s">
        <v>6965</v>
      </c>
      <c r="H1841" s="173" t="s">
        <v>6965</v>
      </c>
      <c r="I1841" s="171">
        <v>1</v>
      </c>
      <c r="J1841" s="171"/>
      <c r="K1841" s="171"/>
      <c r="L1841" s="171" t="s">
        <v>2294</v>
      </c>
      <c r="M1841" s="174">
        <f>IF(L1841="",999,VLOOKUP(L1841,武将id!A:C,3,0))</f>
        <v>407</v>
      </c>
    </row>
    <row r="1842" spans="1:13" s="176" customFormat="1" x14ac:dyDescent="0.15">
      <c r="A1842" s="175">
        <v>20187502</v>
      </c>
      <c r="B1842" s="176">
        <v>2</v>
      </c>
      <c r="C1842" s="176">
        <v>1</v>
      </c>
      <c r="D1842" s="176" t="s">
        <v>2294</v>
      </c>
      <c r="E1842" s="176">
        <f>VLOOKUP(D1842,武将id!A:C,3,FALSE)</f>
        <v>407</v>
      </c>
      <c r="F1842" s="176">
        <v>0</v>
      </c>
      <c r="G1842" s="177" t="s">
        <v>6966</v>
      </c>
      <c r="H1842" s="178" t="s">
        <v>6966</v>
      </c>
      <c r="I1842" s="176">
        <v>1</v>
      </c>
      <c r="L1842" s="176" t="s">
        <v>2237</v>
      </c>
      <c r="M1842" s="179">
        <f>IF(L1842="",999,VLOOKUP(L1842,武将id!A:C,3,0))</f>
        <v>103</v>
      </c>
    </row>
    <row r="1843" spans="1:13" s="176" customFormat="1" ht="24" x14ac:dyDescent="0.15">
      <c r="A1843" s="175">
        <v>20187502</v>
      </c>
      <c r="B1843" s="176">
        <v>3</v>
      </c>
      <c r="C1843" s="176">
        <v>2</v>
      </c>
      <c r="D1843" s="176" t="s">
        <v>2237</v>
      </c>
      <c r="E1843" s="176">
        <f>VLOOKUP(D1843,武将id!A:C,3,FALSE)</f>
        <v>103</v>
      </c>
      <c r="F1843" s="176">
        <v>0</v>
      </c>
      <c r="G1843" s="177" t="s">
        <v>6967</v>
      </c>
      <c r="H1843" s="178" t="s">
        <v>6967</v>
      </c>
      <c r="I1843" s="176">
        <v>1</v>
      </c>
      <c r="L1843" s="176" t="s">
        <v>6576</v>
      </c>
      <c r="M1843" s="179">
        <f>IF(L1843="",999,VLOOKUP(L1843,武将id!A:C,3,0))</f>
        <v>122</v>
      </c>
    </row>
    <row r="1844" spans="1:13" s="176" customFormat="1" ht="24" x14ac:dyDescent="0.15">
      <c r="A1844" s="175">
        <v>20187502</v>
      </c>
      <c r="B1844" s="176">
        <v>4</v>
      </c>
      <c r="C1844" s="176">
        <v>2</v>
      </c>
      <c r="D1844" s="176" t="s">
        <v>2237</v>
      </c>
      <c r="E1844" s="176">
        <f>VLOOKUP(D1844,武将id!A:C,3,FALSE)</f>
        <v>103</v>
      </c>
      <c r="F1844" s="176">
        <v>0</v>
      </c>
      <c r="G1844" s="177" t="s">
        <v>6968</v>
      </c>
      <c r="H1844" s="178" t="s">
        <v>6968</v>
      </c>
      <c r="I1844" s="176">
        <v>1</v>
      </c>
      <c r="L1844" s="176" t="s">
        <v>6576</v>
      </c>
      <c r="M1844" s="179">
        <f>IF(L1844="",999,VLOOKUP(L1844,武将id!A:C,3,0))</f>
        <v>122</v>
      </c>
    </row>
    <row r="1845" spans="1:13" s="176" customFormat="1" x14ac:dyDescent="0.15">
      <c r="A1845" s="180">
        <v>20187502</v>
      </c>
      <c r="B1845" s="181">
        <v>5</v>
      </c>
      <c r="C1845" s="181">
        <v>1</v>
      </c>
      <c r="D1845" s="181" t="s">
        <v>6576</v>
      </c>
      <c r="E1845" s="181">
        <f>VLOOKUP(D1845,武将id!A:C,3,FALSE)</f>
        <v>122</v>
      </c>
      <c r="F1845" s="181">
        <v>0</v>
      </c>
      <c r="G1845" s="182" t="s">
        <v>6969</v>
      </c>
      <c r="H1845" s="183" t="s">
        <v>6969</v>
      </c>
      <c r="I1845" s="181">
        <v>1</v>
      </c>
      <c r="J1845" s="181"/>
      <c r="K1845" s="181"/>
      <c r="L1845" s="181" t="s">
        <v>2237</v>
      </c>
      <c r="M1845" s="184">
        <f>IF(L1845="",999,VLOOKUP(L1845,武将id!A:C,3,0))</f>
        <v>103</v>
      </c>
    </row>
    <row r="1846" spans="1:13" s="176" customFormat="1" x14ac:dyDescent="0.15">
      <c r="A1846" s="175">
        <v>20187503</v>
      </c>
      <c r="B1846" s="176">
        <v>1</v>
      </c>
      <c r="C1846" s="176">
        <v>2</v>
      </c>
      <c r="D1846" s="176" t="s">
        <v>2611</v>
      </c>
      <c r="E1846" s="176">
        <f>VLOOKUP(D1846,武将id!A:C,3,FALSE)</f>
        <v>205</v>
      </c>
      <c r="F1846" s="176">
        <v>0</v>
      </c>
      <c r="G1846" s="177" t="s">
        <v>6970</v>
      </c>
      <c r="H1846" s="178" t="s">
        <v>6970</v>
      </c>
      <c r="I1846" s="176">
        <v>1</v>
      </c>
      <c r="L1846" s="176" t="s">
        <v>6576</v>
      </c>
      <c r="M1846" s="179">
        <f>IF(L1846="",999,VLOOKUP(L1846,武将id!A:C,3,0))</f>
        <v>122</v>
      </c>
    </row>
    <row r="1847" spans="1:13" s="176" customFormat="1" ht="24" x14ac:dyDescent="0.15">
      <c r="A1847" s="175">
        <v>20187503</v>
      </c>
      <c r="B1847" s="176">
        <v>2</v>
      </c>
      <c r="C1847" s="176">
        <v>1</v>
      </c>
      <c r="D1847" s="176" t="s">
        <v>6576</v>
      </c>
      <c r="E1847" s="176">
        <f>VLOOKUP(D1847,武将id!A:C,3,FALSE)</f>
        <v>122</v>
      </c>
      <c r="F1847" s="176">
        <v>0</v>
      </c>
      <c r="G1847" s="177" t="s">
        <v>6971</v>
      </c>
      <c r="H1847" s="178" t="s">
        <v>6971</v>
      </c>
      <c r="I1847" s="176">
        <v>1</v>
      </c>
      <c r="L1847" s="176" t="s">
        <v>2611</v>
      </c>
      <c r="M1847" s="179">
        <f>IF(L1847="",999,VLOOKUP(L1847,武将id!A:C,3,0))</f>
        <v>205</v>
      </c>
    </row>
    <row r="1848" spans="1:13" s="176" customFormat="1" x14ac:dyDescent="0.15">
      <c r="A1848" s="175">
        <v>20187503</v>
      </c>
      <c r="B1848" s="176">
        <v>3</v>
      </c>
      <c r="C1848" s="176">
        <v>1</v>
      </c>
      <c r="D1848" s="176" t="s">
        <v>6576</v>
      </c>
      <c r="E1848" s="176">
        <f>VLOOKUP(D1848,武将id!A:C,3,FALSE)</f>
        <v>122</v>
      </c>
      <c r="F1848" s="176">
        <v>0</v>
      </c>
      <c r="G1848" s="177" t="s">
        <v>6972</v>
      </c>
      <c r="H1848" s="178" t="s">
        <v>6972</v>
      </c>
      <c r="I1848" s="176">
        <v>1</v>
      </c>
      <c r="L1848" s="176" t="s">
        <v>2611</v>
      </c>
      <c r="M1848" s="179">
        <f>IF(L1848="",999,VLOOKUP(L1848,武将id!A:C,3,0))</f>
        <v>205</v>
      </c>
    </row>
    <row r="1849" spans="1:13" s="176" customFormat="1" x14ac:dyDescent="0.15">
      <c r="A1849" s="170">
        <v>20187601</v>
      </c>
      <c r="B1849" s="171">
        <v>1</v>
      </c>
      <c r="C1849" s="171">
        <v>2</v>
      </c>
      <c r="D1849" s="171" t="s">
        <v>100</v>
      </c>
      <c r="E1849" s="171">
        <f>VLOOKUP(D1849,武将id!A:C,3,FALSE)</f>
        <v>216</v>
      </c>
      <c r="F1849" s="171">
        <v>0</v>
      </c>
      <c r="G1849" s="172" t="s">
        <v>6973</v>
      </c>
      <c r="H1849" s="173" t="s">
        <v>6973</v>
      </c>
      <c r="I1849" s="171">
        <v>1</v>
      </c>
      <c r="J1849" s="171"/>
      <c r="K1849" s="171"/>
      <c r="L1849" s="171" t="s">
        <v>67</v>
      </c>
      <c r="M1849" s="174">
        <f>IF(L1849="",999,VLOOKUP(L1849,武将id!A:C,3,0))</f>
        <v>217</v>
      </c>
    </row>
    <row r="1850" spans="1:13" s="176" customFormat="1" ht="24" x14ac:dyDescent="0.15">
      <c r="A1850" s="175">
        <v>20187601</v>
      </c>
      <c r="B1850" s="176">
        <v>2</v>
      </c>
      <c r="C1850" s="176">
        <v>1</v>
      </c>
      <c r="D1850" s="176" t="s">
        <v>67</v>
      </c>
      <c r="E1850" s="176">
        <f>VLOOKUP(D1850,武将id!A:C,3,FALSE)</f>
        <v>217</v>
      </c>
      <c r="F1850" s="176">
        <v>0</v>
      </c>
      <c r="G1850" s="177" t="s">
        <v>6974</v>
      </c>
      <c r="H1850" s="178" t="s">
        <v>6974</v>
      </c>
      <c r="I1850" s="176">
        <v>1</v>
      </c>
      <c r="L1850" s="176" t="s">
        <v>100</v>
      </c>
      <c r="M1850" s="179">
        <f>IF(L1850="",999,VLOOKUP(L1850,武将id!A:C,3,0))</f>
        <v>216</v>
      </c>
    </row>
    <row r="1851" spans="1:13" s="176" customFormat="1" ht="24" x14ac:dyDescent="0.15">
      <c r="A1851" s="175">
        <v>20187601</v>
      </c>
      <c r="B1851" s="176">
        <v>3</v>
      </c>
      <c r="C1851" s="176">
        <v>2</v>
      </c>
      <c r="D1851" s="176" t="s">
        <v>100</v>
      </c>
      <c r="E1851" s="176">
        <f>VLOOKUP(D1851,武将id!A:C,3,FALSE)</f>
        <v>216</v>
      </c>
      <c r="F1851" s="176">
        <v>0</v>
      </c>
      <c r="G1851" s="177" t="s">
        <v>6975</v>
      </c>
      <c r="H1851" s="178" t="s">
        <v>6975</v>
      </c>
      <c r="I1851" s="176">
        <v>1</v>
      </c>
      <c r="L1851" s="176" t="s">
        <v>67</v>
      </c>
      <c r="M1851" s="179">
        <f>IF(L1851="",999,VLOOKUP(L1851,武将id!A:C,3,0))</f>
        <v>217</v>
      </c>
    </row>
    <row r="1852" spans="1:13" s="176" customFormat="1" ht="24" x14ac:dyDescent="0.15">
      <c r="A1852" s="170">
        <v>20187602</v>
      </c>
      <c r="B1852" s="171">
        <v>1</v>
      </c>
      <c r="C1852" s="171">
        <v>1</v>
      </c>
      <c r="D1852" s="171" t="s">
        <v>2914</v>
      </c>
      <c r="E1852" s="171">
        <f>VLOOKUP(D1852,武将id!A:C,3,FALSE)</f>
        <v>306</v>
      </c>
      <c r="F1852" s="171">
        <v>0</v>
      </c>
      <c r="G1852" s="172" t="s">
        <v>6976</v>
      </c>
      <c r="H1852" s="173" t="s">
        <v>6976</v>
      </c>
      <c r="I1852" s="171">
        <v>1</v>
      </c>
      <c r="J1852" s="171"/>
      <c r="K1852" s="171"/>
      <c r="L1852" s="171" t="s">
        <v>4318</v>
      </c>
      <c r="M1852" s="174">
        <f>IF(L1852="",999,VLOOKUP(L1852,武将id!A:C,3,0))</f>
        <v>319</v>
      </c>
    </row>
    <row r="1853" spans="1:13" s="176" customFormat="1" ht="24" x14ac:dyDescent="0.15">
      <c r="A1853" s="180">
        <v>20187602</v>
      </c>
      <c r="B1853" s="181">
        <v>2</v>
      </c>
      <c r="C1853" s="181">
        <v>2</v>
      </c>
      <c r="D1853" s="181" t="s">
        <v>4318</v>
      </c>
      <c r="E1853" s="181">
        <f>VLOOKUP(D1853,武将id!A:C,3,FALSE)</f>
        <v>319</v>
      </c>
      <c r="F1853" s="181">
        <v>0</v>
      </c>
      <c r="G1853" s="182" t="s">
        <v>6977</v>
      </c>
      <c r="H1853" s="183" t="s">
        <v>6977</v>
      </c>
      <c r="I1853" s="181">
        <v>1</v>
      </c>
      <c r="J1853" s="181"/>
      <c r="K1853" s="181"/>
      <c r="L1853" s="181" t="s">
        <v>2914</v>
      </c>
      <c r="M1853" s="184">
        <f>IF(L1853="",999,VLOOKUP(L1853,武将id!A:C,3,0))</f>
        <v>306</v>
      </c>
    </row>
    <row r="1854" spans="1:13" s="176" customFormat="1" x14ac:dyDescent="0.15">
      <c r="A1854" s="175">
        <v>20187603</v>
      </c>
      <c r="B1854" s="176">
        <v>1</v>
      </c>
      <c r="C1854" s="176">
        <v>1</v>
      </c>
      <c r="D1854" s="176" t="s">
        <v>4318</v>
      </c>
      <c r="E1854" s="176">
        <f>VLOOKUP(D1854,武将id!A:C,3,FALSE)</f>
        <v>319</v>
      </c>
      <c r="F1854" s="176">
        <v>0</v>
      </c>
      <c r="G1854" s="177" t="s">
        <v>6978</v>
      </c>
      <c r="H1854" s="178" t="s">
        <v>6978</v>
      </c>
      <c r="I1854" s="176">
        <v>1</v>
      </c>
      <c r="L1854" s="176" t="s">
        <v>2611</v>
      </c>
      <c r="M1854" s="179">
        <f>IF(L1854="",999,VLOOKUP(L1854,武将id!A:C,3,0))</f>
        <v>205</v>
      </c>
    </row>
    <row r="1855" spans="1:13" s="176" customFormat="1" x14ac:dyDescent="0.15">
      <c r="A1855" s="175">
        <v>20187603</v>
      </c>
      <c r="B1855" s="176">
        <v>2</v>
      </c>
      <c r="C1855" s="176">
        <v>2</v>
      </c>
      <c r="D1855" s="176" t="s">
        <v>2611</v>
      </c>
      <c r="E1855" s="176">
        <f>VLOOKUP(D1855,武将id!A:C,3,FALSE)</f>
        <v>205</v>
      </c>
      <c r="F1855" s="176">
        <v>0</v>
      </c>
      <c r="G1855" s="177" t="s">
        <v>6979</v>
      </c>
      <c r="H1855" s="178" t="s">
        <v>6979</v>
      </c>
      <c r="I1855" s="176">
        <v>1</v>
      </c>
      <c r="L1855" s="176" t="s">
        <v>4318</v>
      </c>
      <c r="M1855" s="179">
        <f>IF(L1855="",999,VLOOKUP(L1855,武将id!A:C,3,0))</f>
        <v>319</v>
      </c>
    </row>
    <row r="1856" spans="1:13" s="176" customFormat="1" x14ac:dyDescent="0.15">
      <c r="A1856" s="170">
        <v>20187701</v>
      </c>
      <c r="B1856" s="171">
        <v>1</v>
      </c>
      <c r="C1856" s="171">
        <v>2</v>
      </c>
      <c r="D1856" s="171" t="s">
        <v>6919</v>
      </c>
      <c r="E1856" s="171">
        <f>VLOOKUP(D1856,武将id!A:C,3,FALSE)</f>
        <v>230</v>
      </c>
      <c r="F1856" s="171">
        <v>0</v>
      </c>
      <c r="G1856" s="172" t="s">
        <v>6980</v>
      </c>
      <c r="H1856" s="173" t="s">
        <v>6980</v>
      </c>
      <c r="I1856" s="171">
        <v>1</v>
      </c>
      <c r="J1856" s="171"/>
      <c r="K1856" s="171"/>
      <c r="L1856" s="171" t="s">
        <v>6920</v>
      </c>
      <c r="M1856" s="174">
        <f>IF(L1856="",999,VLOOKUP(L1856,武将id!A:C,3,0))</f>
        <v>239</v>
      </c>
    </row>
    <row r="1857" spans="1:13" s="176" customFormat="1" x14ac:dyDescent="0.15">
      <c r="A1857" s="175">
        <v>20187701</v>
      </c>
      <c r="B1857" s="176">
        <v>2</v>
      </c>
      <c r="C1857" s="176">
        <v>1</v>
      </c>
      <c r="D1857" s="176" t="s">
        <v>6920</v>
      </c>
      <c r="E1857" s="176">
        <f>VLOOKUP(D1857,武将id!A:C,3,FALSE)</f>
        <v>239</v>
      </c>
      <c r="F1857" s="176">
        <v>0</v>
      </c>
      <c r="G1857" s="177" t="s">
        <v>6981</v>
      </c>
      <c r="H1857" s="178" t="s">
        <v>6981</v>
      </c>
      <c r="I1857" s="176">
        <v>1</v>
      </c>
      <c r="L1857" s="176" t="s">
        <v>6919</v>
      </c>
      <c r="M1857" s="179">
        <f>IF(L1857="",999,VLOOKUP(L1857,武将id!A:C,3,0))</f>
        <v>230</v>
      </c>
    </row>
    <row r="1858" spans="1:13" s="176" customFormat="1" x14ac:dyDescent="0.15">
      <c r="A1858" s="180">
        <v>20187701</v>
      </c>
      <c r="B1858" s="181">
        <v>3</v>
      </c>
      <c r="C1858" s="181">
        <v>2</v>
      </c>
      <c r="D1858" s="181" t="s">
        <v>6919</v>
      </c>
      <c r="E1858" s="181">
        <f>VLOOKUP(D1858,武将id!A:C,3,FALSE)</f>
        <v>230</v>
      </c>
      <c r="F1858" s="181">
        <v>0</v>
      </c>
      <c r="G1858" s="182" t="s">
        <v>6982</v>
      </c>
      <c r="H1858" s="183" t="s">
        <v>6982</v>
      </c>
      <c r="I1858" s="181">
        <v>1</v>
      </c>
      <c r="J1858" s="181"/>
      <c r="K1858" s="181"/>
      <c r="L1858" s="181" t="s">
        <v>6920</v>
      </c>
      <c r="M1858" s="184">
        <f>IF(L1858="",999,VLOOKUP(L1858,武将id!A:C,3,0))</f>
        <v>239</v>
      </c>
    </row>
    <row r="1859" spans="1:13" s="176" customFormat="1" x14ac:dyDescent="0.15">
      <c r="A1859" s="175">
        <v>20187702</v>
      </c>
      <c r="B1859" s="176">
        <v>1</v>
      </c>
      <c r="C1859" s="176">
        <v>1</v>
      </c>
      <c r="D1859" s="176" t="s">
        <v>6920</v>
      </c>
      <c r="E1859" s="176">
        <f>VLOOKUP(D1859,武将id!A:C,3,FALSE)</f>
        <v>239</v>
      </c>
      <c r="F1859" s="176">
        <v>0</v>
      </c>
      <c r="G1859" s="177" t="s">
        <v>6983</v>
      </c>
      <c r="H1859" s="178" t="s">
        <v>6983</v>
      </c>
      <c r="I1859" s="176">
        <v>1</v>
      </c>
      <c r="L1859" s="176" t="s">
        <v>2611</v>
      </c>
      <c r="M1859" s="179">
        <f>IF(L1859="",999,VLOOKUP(L1859,武将id!A:C,3,0))</f>
        <v>205</v>
      </c>
    </row>
    <row r="1860" spans="1:13" s="176" customFormat="1" x14ac:dyDescent="0.15">
      <c r="A1860" s="175">
        <v>20187702</v>
      </c>
      <c r="B1860" s="176">
        <v>2</v>
      </c>
      <c r="C1860" s="176">
        <v>2</v>
      </c>
      <c r="D1860" s="176" t="s">
        <v>2611</v>
      </c>
      <c r="E1860" s="176">
        <f>VLOOKUP(D1860,武将id!A:C,3,FALSE)</f>
        <v>205</v>
      </c>
      <c r="F1860" s="176">
        <v>0</v>
      </c>
      <c r="G1860" s="177" t="s">
        <v>6984</v>
      </c>
      <c r="H1860" s="178" t="s">
        <v>6984</v>
      </c>
      <c r="I1860" s="176">
        <v>1</v>
      </c>
      <c r="L1860" s="176" t="s">
        <v>6920</v>
      </c>
      <c r="M1860" s="179">
        <f>IF(L1860="",999,VLOOKUP(L1860,武将id!A:C,3,0))</f>
        <v>239</v>
      </c>
    </row>
    <row r="1861" spans="1:13" s="176" customFormat="1" x14ac:dyDescent="0.15">
      <c r="A1861" s="175">
        <v>20187702</v>
      </c>
      <c r="B1861" s="176">
        <v>3</v>
      </c>
      <c r="C1861" s="176">
        <v>1</v>
      </c>
      <c r="D1861" s="176" t="s">
        <v>6920</v>
      </c>
      <c r="E1861" s="176">
        <f>VLOOKUP(D1861,武将id!A:C,3,FALSE)</f>
        <v>239</v>
      </c>
      <c r="F1861" s="176">
        <v>0</v>
      </c>
      <c r="G1861" s="177" t="s">
        <v>6985</v>
      </c>
      <c r="H1861" s="178" t="s">
        <v>6985</v>
      </c>
      <c r="I1861" s="176">
        <v>1</v>
      </c>
      <c r="L1861" s="176" t="s">
        <v>2611</v>
      </c>
      <c r="M1861" s="179">
        <f>IF(L1861="",999,VLOOKUP(L1861,武将id!A:C,3,0))</f>
        <v>205</v>
      </c>
    </row>
    <row r="1862" spans="1:13" s="176" customFormat="1" x14ac:dyDescent="0.15">
      <c r="A1862" s="170">
        <v>20187703</v>
      </c>
      <c r="B1862" s="171">
        <v>1</v>
      </c>
      <c r="C1862" s="171">
        <v>1</v>
      </c>
      <c r="D1862" s="171" t="s">
        <v>6920</v>
      </c>
      <c r="E1862" s="171">
        <f>VLOOKUP(D1862,武将id!A:C,3,FALSE)</f>
        <v>239</v>
      </c>
      <c r="F1862" s="171">
        <v>0</v>
      </c>
      <c r="G1862" s="172" t="s">
        <v>6986</v>
      </c>
      <c r="H1862" s="173" t="s">
        <v>6986</v>
      </c>
      <c r="I1862" s="171">
        <v>1</v>
      </c>
      <c r="J1862" s="171"/>
      <c r="K1862" s="171"/>
      <c r="L1862" s="171" t="s">
        <v>2932</v>
      </c>
      <c r="M1862" s="174">
        <f>IF(L1862="",999,VLOOKUP(L1862,武将id!A:C,3,0))</f>
        <v>203</v>
      </c>
    </row>
    <row r="1863" spans="1:13" s="176" customFormat="1" x14ac:dyDescent="0.15">
      <c r="A1863" s="175">
        <v>20187703</v>
      </c>
      <c r="B1863" s="176">
        <v>2</v>
      </c>
      <c r="C1863" s="176">
        <v>1</v>
      </c>
      <c r="D1863" s="176" t="s">
        <v>6920</v>
      </c>
      <c r="E1863" s="176">
        <f>VLOOKUP(D1863,武将id!A:C,3,FALSE)</f>
        <v>239</v>
      </c>
      <c r="F1863" s="176">
        <v>0</v>
      </c>
      <c r="G1863" s="177" t="s">
        <v>6987</v>
      </c>
      <c r="H1863" s="178" t="s">
        <v>6987</v>
      </c>
      <c r="I1863" s="176">
        <v>1</v>
      </c>
      <c r="L1863" s="176" t="s">
        <v>2932</v>
      </c>
      <c r="M1863" s="179">
        <f>IF(L1863="",999,VLOOKUP(L1863,武将id!A:C,3,0))</f>
        <v>203</v>
      </c>
    </row>
    <row r="1864" spans="1:13" s="176" customFormat="1" ht="24" x14ac:dyDescent="0.15">
      <c r="A1864" s="180">
        <v>20187703</v>
      </c>
      <c r="B1864" s="181">
        <v>3</v>
      </c>
      <c r="C1864" s="181">
        <v>2</v>
      </c>
      <c r="D1864" s="181" t="s">
        <v>2932</v>
      </c>
      <c r="E1864" s="181">
        <f>VLOOKUP(D1864,武将id!A:C,3,FALSE)</f>
        <v>203</v>
      </c>
      <c r="F1864" s="181">
        <v>0</v>
      </c>
      <c r="G1864" s="182" t="s">
        <v>6988</v>
      </c>
      <c r="H1864" s="183" t="s">
        <v>6988</v>
      </c>
      <c r="I1864" s="181">
        <v>1</v>
      </c>
      <c r="J1864" s="181"/>
      <c r="K1864" s="181"/>
      <c r="L1864" s="181" t="s">
        <v>6920</v>
      </c>
      <c r="M1864" s="184">
        <f>IF(L1864="",999,VLOOKUP(L1864,武将id!A:C,3,0))</f>
        <v>239</v>
      </c>
    </row>
    <row r="1865" spans="1:13" s="176" customFormat="1" ht="24" x14ac:dyDescent="0.15">
      <c r="A1865" s="175">
        <v>20187801</v>
      </c>
      <c r="B1865" s="176">
        <v>1</v>
      </c>
      <c r="C1865" s="176">
        <v>1</v>
      </c>
      <c r="D1865" s="176" t="s">
        <v>2403</v>
      </c>
      <c r="E1865" s="176">
        <f>VLOOKUP(D1865,武将id!A:C,3,FALSE)</f>
        <v>311</v>
      </c>
      <c r="F1865" s="176">
        <v>0</v>
      </c>
      <c r="G1865" s="177" t="s">
        <v>6989</v>
      </c>
      <c r="H1865" s="178" t="s">
        <v>6989</v>
      </c>
      <c r="I1865" s="176">
        <v>1</v>
      </c>
      <c r="L1865" s="176" t="s">
        <v>2914</v>
      </c>
      <c r="M1865" s="179">
        <f>IF(L1865="",999,VLOOKUP(L1865,武将id!A:C,3,0))</f>
        <v>306</v>
      </c>
    </row>
    <row r="1866" spans="1:13" s="176" customFormat="1" ht="24" x14ac:dyDescent="0.15">
      <c r="A1866" s="175">
        <v>20187801</v>
      </c>
      <c r="B1866" s="176">
        <v>2</v>
      </c>
      <c r="C1866" s="176">
        <v>1</v>
      </c>
      <c r="D1866" s="176" t="s">
        <v>2403</v>
      </c>
      <c r="E1866" s="176">
        <f>VLOOKUP(D1866,武将id!A:C,3,FALSE)</f>
        <v>311</v>
      </c>
      <c r="F1866" s="176">
        <v>0</v>
      </c>
      <c r="G1866" s="177" t="s">
        <v>6990</v>
      </c>
      <c r="H1866" s="178" t="s">
        <v>6990</v>
      </c>
      <c r="I1866" s="176">
        <v>1</v>
      </c>
      <c r="L1866" s="176" t="s">
        <v>2403</v>
      </c>
      <c r="M1866" s="179">
        <f>IF(L1866="",999,VLOOKUP(L1866,武将id!A:C,3,0))</f>
        <v>311</v>
      </c>
    </row>
    <row r="1867" spans="1:13" s="176" customFormat="1" x14ac:dyDescent="0.15">
      <c r="A1867" s="175">
        <v>20187801</v>
      </c>
      <c r="B1867" s="176">
        <v>3</v>
      </c>
      <c r="C1867" s="176">
        <v>2</v>
      </c>
      <c r="D1867" s="176" t="s">
        <v>2914</v>
      </c>
      <c r="E1867" s="176">
        <f>VLOOKUP(D1867,武将id!A:C,3,FALSE)</f>
        <v>306</v>
      </c>
      <c r="F1867" s="176">
        <v>0</v>
      </c>
      <c r="G1867" s="177" t="s">
        <v>6991</v>
      </c>
      <c r="H1867" s="178" t="s">
        <v>6991</v>
      </c>
      <c r="I1867" s="176">
        <v>1</v>
      </c>
      <c r="L1867" s="176" t="s">
        <v>2403</v>
      </c>
      <c r="M1867" s="179">
        <f>IF(L1867="",999,VLOOKUP(L1867,武将id!A:C,3,0))</f>
        <v>311</v>
      </c>
    </row>
    <row r="1868" spans="1:13" s="176" customFormat="1" ht="24" x14ac:dyDescent="0.15">
      <c r="A1868" s="170">
        <v>20187802</v>
      </c>
      <c r="B1868" s="171">
        <v>1</v>
      </c>
      <c r="C1868" s="171">
        <v>1</v>
      </c>
      <c r="D1868" s="171" t="s">
        <v>2403</v>
      </c>
      <c r="E1868" s="171">
        <f>VLOOKUP(D1868,武将id!A:C,3,FALSE)</f>
        <v>311</v>
      </c>
      <c r="F1868" s="171">
        <v>0</v>
      </c>
      <c r="G1868" s="172" t="s">
        <v>6992</v>
      </c>
      <c r="H1868" s="173" t="s">
        <v>6992</v>
      </c>
      <c r="I1868" s="171">
        <v>1</v>
      </c>
      <c r="J1868" s="171"/>
      <c r="K1868" s="171"/>
      <c r="L1868" s="171" t="s">
        <v>2486</v>
      </c>
      <c r="M1868" s="174">
        <f>IF(L1868="",999,VLOOKUP(L1868,武将id!A:C,3,0))</f>
        <v>307</v>
      </c>
    </row>
    <row r="1869" spans="1:13" s="176" customFormat="1" x14ac:dyDescent="0.15">
      <c r="A1869" s="175">
        <v>20187802</v>
      </c>
      <c r="B1869" s="176">
        <v>2</v>
      </c>
      <c r="C1869" s="176">
        <v>2</v>
      </c>
      <c r="D1869" s="176" t="s">
        <v>2486</v>
      </c>
      <c r="E1869" s="176">
        <f>VLOOKUP(D1869,武将id!A:C,3,FALSE)</f>
        <v>307</v>
      </c>
      <c r="F1869" s="176">
        <v>0</v>
      </c>
      <c r="G1869" s="177" t="s">
        <v>6993</v>
      </c>
      <c r="H1869" s="178" t="s">
        <v>6993</v>
      </c>
      <c r="I1869" s="176">
        <v>1</v>
      </c>
      <c r="L1869" s="176" t="s">
        <v>2403</v>
      </c>
      <c r="M1869" s="179">
        <f>IF(L1869="",999,VLOOKUP(L1869,武将id!A:C,3,0))</f>
        <v>311</v>
      </c>
    </row>
    <row r="1870" spans="1:13" s="176" customFormat="1" x14ac:dyDescent="0.15">
      <c r="A1870" s="175">
        <v>20187802</v>
      </c>
      <c r="B1870" s="176">
        <v>3</v>
      </c>
      <c r="C1870" s="176">
        <v>1</v>
      </c>
      <c r="D1870" s="176" t="s">
        <v>2914</v>
      </c>
      <c r="E1870" s="176">
        <f>VLOOKUP(D1870,武将id!A:C,3,FALSE)</f>
        <v>306</v>
      </c>
      <c r="F1870" s="176">
        <v>0</v>
      </c>
      <c r="G1870" s="177" t="s">
        <v>6994</v>
      </c>
      <c r="H1870" s="178" t="s">
        <v>6994</v>
      </c>
      <c r="I1870" s="176">
        <v>1</v>
      </c>
      <c r="L1870" s="176" t="s">
        <v>2486</v>
      </c>
      <c r="M1870" s="179">
        <f>IF(L1870="",999,VLOOKUP(L1870,武将id!A:C,3,0))</f>
        <v>307</v>
      </c>
    </row>
    <row r="1871" spans="1:13" s="176" customFormat="1" ht="24" x14ac:dyDescent="0.15">
      <c r="A1871" s="175">
        <v>20187802</v>
      </c>
      <c r="B1871" s="176">
        <v>4</v>
      </c>
      <c r="C1871" s="176">
        <v>2</v>
      </c>
      <c r="D1871" s="176" t="s">
        <v>2486</v>
      </c>
      <c r="E1871" s="176">
        <f>VLOOKUP(D1871,武将id!A:C,3,FALSE)</f>
        <v>307</v>
      </c>
      <c r="F1871" s="176">
        <v>0</v>
      </c>
      <c r="G1871" s="177" t="s">
        <v>6995</v>
      </c>
      <c r="H1871" s="178" t="s">
        <v>6995</v>
      </c>
      <c r="I1871" s="176">
        <v>1</v>
      </c>
      <c r="L1871" s="176" t="s">
        <v>2403</v>
      </c>
      <c r="M1871" s="179">
        <f>IF(L1871="",999,VLOOKUP(L1871,武将id!A:C,3,0))</f>
        <v>311</v>
      </c>
    </row>
    <row r="1872" spans="1:13" s="176" customFormat="1" ht="24" x14ac:dyDescent="0.15">
      <c r="A1872" s="180">
        <v>20187802</v>
      </c>
      <c r="B1872" s="181">
        <v>5</v>
      </c>
      <c r="C1872" s="181">
        <v>2</v>
      </c>
      <c r="D1872" s="181" t="s">
        <v>2486</v>
      </c>
      <c r="E1872" s="181">
        <f>VLOOKUP(D1872,武将id!A:C,3,FALSE)</f>
        <v>307</v>
      </c>
      <c r="F1872" s="181">
        <v>0</v>
      </c>
      <c r="G1872" s="182" t="s">
        <v>6996</v>
      </c>
      <c r="H1872" s="183" t="s">
        <v>6996</v>
      </c>
      <c r="I1872" s="181">
        <v>1</v>
      </c>
      <c r="J1872" s="181"/>
      <c r="K1872" s="181"/>
      <c r="L1872" s="181" t="s">
        <v>2403</v>
      </c>
      <c r="M1872" s="184">
        <f>IF(L1872="",999,VLOOKUP(L1872,武将id!A:C,3,0))</f>
        <v>311</v>
      </c>
    </row>
    <row r="1873" spans="1:13" s="176" customFormat="1" ht="24" x14ac:dyDescent="0.15">
      <c r="A1873" s="175">
        <v>20187901</v>
      </c>
      <c r="B1873" s="176">
        <v>1</v>
      </c>
      <c r="C1873" s="176">
        <v>1</v>
      </c>
      <c r="D1873" s="176" t="s">
        <v>5528</v>
      </c>
      <c r="E1873" s="176">
        <f>VLOOKUP(D1873,武将id!A:C,3,FALSE)</f>
        <v>322</v>
      </c>
      <c r="F1873" s="176">
        <v>0</v>
      </c>
      <c r="G1873" s="177" t="s">
        <v>6997</v>
      </c>
      <c r="H1873" s="178" t="s">
        <v>6997</v>
      </c>
      <c r="I1873" s="176">
        <v>1</v>
      </c>
      <c r="L1873" s="176" t="s">
        <v>2914</v>
      </c>
      <c r="M1873" s="179">
        <f>IF(L1873="",999,VLOOKUP(L1873,武将id!A:C,3,0))</f>
        <v>306</v>
      </c>
    </row>
    <row r="1874" spans="1:13" s="176" customFormat="1" x14ac:dyDescent="0.15">
      <c r="A1874" s="175">
        <v>20187901</v>
      </c>
      <c r="B1874" s="176">
        <v>2</v>
      </c>
      <c r="C1874" s="176">
        <v>2</v>
      </c>
      <c r="D1874" s="176" t="s">
        <v>2914</v>
      </c>
      <c r="E1874" s="176">
        <f>VLOOKUP(D1874,武将id!A:C,3,FALSE)</f>
        <v>306</v>
      </c>
      <c r="F1874" s="176">
        <v>0</v>
      </c>
      <c r="G1874" s="177" t="s">
        <v>6998</v>
      </c>
      <c r="H1874" s="178" t="s">
        <v>6998</v>
      </c>
      <c r="I1874" s="176">
        <v>1</v>
      </c>
      <c r="L1874" s="176" t="s">
        <v>5528</v>
      </c>
      <c r="M1874" s="179">
        <f>IF(L1874="",999,VLOOKUP(L1874,武将id!A:C,3,0))</f>
        <v>322</v>
      </c>
    </row>
    <row r="1875" spans="1:13" s="176" customFormat="1" ht="24" x14ac:dyDescent="0.15">
      <c r="A1875" s="170">
        <v>20187902</v>
      </c>
      <c r="B1875" s="171">
        <v>1</v>
      </c>
      <c r="C1875" s="171">
        <v>1</v>
      </c>
      <c r="D1875" s="171" t="s">
        <v>5528</v>
      </c>
      <c r="E1875" s="171">
        <f>VLOOKUP(D1875,武将id!A:C,3,FALSE)</f>
        <v>322</v>
      </c>
      <c r="F1875" s="171">
        <v>0</v>
      </c>
      <c r="G1875" s="172" t="s">
        <v>6999</v>
      </c>
      <c r="H1875" s="173" t="s">
        <v>6999</v>
      </c>
      <c r="I1875" s="171">
        <v>1</v>
      </c>
      <c r="J1875" s="171"/>
      <c r="K1875" s="171"/>
      <c r="L1875" s="171" t="s">
        <v>102</v>
      </c>
      <c r="M1875" s="174">
        <f>IF(L1875="",999,VLOOKUP(L1875,武将id!A:C,3,0))</f>
        <v>310</v>
      </c>
    </row>
    <row r="1876" spans="1:13" s="176" customFormat="1" x14ac:dyDescent="0.15">
      <c r="A1876" s="175">
        <v>20187902</v>
      </c>
      <c r="B1876" s="176">
        <v>2</v>
      </c>
      <c r="C1876" s="176">
        <v>2</v>
      </c>
      <c r="D1876" s="176" t="s">
        <v>102</v>
      </c>
      <c r="E1876" s="176">
        <f>VLOOKUP(D1876,武将id!A:C,3,FALSE)</f>
        <v>310</v>
      </c>
      <c r="F1876" s="176">
        <v>0</v>
      </c>
      <c r="G1876" s="177" t="s">
        <v>7000</v>
      </c>
      <c r="H1876" s="178" t="s">
        <v>7000</v>
      </c>
      <c r="I1876" s="176">
        <v>1</v>
      </c>
      <c r="L1876" s="176" t="s">
        <v>5528</v>
      </c>
      <c r="M1876" s="179">
        <f>IF(L1876="",999,VLOOKUP(L1876,武将id!A:C,3,0))</f>
        <v>322</v>
      </c>
    </row>
    <row r="1877" spans="1:13" s="176" customFormat="1" x14ac:dyDescent="0.15">
      <c r="A1877" s="180">
        <v>20187902</v>
      </c>
      <c r="B1877" s="181">
        <v>3</v>
      </c>
      <c r="C1877" s="181">
        <v>1</v>
      </c>
      <c r="D1877" s="181" t="s">
        <v>5528</v>
      </c>
      <c r="E1877" s="181">
        <f>VLOOKUP(D1877,武将id!A:C,3,FALSE)</f>
        <v>322</v>
      </c>
      <c r="F1877" s="181">
        <v>0</v>
      </c>
      <c r="G1877" s="182" t="s">
        <v>7001</v>
      </c>
      <c r="H1877" s="183" t="s">
        <v>7001</v>
      </c>
      <c r="I1877" s="181">
        <v>1</v>
      </c>
      <c r="J1877" s="181"/>
      <c r="K1877" s="181"/>
      <c r="L1877" s="181" t="s">
        <v>102</v>
      </c>
      <c r="M1877" s="184">
        <f>IF(L1877="",999,VLOOKUP(L1877,武将id!A:C,3,0))</f>
        <v>310</v>
      </c>
    </row>
    <row r="1878" spans="1:13" s="176" customFormat="1" ht="24" x14ac:dyDescent="0.15">
      <c r="A1878" s="175">
        <v>20188001</v>
      </c>
      <c r="B1878" s="176">
        <v>1</v>
      </c>
      <c r="C1878" s="176">
        <v>1</v>
      </c>
      <c r="D1878" s="176" t="s">
        <v>2529</v>
      </c>
      <c r="E1878" s="176">
        <f>VLOOKUP(D1878,武将id!A:C,3,FALSE)</f>
        <v>403</v>
      </c>
      <c r="F1878" s="176">
        <v>0</v>
      </c>
      <c r="G1878" s="177" t="s">
        <v>7002</v>
      </c>
      <c r="H1878" s="178" t="s">
        <v>7002</v>
      </c>
      <c r="I1878" s="176">
        <v>1</v>
      </c>
      <c r="L1878" s="176" t="s">
        <v>97</v>
      </c>
      <c r="M1878" s="179">
        <f>IF(L1878="",999,VLOOKUP(L1878,武将id!A:C,3,0))</f>
        <v>109</v>
      </c>
    </row>
    <row r="1879" spans="1:13" s="176" customFormat="1" ht="24" x14ac:dyDescent="0.15">
      <c r="A1879" s="175">
        <v>20188001</v>
      </c>
      <c r="B1879" s="176">
        <v>2</v>
      </c>
      <c r="C1879" s="176">
        <v>2</v>
      </c>
      <c r="D1879" s="176" t="s">
        <v>2237</v>
      </c>
      <c r="E1879" s="176">
        <f>VLOOKUP(D1879,武将id!A:C,3,FALSE)</f>
        <v>103</v>
      </c>
      <c r="F1879" s="176">
        <v>0</v>
      </c>
      <c r="G1879" s="177" t="s">
        <v>7003</v>
      </c>
      <c r="H1879" s="178" t="s">
        <v>7003</v>
      </c>
      <c r="I1879" s="176">
        <v>1</v>
      </c>
      <c r="L1879" s="176" t="s">
        <v>97</v>
      </c>
      <c r="M1879" s="179">
        <f>IF(L1879="",999,VLOOKUP(L1879,武将id!A:C,3,0))</f>
        <v>109</v>
      </c>
    </row>
    <row r="1880" spans="1:13" s="176" customFormat="1" x14ac:dyDescent="0.15">
      <c r="A1880" s="175">
        <v>20188001</v>
      </c>
      <c r="B1880" s="176">
        <v>3</v>
      </c>
      <c r="C1880" s="176">
        <v>1</v>
      </c>
      <c r="D1880" s="176" t="s">
        <v>97</v>
      </c>
      <c r="E1880" s="176">
        <f>VLOOKUP(D1880,武将id!A:C,3,FALSE)</f>
        <v>109</v>
      </c>
      <c r="F1880" s="176">
        <v>0</v>
      </c>
      <c r="G1880" s="177" t="s">
        <v>7004</v>
      </c>
      <c r="H1880" s="178" t="s">
        <v>7004</v>
      </c>
      <c r="I1880" s="176">
        <v>1</v>
      </c>
      <c r="L1880" s="176" t="s">
        <v>2237</v>
      </c>
      <c r="M1880" s="179">
        <f>IF(L1880="",999,VLOOKUP(L1880,武将id!A:C,3,0))</f>
        <v>103</v>
      </c>
    </row>
    <row r="1881" spans="1:13" s="176" customFormat="1" x14ac:dyDescent="0.15">
      <c r="A1881" s="170">
        <v>20188002</v>
      </c>
      <c r="B1881" s="171">
        <v>1</v>
      </c>
      <c r="C1881" s="171">
        <v>2</v>
      </c>
      <c r="D1881" s="171" t="s">
        <v>2611</v>
      </c>
      <c r="E1881" s="171">
        <f>VLOOKUP(D1881,武将id!A:C,3,FALSE)</f>
        <v>205</v>
      </c>
      <c r="F1881" s="171">
        <v>0</v>
      </c>
      <c r="G1881" s="172" t="s">
        <v>7005</v>
      </c>
      <c r="H1881" s="173" t="s">
        <v>7005</v>
      </c>
      <c r="I1881" s="171">
        <v>1</v>
      </c>
      <c r="J1881" s="171"/>
      <c r="K1881" s="171"/>
      <c r="L1881" s="171" t="s">
        <v>97</v>
      </c>
      <c r="M1881" s="174">
        <f>IF(L1881="",999,VLOOKUP(L1881,武将id!A:C,3,0))</f>
        <v>109</v>
      </c>
    </row>
    <row r="1882" spans="1:13" s="176" customFormat="1" ht="24" x14ac:dyDescent="0.15">
      <c r="A1882" s="175">
        <v>20188002</v>
      </c>
      <c r="B1882" s="176">
        <v>2</v>
      </c>
      <c r="C1882" s="176">
        <v>1</v>
      </c>
      <c r="D1882" s="176" t="s">
        <v>97</v>
      </c>
      <c r="E1882" s="176">
        <f>VLOOKUP(D1882,武将id!A:C,3,FALSE)</f>
        <v>109</v>
      </c>
      <c r="F1882" s="176">
        <v>0</v>
      </c>
      <c r="G1882" s="177" t="s">
        <v>7006</v>
      </c>
      <c r="H1882" s="178" t="s">
        <v>7006</v>
      </c>
      <c r="I1882" s="176">
        <v>1</v>
      </c>
      <c r="L1882" s="176" t="s">
        <v>2611</v>
      </c>
      <c r="M1882" s="179">
        <f>IF(L1882="",999,VLOOKUP(L1882,武将id!A:C,3,0))</f>
        <v>205</v>
      </c>
    </row>
    <row r="1883" spans="1:13" s="176" customFormat="1" x14ac:dyDescent="0.15">
      <c r="A1883" s="175">
        <v>20188002</v>
      </c>
      <c r="B1883" s="176">
        <v>3</v>
      </c>
      <c r="C1883" s="176">
        <v>2</v>
      </c>
      <c r="D1883" s="176" t="s">
        <v>2611</v>
      </c>
      <c r="E1883" s="176">
        <f>VLOOKUP(D1883,武将id!A:C,3,FALSE)</f>
        <v>205</v>
      </c>
      <c r="F1883" s="176">
        <v>0</v>
      </c>
      <c r="G1883" s="177" t="s">
        <v>7007</v>
      </c>
      <c r="H1883" s="178" t="s">
        <v>7007</v>
      </c>
      <c r="I1883" s="176">
        <v>1</v>
      </c>
      <c r="L1883" s="176" t="s">
        <v>97</v>
      </c>
      <c r="M1883" s="179">
        <f>IF(L1883="",999,VLOOKUP(L1883,武将id!A:C,3,0))</f>
        <v>109</v>
      </c>
    </row>
    <row r="1884" spans="1:13" s="176" customFormat="1" x14ac:dyDescent="0.15">
      <c r="A1884" s="180">
        <v>20188002</v>
      </c>
      <c r="B1884" s="181">
        <v>4</v>
      </c>
      <c r="C1884" s="181">
        <v>1</v>
      </c>
      <c r="D1884" s="181" t="s">
        <v>97</v>
      </c>
      <c r="E1884" s="181">
        <f>VLOOKUP(D1884,武将id!A:C,3,FALSE)</f>
        <v>109</v>
      </c>
      <c r="F1884" s="181">
        <v>0</v>
      </c>
      <c r="G1884" s="182" t="s">
        <v>7008</v>
      </c>
      <c r="H1884" s="183" t="s">
        <v>7008</v>
      </c>
      <c r="I1884" s="181">
        <v>1</v>
      </c>
      <c r="J1884" s="181"/>
      <c r="K1884" s="181"/>
      <c r="L1884" s="181" t="s">
        <v>2611</v>
      </c>
      <c r="M1884" s="184">
        <f>IF(L1884="",999,VLOOKUP(L1884,武将id!A:C,3,0))</f>
        <v>205</v>
      </c>
    </row>
    <row r="1885" spans="1:13" s="176" customFormat="1" ht="24" x14ac:dyDescent="0.15">
      <c r="A1885" s="175">
        <v>20188003</v>
      </c>
      <c r="B1885" s="176">
        <v>1</v>
      </c>
      <c r="C1885" s="176">
        <v>1</v>
      </c>
      <c r="D1885" s="176" t="s">
        <v>97</v>
      </c>
      <c r="E1885" s="176">
        <f>VLOOKUP(D1885,武将id!A:C,3,FALSE)</f>
        <v>109</v>
      </c>
      <c r="F1885" s="176">
        <v>0</v>
      </c>
      <c r="G1885" s="177" t="s">
        <v>7009</v>
      </c>
      <c r="H1885" s="178" t="s">
        <v>7009</v>
      </c>
      <c r="I1885" s="176">
        <v>1</v>
      </c>
      <c r="M1885" s="179">
        <v>0</v>
      </c>
    </row>
    <row r="1886" spans="1:13" s="176" customFormat="1" x14ac:dyDescent="0.15">
      <c r="A1886" s="175">
        <v>20188003</v>
      </c>
      <c r="B1886" s="176">
        <v>2</v>
      </c>
      <c r="C1886" s="176">
        <v>2</v>
      </c>
      <c r="D1886" s="176" t="s">
        <v>2914</v>
      </c>
      <c r="E1886" s="176">
        <f>VLOOKUP(D1886,武将id!A:C,3,FALSE)</f>
        <v>306</v>
      </c>
      <c r="F1886" s="176">
        <v>0</v>
      </c>
      <c r="G1886" s="177" t="s">
        <v>7010</v>
      </c>
      <c r="H1886" s="178" t="s">
        <v>7010</v>
      </c>
      <c r="I1886" s="176">
        <v>1</v>
      </c>
      <c r="L1886" s="176" t="s">
        <v>7013</v>
      </c>
      <c r="M1886" s="179">
        <f>IF(L1886="",999,VLOOKUP(L1886,武将id!A:C,3,0))</f>
        <v>109</v>
      </c>
    </row>
    <row r="1887" spans="1:13" s="176" customFormat="1" ht="24" x14ac:dyDescent="0.15">
      <c r="A1887" s="180">
        <v>20188003</v>
      </c>
      <c r="B1887" s="181">
        <v>3</v>
      </c>
      <c r="C1887" s="181">
        <v>1</v>
      </c>
      <c r="D1887" s="181" t="s">
        <v>2914</v>
      </c>
      <c r="E1887" s="181">
        <f>VLOOKUP(D1887,武将id!A:C,3,FALSE)</f>
        <v>306</v>
      </c>
      <c r="F1887" s="181">
        <v>0</v>
      </c>
      <c r="G1887" s="182" t="s">
        <v>7011</v>
      </c>
      <c r="H1887" s="183" t="s">
        <v>7011</v>
      </c>
      <c r="I1887" s="181">
        <v>1</v>
      </c>
      <c r="J1887" s="181"/>
      <c r="K1887" s="181"/>
      <c r="L1887" s="181" t="s">
        <v>7014</v>
      </c>
      <c r="M1887" s="184">
        <f>IF(L1887="",999,VLOOKUP(L1887,武将id!A:C,3,0))</f>
        <v>109</v>
      </c>
    </row>
    <row r="1888" spans="1:13" s="261" customFormat="1" ht="24" x14ac:dyDescent="0.15">
      <c r="A1888" s="264">
        <v>20188101</v>
      </c>
      <c r="B1888" s="265">
        <v>1</v>
      </c>
      <c r="C1888" s="265">
        <v>1</v>
      </c>
      <c r="D1888" s="265" t="s">
        <v>2929</v>
      </c>
      <c r="E1888" s="265">
        <f>VLOOKUP(D1888,武将id!A:C,3,FALSE)</f>
        <v>116</v>
      </c>
      <c r="F1888" s="265">
        <v>0</v>
      </c>
      <c r="G1888" s="266" t="s">
        <v>7053</v>
      </c>
      <c r="H1888" s="267" t="s">
        <v>7053</v>
      </c>
      <c r="I1888" s="265">
        <v>1</v>
      </c>
      <c r="J1888" s="265"/>
      <c r="K1888" s="265"/>
      <c r="L1888" s="265" t="s">
        <v>2925</v>
      </c>
      <c r="M1888" s="268">
        <f>IF(L1888="",999,VLOOKUP(L1888,武将id!A:C,3,0))</f>
        <v>131</v>
      </c>
    </row>
    <row r="1889" spans="1:13" s="261" customFormat="1" x14ac:dyDescent="0.15">
      <c r="A1889" s="269">
        <v>20188101</v>
      </c>
      <c r="B1889" s="261">
        <v>2</v>
      </c>
      <c r="C1889" s="261">
        <v>1</v>
      </c>
      <c r="D1889" s="261" t="s">
        <v>2929</v>
      </c>
      <c r="E1889" s="261">
        <f>VLOOKUP(D1889,武将id!A:C,3,FALSE)</f>
        <v>116</v>
      </c>
      <c r="F1889" s="261">
        <v>0</v>
      </c>
      <c r="G1889" s="262" t="s">
        <v>7054</v>
      </c>
      <c r="H1889" s="263" t="s">
        <v>7054</v>
      </c>
      <c r="I1889" s="261">
        <v>1</v>
      </c>
      <c r="L1889" s="261" t="s">
        <v>2925</v>
      </c>
      <c r="M1889" s="270">
        <f>IF(L1889="",999,VLOOKUP(L1889,武将id!A:C,3,0))</f>
        <v>131</v>
      </c>
    </row>
    <row r="1890" spans="1:13" s="261" customFormat="1" ht="24" x14ac:dyDescent="0.15">
      <c r="A1890" s="269">
        <v>20188101</v>
      </c>
      <c r="B1890" s="261">
        <v>3</v>
      </c>
      <c r="C1890" s="261">
        <v>1</v>
      </c>
      <c r="D1890" s="261" t="s">
        <v>2929</v>
      </c>
      <c r="E1890" s="261">
        <f>VLOOKUP(D1890,武将id!A:C,3,FALSE)</f>
        <v>116</v>
      </c>
      <c r="F1890" s="261">
        <v>0</v>
      </c>
      <c r="G1890" s="262" t="s">
        <v>7055</v>
      </c>
      <c r="H1890" s="263" t="s">
        <v>7055</v>
      </c>
      <c r="I1890" s="261">
        <v>1</v>
      </c>
      <c r="L1890" s="261" t="s">
        <v>2925</v>
      </c>
      <c r="M1890" s="270">
        <f>IF(L1890="",999,VLOOKUP(L1890,武将id!A:C,3,0))</f>
        <v>131</v>
      </c>
    </row>
    <row r="1891" spans="1:13" s="261" customFormat="1" ht="24" x14ac:dyDescent="0.15">
      <c r="A1891" s="269">
        <v>20188101</v>
      </c>
      <c r="B1891" s="261">
        <v>4</v>
      </c>
      <c r="C1891" s="261">
        <v>1</v>
      </c>
      <c r="D1891" s="261" t="s">
        <v>2929</v>
      </c>
      <c r="E1891" s="261">
        <f>VLOOKUP(D1891,武将id!A:C,3,FALSE)</f>
        <v>116</v>
      </c>
      <c r="F1891" s="261">
        <v>0</v>
      </c>
      <c r="G1891" s="262" t="s">
        <v>7056</v>
      </c>
      <c r="H1891" s="263" t="s">
        <v>7056</v>
      </c>
      <c r="I1891" s="261">
        <v>1</v>
      </c>
      <c r="L1891" s="261" t="s">
        <v>2925</v>
      </c>
      <c r="M1891" s="270">
        <f>IF(L1891="",999,VLOOKUP(L1891,武将id!A:C,3,0))</f>
        <v>131</v>
      </c>
    </row>
    <row r="1892" spans="1:13" s="261" customFormat="1" x14ac:dyDescent="0.15">
      <c r="A1892" s="269">
        <v>20188101</v>
      </c>
      <c r="B1892" s="261">
        <v>5</v>
      </c>
      <c r="C1892" s="261">
        <v>2</v>
      </c>
      <c r="D1892" s="261" t="s">
        <v>2925</v>
      </c>
      <c r="E1892" s="261">
        <f>VLOOKUP(D1892,武将id!A:C,3,FALSE)</f>
        <v>131</v>
      </c>
      <c r="F1892" s="261">
        <v>0</v>
      </c>
      <c r="G1892" s="262" t="s">
        <v>7057</v>
      </c>
      <c r="H1892" s="263" t="s">
        <v>7057</v>
      </c>
      <c r="I1892" s="261">
        <v>1</v>
      </c>
      <c r="L1892" s="261" t="s">
        <v>2929</v>
      </c>
      <c r="M1892" s="270">
        <f>IF(L1892="",999,VLOOKUP(L1892,武将id!A:C,3,0))</f>
        <v>116</v>
      </c>
    </row>
    <row r="1893" spans="1:13" s="261" customFormat="1" ht="24" x14ac:dyDescent="0.15">
      <c r="A1893" s="264">
        <v>20188102</v>
      </c>
      <c r="B1893" s="265">
        <v>1</v>
      </c>
      <c r="C1893" s="265">
        <v>1</v>
      </c>
      <c r="D1893" s="265" t="s">
        <v>4496</v>
      </c>
      <c r="E1893" s="265">
        <f>VLOOKUP(D1893,武将id!A:C,3,FALSE)</f>
        <v>101</v>
      </c>
      <c r="F1893" s="265">
        <v>0</v>
      </c>
      <c r="G1893" s="266" t="s">
        <v>7208</v>
      </c>
      <c r="H1893" s="267" t="s">
        <v>7209</v>
      </c>
      <c r="I1893" s="265">
        <v>1</v>
      </c>
      <c r="J1893" s="265"/>
      <c r="K1893" s="265"/>
      <c r="L1893" s="265" t="s">
        <v>2925</v>
      </c>
      <c r="M1893" s="268">
        <f>IF(L1893="",999,VLOOKUP(L1893,武将id!A:C,3,0))</f>
        <v>131</v>
      </c>
    </row>
    <row r="1894" spans="1:13" s="261" customFormat="1" x14ac:dyDescent="0.15">
      <c r="A1894" s="269">
        <v>20188102</v>
      </c>
      <c r="B1894" s="261">
        <v>2</v>
      </c>
      <c r="C1894" s="261">
        <v>1</v>
      </c>
      <c r="D1894" s="261" t="s">
        <v>4496</v>
      </c>
      <c r="E1894" s="261">
        <f>VLOOKUP(D1894,武将id!A:C,3,FALSE)</f>
        <v>101</v>
      </c>
      <c r="F1894" s="261">
        <v>0</v>
      </c>
      <c r="G1894" s="262" t="s">
        <v>7058</v>
      </c>
      <c r="H1894" s="263" t="s">
        <v>7058</v>
      </c>
      <c r="I1894" s="261">
        <v>1</v>
      </c>
      <c r="L1894" s="261" t="s">
        <v>2925</v>
      </c>
      <c r="M1894" s="270">
        <f>IF(L1894="",999,VLOOKUP(L1894,武将id!A:C,3,0))</f>
        <v>131</v>
      </c>
    </row>
    <row r="1895" spans="1:13" s="261" customFormat="1" x14ac:dyDescent="0.15">
      <c r="A1895" s="269">
        <v>20188102</v>
      </c>
      <c r="B1895" s="261">
        <v>3</v>
      </c>
      <c r="C1895" s="261">
        <v>2</v>
      </c>
      <c r="D1895" s="261" t="s">
        <v>2925</v>
      </c>
      <c r="E1895" s="261">
        <f>VLOOKUP(D1895,武将id!A:C,3,FALSE)</f>
        <v>131</v>
      </c>
      <c r="F1895" s="261">
        <v>0</v>
      </c>
      <c r="G1895" s="262" t="s">
        <v>6150</v>
      </c>
      <c r="H1895" s="263" t="s">
        <v>6150</v>
      </c>
      <c r="I1895" s="261">
        <v>1</v>
      </c>
      <c r="L1895" s="261" t="s">
        <v>4496</v>
      </c>
      <c r="M1895" s="270">
        <f>IF(L1895="",999,VLOOKUP(L1895,武将id!A:C,3,0))</f>
        <v>101</v>
      </c>
    </row>
    <row r="1896" spans="1:13" s="261" customFormat="1" ht="24" x14ac:dyDescent="0.15">
      <c r="A1896" s="269">
        <v>20188102</v>
      </c>
      <c r="B1896" s="261">
        <v>4</v>
      </c>
      <c r="C1896" s="261">
        <v>1</v>
      </c>
      <c r="D1896" s="261" t="s">
        <v>4496</v>
      </c>
      <c r="E1896" s="261">
        <f>VLOOKUP(D1896,武将id!A:C,3,FALSE)</f>
        <v>101</v>
      </c>
      <c r="F1896" s="261">
        <v>0</v>
      </c>
      <c r="G1896" s="262" t="s">
        <v>7210</v>
      </c>
      <c r="H1896" s="263" t="s">
        <v>7211</v>
      </c>
      <c r="I1896" s="261">
        <v>1</v>
      </c>
      <c r="L1896" s="261" t="s">
        <v>2925</v>
      </c>
      <c r="M1896" s="270">
        <f>IF(L1896="",999,VLOOKUP(L1896,武将id!A:C,3,0))</f>
        <v>131</v>
      </c>
    </row>
    <row r="1897" spans="1:13" s="261" customFormat="1" x14ac:dyDescent="0.15">
      <c r="A1897" s="271">
        <v>20188102</v>
      </c>
      <c r="B1897" s="272">
        <v>5</v>
      </c>
      <c r="C1897" s="272">
        <v>1</v>
      </c>
      <c r="D1897" s="272" t="s">
        <v>4496</v>
      </c>
      <c r="E1897" s="272">
        <f>VLOOKUP(D1897,武将id!A:C,3,FALSE)</f>
        <v>101</v>
      </c>
      <c r="F1897" s="272">
        <v>0</v>
      </c>
      <c r="G1897" s="273" t="s">
        <v>7212</v>
      </c>
      <c r="H1897" s="274" t="s">
        <v>7213</v>
      </c>
      <c r="I1897" s="272">
        <v>1</v>
      </c>
      <c r="J1897" s="272"/>
      <c r="K1897" s="272"/>
      <c r="L1897" s="272" t="s">
        <v>2925</v>
      </c>
      <c r="M1897" s="275">
        <f>IF(L1897="",999,VLOOKUP(L1897,武将id!A:C,3,0))</f>
        <v>131</v>
      </c>
    </row>
    <row r="1898" spans="1:13" s="261" customFormat="1" x14ac:dyDescent="0.15">
      <c r="A1898" s="269">
        <v>20188103</v>
      </c>
      <c r="B1898" s="261">
        <v>1</v>
      </c>
      <c r="C1898" s="261">
        <v>1</v>
      </c>
      <c r="D1898" s="261" t="s">
        <v>2237</v>
      </c>
      <c r="E1898" s="261">
        <f>VLOOKUP(D1898,武将id!A:C,3,FALSE)</f>
        <v>103</v>
      </c>
      <c r="F1898" s="261">
        <v>0</v>
      </c>
      <c r="G1898" s="262" t="s">
        <v>7214</v>
      </c>
      <c r="H1898" s="263" t="s">
        <v>7215</v>
      </c>
      <c r="I1898" s="261">
        <v>1</v>
      </c>
      <c r="L1898" s="261" t="s">
        <v>93</v>
      </c>
      <c r="M1898" s="270">
        <f>IF(L1898="",999,VLOOKUP(L1898,武将id!A:C,3,0))</f>
        <v>105</v>
      </c>
    </row>
    <row r="1899" spans="1:13" s="261" customFormat="1" x14ac:dyDescent="0.15">
      <c r="A1899" s="269">
        <v>20188103</v>
      </c>
      <c r="B1899" s="261">
        <v>2</v>
      </c>
      <c r="C1899" s="261">
        <v>2</v>
      </c>
      <c r="D1899" s="261" t="s">
        <v>93</v>
      </c>
      <c r="E1899" s="261">
        <f>VLOOKUP(D1899,武将id!A:C,3,FALSE)</f>
        <v>105</v>
      </c>
      <c r="F1899" s="261">
        <v>0</v>
      </c>
      <c r="G1899" s="262" t="s">
        <v>7216</v>
      </c>
      <c r="H1899" s="263" t="s">
        <v>7217</v>
      </c>
      <c r="I1899" s="261">
        <v>1</v>
      </c>
      <c r="L1899" s="261" t="s">
        <v>2237</v>
      </c>
      <c r="M1899" s="270">
        <f>IF(L1899="",999,VLOOKUP(L1899,武将id!A:C,3,0))</f>
        <v>103</v>
      </c>
    </row>
    <row r="1900" spans="1:13" s="261" customFormat="1" x14ac:dyDescent="0.15">
      <c r="A1900" s="269">
        <v>20188103</v>
      </c>
      <c r="B1900" s="261">
        <v>3</v>
      </c>
      <c r="C1900" s="261">
        <v>1</v>
      </c>
      <c r="D1900" s="261" t="s">
        <v>2237</v>
      </c>
      <c r="E1900" s="261">
        <f>VLOOKUP(D1900,武将id!A:C,3,FALSE)</f>
        <v>103</v>
      </c>
      <c r="F1900" s="261">
        <v>0</v>
      </c>
      <c r="G1900" s="262" t="s">
        <v>7059</v>
      </c>
      <c r="H1900" s="263" t="s">
        <v>7059</v>
      </c>
      <c r="I1900" s="261">
        <v>1</v>
      </c>
      <c r="L1900" s="261" t="s">
        <v>93</v>
      </c>
      <c r="M1900" s="270">
        <f>IF(L1900="",999,VLOOKUP(L1900,武将id!A:C,3,0))</f>
        <v>105</v>
      </c>
    </row>
    <row r="1901" spans="1:13" s="261" customFormat="1" ht="24" x14ac:dyDescent="0.15">
      <c r="A1901" s="269">
        <v>20188103</v>
      </c>
      <c r="B1901" s="261">
        <v>4</v>
      </c>
      <c r="C1901" s="261">
        <v>2</v>
      </c>
      <c r="D1901" s="261" t="s">
        <v>93</v>
      </c>
      <c r="E1901" s="261">
        <f>VLOOKUP(D1901,武将id!A:C,3,FALSE)</f>
        <v>105</v>
      </c>
      <c r="F1901" s="261">
        <v>0</v>
      </c>
      <c r="G1901" s="262" t="s">
        <v>7060</v>
      </c>
      <c r="H1901" s="263" t="s">
        <v>7060</v>
      </c>
      <c r="I1901" s="261">
        <v>1</v>
      </c>
      <c r="L1901" s="261" t="s">
        <v>2237</v>
      </c>
      <c r="M1901" s="270">
        <f>IF(L1901="",999,VLOOKUP(L1901,武将id!A:C,3,0))</f>
        <v>103</v>
      </c>
    </row>
    <row r="1902" spans="1:13" s="261" customFormat="1" ht="24" x14ac:dyDescent="0.15">
      <c r="A1902" s="269">
        <v>20188103</v>
      </c>
      <c r="B1902" s="261">
        <v>5</v>
      </c>
      <c r="C1902" s="261">
        <v>2</v>
      </c>
      <c r="D1902" s="261" t="s">
        <v>93</v>
      </c>
      <c r="E1902" s="261">
        <f>VLOOKUP(D1902,武将id!A:C,3,FALSE)</f>
        <v>105</v>
      </c>
      <c r="F1902" s="261">
        <v>0</v>
      </c>
      <c r="G1902" s="262" t="s">
        <v>7061</v>
      </c>
      <c r="H1902" s="263" t="s">
        <v>7061</v>
      </c>
      <c r="I1902" s="261">
        <v>1</v>
      </c>
      <c r="L1902" s="261" t="s">
        <v>2237</v>
      </c>
      <c r="M1902" s="270">
        <f>IF(L1902="",999,VLOOKUP(L1902,武将id!A:C,3,0))</f>
        <v>103</v>
      </c>
    </row>
    <row r="1903" spans="1:13" s="261" customFormat="1" x14ac:dyDescent="0.15">
      <c r="A1903" s="269">
        <v>20188103</v>
      </c>
      <c r="B1903" s="261">
        <v>6</v>
      </c>
      <c r="C1903" s="261">
        <v>1</v>
      </c>
      <c r="D1903" s="261" t="s">
        <v>2237</v>
      </c>
      <c r="E1903" s="261">
        <f>VLOOKUP(D1903,武将id!A:C,3,FALSE)</f>
        <v>103</v>
      </c>
      <c r="F1903" s="261">
        <v>0</v>
      </c>
      <c r="G1903" s="262" t="s">
        <v>7218</v>
      </c>
      <c r="H1903" s="263" t="s">
        <v>7219</v>
      </c>
      <c r="I1903" s="261">
        <v>1</v>
      </c>
      <c r="L1903" s="261" t="s">
        <v>93</v>
      </c>
      <c r="M1903" s="270">
        <f>IF(L1903="",999,VLOOKUP(L1903,武将id!A:C,3,0))</f>
        <v>105</v>
      </c>
    </row>
    <row r="1904" spans="1:13" s="261" customFormat="1" x14ac:dyDescent="0.15">
      <c r="A1904" s="269">
        <v>20188103</v>
      </c>
      <c r="B1904" s="261">
        <v>7</v>
      </c>
      <c r="C1904" s="261">
        <v>1</v>
      </c>
      <c r="D1904" s="261" t="s">
        <v>2237</v>
      </c>
      <c r="E1904" s="261">
        <f>VLOOKUP(D1904,武将id!A:C,3,FALSE)</f>
        <v>103</v>
      </c>
      <c r="F1904" s="261">
        <v>0</v>
      </c>
      <c r="G1904" s="262" t="s">
        <v>7062</v>
      </c>
      <c r="H1904" s="263" t="s">
        <v>7062</v>
      </c>
      <c r="I1904" s="261">
        <v>1</v>
      </c>
      <c r="L1904" s="261" t="s">
        <v>93</v>
      </c>
      <c r="M1904" s="270">
        <f>IF(L1904="",999,VLOOKUP(L1904,武将id!A:C,3,0))</f>
        <v>105</v>
      </c>
    </row>
    <row r="1905" spans="1:13" s="261" customFormat="1" x14ac:dyDescent="0.15">
      <c r="A1905" s="264">
        <v>20188201</v>
      </c>
      <c r="B1905" s="265">
        <v>1</v>
      </c>
      <c r="C1905" s="265">
        <v>1</v>
      </c>
      <c r="D1905" s="265" t="s">
        <v>4496</v>
      </c>
      <c r="E1905" s="265">
        <f>VLOOKUP(D1905,武将id!A:C,3,FALSE)</f>
        <v>101</v>
      </c>
      <c r="F1905" s="265">
        <v>0</v>
      </c>
      <c r="G1905" s="266" t="s">
        <v>7063</v>
      </c>
      <c r="H1905" s="267" t="s">
        <v>7063</v>
      </c>
      <c r="I1905" s="265">
        <v>1</v>
      </c>
      <c r="J1905" s="265"/>
      <c r="K1905" s="265"/>
      <c r="L1905" s="265" t="s">
        <v>3517</v>
      </c>
      <c r="M1905" s="268">
        <f>IF(L1905="",999,VLOOKUP(L1905,武将id!A:C,3,0))</f>
        <v>136</v>
      </c>
    </row>
    <row r="1906" spans="1:13" s="261" customFormat="1" x14ac:dyDescent="0.15">
      <c r="A1906" s="269">
        <v>20188201</v>
      </c>
      <c r="B1906" s="261">
        <v>2</v>
      </c>
      <c r="C1906" s="261">
        <v>2</v>
      </c>
      <c r="D1906" s="261" t="s">
        <v>3517</v>
      </c>
      <c r="E1906" s="261">
        <f>VLOOKUP(D1906,武将id!A:C,3,FALSE)</f>
        <v>136</v>
      </c>
      <c r="F1906" s="261">
        <v>0</v>
      </c>
      <c r="G1906" s="262" t="s">
        <v>7064</v>
      </c>
      <c r="H1906" s="263" t="s">
        <v>7064</v>
      </c>
      <c r="I1906" s="261">
        <v>1</v>
      </c>
      <c r="L1906" s="261" t="s">
        <v>4496</v>
      </c>
      <c r="M1906" s="270">
        <f>IF(L1906="",999,VLOOKUP(L1906,武将id!A:C,3,0))</f>
        <v>101</v>
      </c>
    </row>
    <row r="1907" spans="1:13" s="261" customFormat="1" ht="24" x14ac:dyDescent="0.15">
      <c r="A1907" s="269">
        <v>20188201</v>
      </c>
      <c r="B1907" s="261">
        <v>3</v>
      </c>
      <c r="C1907" s="261">
        <v>1</v>
      </c>
      <c r="D1907" s="261" t="s">
        <v>4496</v>
      </c>
      <c r="E1907" s="261">
        <f>VLOOKUP(D1907,武将id!A:C,3,FALSE)</f>
        <v>101</v>
      </c>
      <c r="F1907" s="261">
        <v>0</v>
      </c>
      <c r="G1907" s="262" t="s">
        <v>7065</v>
      </c>
      <c r="H1907" s="263" t="s">
        <v>7065</v>
      </c>
      <c r="I1907" s="261">
        <v>1</v>
      </c>
      <c r="L1907" s="261" t="s">
        <v>7220</v>
      </c>
      <c r="M1907" s="270">
        <f>IF(L1907="",999,VLOOKUP(L1907,武将id!A:C,3,0))</f>
        <v>136</v>
      </c>
    </row>
    <row r="1908" spans="1:13" s="261" customFormat="1" x14ac:dyDescent="0.15">
      <c r="A1908" s="271">
        <v>20188201</v>
      </c>
      <c r="B1908" s="272">
        <v>4</v>
      </c>
      <c r="C1908" s="272">
        <v>1</v>
      </c>
      <c r="D1908" s="272" t="s">
        <v>4496</v>
      </c>
      <c r="E1908" s="272">
        <f>VLOOKUP(D1908,武将id!A:C,3,FALSE)</f>
        <v>101</v>
      </c>
      <c r="F1908" s="272">
        <v>0</v>
      </c>
      <c r="G1908" s="273" t="s">
        <v>7066</v>
      </c>
      <c r="H1908" s="274" t="s">
        <v>7066</v>
      </c>
      <c r="I1908" s="272">
        <v>1</v>
      </c>
      <c r="J1908" s="272"/>
      <c r="K1908" s="272"/>
      <c r="L1908" s="272" t="s">
        <v>7221</v>
      </c>
      <c r="M1908" s="275">
        <f>IF(L1908="",999,VLOOKUP(L1908,武将id!A:C,3,0))</f>
        <v>136</v>
      </c>
    </row>
    <row r="1909" spans="1:13" s="261" customFormat="1" x14ac:dyDescent="0.15">
      <c r="A1909" s="269">
        <v>20188202</v>
      </c>
      <c r="B1909" s="261">
        <v>1</v>
      </c>
      <c r="C1909" s="261">
        <v>1</v>
      </c>
      <c r="D1909" s="261" t="s">
        <v>3517</v>
      </c>
      <c r="E1909" s="261">
        <f>VLOOKUP(D1909,武将id!A:C,3,FALSE)</f>
        <v>136</v>
      </c>
      <c r="F1909" s="261">
        <v>0</v>
      </c>
      <c r="G1909" s="262" t="s">
        <v>7067</v>
      </c>
      <c r="H1909" s="263" t="s">
        <v>7067</v>
      </c>
      <c r="I1909" s="261">
        <v>1</v>
      </c>
      <c r="M1909" s="270">
        <v>0</v>
      </c>
    </row>
    <row r="1910" spans="1:13" s="261" customFormat="1" x14ac:dyDescent="0.15">
      <c r="A1910" s="269">
        <v>20188202</v>
      </c>
      <c r="B1910" s="261">
        <v>2</v>
      </c>
      <c r="C1910" s="261">
        <v>1</v>
      </c>
      <c r="D1910" s="261" t="s">
        <v>3517</v>
      </c>
      <c r="E1910" s="261">
        <f>VLOOKUP(D1910,武将id!A:C,3,FALSE)</f>
        <v>136</v>
      </c>
      <c r="F1910" s="261">
        <v>0</v>
      </c>
      <c r="G1910" s="262" t="s">
        <v>7068</v>
      </c>
      <c r="H1910" s="263" t="s">
        <v>7068</v>
      </c>
      <c r="I1910" s="261">
        <v>1</v>
      </c>
      <c r="M1910" s="270">
        <v>0</v>
      </c>
    </row>
    <row r="1911" spans="1:13" s="261" customFormat="1" x14ac:dyDescent="0.15">
      <c r="A1911" s="269">
        <v>20188202</v>
      </c>
      <c r="B1911" s="261">
        <v>3</v>
      </c>
      <c r="C1911" s="261">
        <v>1</v>
      </c>
      <c r="D1911" s="261" t="s">
        <v>3517</v>
      </c>
      <c r="E1911" s="261">
        <f>VLOOKUP(D1911,武将id!A:C,3,FALSE)</f>
        <v>136</v>
      </c>
      <c r="F1911" s="261">
        <v>0</v>
      </c>
      <c r="G1911" s="262" t="s">
        <v>7069</v>
      </c>
      <c r="H1911" s="263" t="s">
        <v>7069</v>
      </c>
      <c r="I1911" s="261">
        <v>1</v>
      </c>
      <c r="M1911" s="270">
        <v>0</v>
      </c>
    </row>
    <row r="1912" spans="1:13" s="261" customFormat="1" x14ac:dyDescent="0.15">
      <c r="A1912" s="269">
        <v>20188202</v>
      </c>
      <c r="B1912" s="261">
        <v>4</v>
      </c>
      <c r="C1912" s="261">
        <v>1</v>
      </c>
      <c r="D1912" s="261" t="s">
        <v>3517</v>
      </c>
      <c r="E1912" s="261">
        <f>VLOOKUP(D1912,武将id!A:C,3,FALSE)</f>
        <v>136</v>
      </c>
      <c r="F1912" s="261">
        <v>0</v>
      </c>
      <c r="G1912" s="262" t="s">
        <v>7070</v>
      </c>
      <c r="H1912" s="263" t="s">
        <v>7070</v>
      </c>
      <c r="I1912" s="261">
        <v>1</v>
      </c>
      <c r="M1912" s="270">
        <v>0</v>
      </c>
    </row>
    <row r="1913" spans="1:13" s="261" customFormat="1" x14ac:dyDescent="0.15">
      <c r="A1913" s="269">
        <v>20188202</v>
      </c>
      <c r="B1913" s="261">
        <v>5</v>
      </c>
      <c r="C1913" s="261">
        <v>1</v>
      </c>
      <c r="D1913" s="261" t="s">
        <v>3517</v>
      </c>
      <c r="E1913" s="261">
        <f>VLOOKUP(D1913,武将id!A:C,3,FALSE)</f>
        <v>136</v>
      </c>
      <c r="F1913" s="261">
        <v>0</v>
      </c>
      <c r="G1913" s="262" t="s">
        <v>7071</v>
      </c>
      <c r="H1913" s="263" t="s">
        <v>7071</v>
      </c>
      <c r="I1913" s="261">
        <v>1</v>
      </c>
      <c r="M1913" s="270">
        <v>0</v>
      </c>
    </row>
    <row r="1914" spans="1:13" s="261" customFormat="1" x14ac:dyDescent="0.15">
      <c r="A1914" s="264">
        <v>20188301</v>
      </c>
      <c r="B1914" s="265">
        <v>1</v>
      </c>
      <c r="C1914" s="265">
        <v>1</v>
      </c>
      <c r="D1914" s="265" t="s">
        <v>2588</v>
      </c>
      <c r="E1914" s="265">
        <f>VLOOKUP(D1914,武将id!A:C,3,FALSE)</f>
        <v>202</v>
      </c>
      <c r="F1914" s="265">
        <v>0</v>
      </c>
      <c r="G1914" s="266" t="s">
        <v>7222</v>
      </c>
      <c r="H1914" s="267" t="s">
        <v>7223</v>
      </c>
      <c r="I1914" s="265">
        <v>1</v>
      </c>
      <c r="J1914" s="265"/>
      <c r="K1914" s="265"/>
      <c r="L1914" s="265" t="s">
        <v>2934</v>
      </c>
      <c r="M1914" s="268">
        <f>IF(L1914="",999,VLOOKUP(L1914,武将id!A:C,3,0))</f>
        <v>145</v>
      </c>
    </row>
    <row r="1915" spans="1:13" s="261" customFormat="1" x14ac:dyDescent="0.15">
      <c r="A1915" s="269">
        <v>20188301</v>
      </c>
      <c r="B1915" s="261">
        <v>2</v>
      </c>
      <c r="C1915" s="261">
        <v>1</v>
      </c>
      <c r="D1915" s="261" t="s">
        <v>2588</v>
      </c>
      <c r="E1915" s="261">
        <f>VLOOKUP(D1915,武将id!A:C,3,FALSE)</f>
        <v>202</v>
      </c>
      <c r="F1915" s="261">
        <v>0</v>
      </c>
      <c r="G1915" s="262" t="s">
        <v>7072</v>
      </c>
      <c r="H1915" s="263" t="s">
        <v>7072</v>
      </c>
      <c r="I1915" s="261">
        <v>1</v>
      </c>
      <c r="L1915" s="261" t="s">
        <v>2934</v>
      </c>
      <c r="M1915" s="270">
        <f>IF(L1915="",999,VLOOKUP(L1915,武将id!A:C,3,0))</f>
        <v>145</v>
      </c>
    </row>
    <row r="1916" spans="1:13" s="261" customFormat="1" x14ac:dyDescent="0.15">
      <c r="A1916" s="269">
        <v>20188301</v>
      </c>
      <c r="B1916" s="261">
        <v>3</v>
      </c>
      <c r="C1916" s="261">
        <v>2</v>
      </c>
      <c r="D1916" s="261" t="s">
        <v>2934</v>
      </c>
      <c r="E1916" s="261">
        <f>VLOOKUP(D1916,武将id!A:C,3,FALSE)</f>
        <v>145</v>
      </c>
      <c r="F1916" s="261">
        <v>0</v>
      </c>
      <c r="G1916" s="262" t="s">
        <v>7224</v>
      </c>
      <c r="H1916" s="263" t="s">
        <v>7225</v>
      </c>
      <c r="I1916" s="261">
        <v>1</v>
      </c>
      <c r="L1916" s="261" t="s">
        <v>2588</v>
      </c>
      <c r="M1916" s="270">
        <f>IF(L1916="",999,VLOOKUP(L1916,武将id!A:C,3,0))</f>
        <v>202</v>
      </c>
    </row>
    <row r="1917" spans="1:13" s="261" customFormat="1" x14ac:dyDescent="0.15">
      <c r="A1917" s="271">
        <v>20188301</v>
      </c>
      <c r="B1917" s="272">
        <v>4</v>
      </c>
      <c r="C1917" s="272">
        <v>2</v>
      </c>
      <c r="D1917" s="272" t="s">
        <v>2934</v>
      </c>
      <c r="E1917" s="272">
        <f>VLOOKUP(D1917,武将id!A:C,3,FALSE)</f>
        <v>145</v>
      </c>
      <c r="F1917" s="272">
        <v>0</v>
      </c>
      <c r="G1917" s="273" t="s">
        <v>7073</v>
      </c>
      <c r="H1917" s="274" t="s">
        <v>7073</v>
      </c>
      <c r="I1917" s="272">
        <v>1</v>
      </c>
      <c r="J1917" s="272"/>
      <c r="K1917" s="272"/>
      <c r="L1917" s="272" t="s">
        <v>2588</v>
      </c>
      <c r="M1917" s="275">
        <f>IF(L1917="",999,VLOOKUP(L1917,武将id!A:C,3,0))</f>
        <v>202</v>
      </c>
    </row>
    <row r="1918" spans="1:13" s="261" customFormat="1" x14ac:dyDescent="0.15">
      <c r="A1918" s="269">
        <v>20188302</v>
      </c>
      <c r="B1918" s="261">
        <v>1</v>
      </c>
      <c r="C1918" s="261">
        <v>1</v>
      </c>
      <c r="D1918" s="261" t="s">
        <v>2237</v>
      </c>
      <c r="E1918" s="261">
        <f>VLOOKUP(D1918,武将id!A:C,3,FALSE)</f>
        <v>103</v>
      </c>
      <c r="F1918" s="261">
        <v>0</v>
      </c>
      <c r="G1918" s="262" t="s">
        <v>7226</v>
      </c>
      <c r="H1918" s="263" t="s">
        <v>7227</v>
      </c>
      <c r="I1918" s="261">
        <v>1</v>
      </c>
      <c r="L1918" s="261" t="s">
        <v>2934</v>
      </c>
      <c r="M1918" s="270">
        <f>IF(L1918="",999,VLOOKUP(L1918,武将id!A:C,3,0))</f>
        <v>145</v>
      </c>
    </row>
    <row r="1919" spans="1:13" s="261" customFormat="1" x14ac:dyDescent="0.15">
      <c r="A1919" s="269">
        <v>20188302</v>
      </c>
      <c r="B1919" s="261">
        <v>2</v>
      </c>
      <c r="C1919" s="261">
        <v>1</v>
      </c>
      <c r="D1919" s="261" t="s">
        <v>2237</v>
      </c>
      <c r="E1919" s="261">
        <f>VLOOKUP(D1919,武将id!A:C,3,FALSE)</f>
        <v>103</v>
      </c>
      <c r="F1919" s="261">
        <v>0</v>
      </c>
      <c r="G1919" s="262" t="s">
        <v>7228</v>
      </c>
      <c r="H1919" s="263" t="s">
        <v>7229</v>
      </c>
      <c r="I1919" s="261">
        <v>1</v>
      </c>
      <c r="L1919" s="261" t="s">
        <v>2934</v>
      </c>
      <c r="M1919" s="270">
        <f>IF(L1919="",999,VLOOKUP(L1919,武将id!A:C,3,0))</f>
        <v>145</v>
      </c>
    </row>
    <row r="1920" spans="1:13" s="261" customFormat="1" x14ac:dyDescent="0.15">
      <c r="A1920" s="269">
        <v>20188302</v>
      </c>
      <c r="B1920" s="261">
        <v>3</v>
      </c>
      <c r="C1920" s="261">
        <v>1</v>
      </c>
      <c r="D1920" s="261" t="s">
        <v>2237</v>
      </c>
      <c r="E1920" s="261">
        <f>VLOOKUP(D1920,武将id!A:C,3,FALSE)</f>
        <v>103</v>
      </c>
      <c r="F1920" s="261">
        <v>0</v>
      </c>
      <c r="G1920" s="262" t="s">
        <v>7230</v>
      </c>
      <c r="H1920" s="263" t="s">
        <v>7231</v>
      </c>
      <c r="I1920" s="261">
        <v>1</v>
      </c>
      <c r="L1920" s="261" t="s">
        <v>2934</v>
      </c>
      <c r="M1920" s="270">
        <f>IF(L1920="",999,VLOOKUP(L1920,武将id!A:C,3,0))</f>
        <v>145</v>
      </c>
    </row>
    <row r="1921" spans="1:13" s="261" customFormat="1" ht="24" x14ac:dyDescent="0.15">
      <c r="A1921" s="269">
        <v>20188302</v>
      </c>
      <c r="B1921" s="261">
        <v>4</v>
      </c>
      <c r="C1921" s="261">
        <v>1</v>
      </c>
      <c r="D1921" s="261" t="s">
        <v>2237</v>
      </c>
      <c r="E1921" s="261">
        <f>VLOOKUP(D1921,武将id!A:C,3,FALSE)</f>
        <v>103</v>
      </c>
      <c r="F1921" s="261">
        <v>0</v>
      </c>
      <c r="G1921" s="262" t="s">
        <v>7232</v>
      </c>
      <c r="H1921" s="263" t="s">
        <v>7233</v>
      </c>
      <c r="I1921" s="261">
        <v>1</v>
      </c>
      <c r="L1921" s="261" t="s">
        <v>2934</v>
      </c>
      <c r="M1921" s="270">
        <f>IF(L1921="",999,VLOOKUP(L1921,武将id!A:C,3,0))</f>
        <v>145</v>
      </c>
    </row>
    <row r="1922" spans="1:13" s="261" customFormat="1" x14ac:dyDescent="0.15">
      <c r="A1922" s="269">
        <v>20188302</v>
      </c>
      <c r="B1922" s="261">
        <v>5</v>
      </c>
      <c r="C1922" s="261">
        <v>2</v>
      </c>
      <c r="D1922" s="261" t="s">
        <v>2934</v>
      </c>
      <c r="E1922" s="261">
        <f>VLOOKUP(D1922,武将id!A:C,3,FALSE)</f>
        <v>145</v>
      </c>
      <c r="F1922" s="261">
        <v>0</v>
      </c>
      <c r="G1922" s="262" t="s">
        <v>7074</v>
      </c>
      <c r="H1922" s="263" t="s">
        <v>7074</v>
      </c>
      <c r="I1922" s="261">
        <v>1</v>
      </c>
      <c r="L1922" s="261" t="s">
        <v>2237</v>
      </c>
      <c r="M1922" s="270">
        <f>IF(L1922="",999,VLOOKUP(L1922,武将id!A:C,3,0))</f>
        <v>103</v>
      </c>
    </row>
    <row r="1923" spans="1:13" s="261" customFormat="1" x14ac:dyDescent="0.15">
      <c r="A1923" s="264">
        <v>20188401</v>
      </c>
      <c r="B1923" s="265">
        <v>1</v>
      </c>
      <c r="C1923" s="265">
        <v>1</v>
      </c>
      <c r="D1923" s="265" t="s">
        <v>67</v>
      </c>
      <c r="E1923" s="265">
        <f>VLOOKUP(D1923,武将id!A:C,3,FALSE)</f>
        <v>217</v>
      </c>
      <c r="F1923" s="265">
        <v>0</v>
      </c>
      <c r="G1923" s="266" t="s">
        <v>7075</v>
      </c>
      <c r="H1923" s="267" t="s">
        <v>7075</v>
      </c>
      <c r="I1923" s="265">
        <v>1</v>
      </c>
      <c r="J1923" s="265"/>
      <c r="K1923" s="265"/>
      <c r="L1923" s="265" t="s">
        <v>7036</v>
      </c>
      <c r="M1923" s="268">
        <f>IF(L1923="",999,VLOOKUP(L1923,武将id!A:C,3,0))</f>
        <v>235</v>
      </c>
    </row>
    <row r="1924" spans="1:13" s="261" customFormat="1" x14ac:dyDescent="0.15">
      <c r="A1924" s="269">
        <v>20188401</v>
      </c>
      <c r="B1924" s="261">
        <v>2</v>
      </c>
      <c r="C1924" s="261">
        <v>2</v>
      </c>
      <c r="D1924" s="261" t="s">
        <v>7036</v>
      </c>
      <c r="E1924" s="261">
        <f>VLOOKUP(D1924,武将id!A:C,3,FALSE)</f>
        <v>235</v>
      </c>
      <c r="F1924" s="261">
        <v>0</v>
      </c>
      <c r="G1924" s="262" t="s">
        <v>7234</v>
      </c>
      <c r="H1924" s="263" t="s">
        <v>7235</v>
      </c>
      <c r="I1924" s="261">
        <v>1</v>
      </c>
      <c r="L1924" s="261" t="s">
        <v>67</v>
      </c>
      <c r="M1924" s="270">
        <f>IF(L1924="",999,VLOOKUP(L1924,武将id!A:C,3,0))</f>
        <v>217</v>
      </c>
    </row>
    <row r="1925" spans="1:13" s="261" customFormat="1" x14ac:dyDescent="0.15">
      <c r="A1925" s="269">
        <v>20188401</v>
      </c>
      <c r="B1925" s="261">
        <v>3</v>
      </c>
      <c r="C1925" s="261">
        <v>1</v>
      </c>
      <c r="D1925" s="261" t="s">
        <v>67</v>
      </c>
      <c r="E1925" s="261">
        <f>VLOOKUP(D1925,武将id!A:C,3,FALSE)</f>
        <v>217</v>
      </c>
      <c r="F1925" s="261">
        <v>0</v>
      </c>
      <c r="G1925" s="262" t="s">
        <v>7236</v>
      </c>
      <c r="H1925" s="263" t="s">
        <v>7237</v>
      </c>
      <c r="I1925" s="261">
        <v>1</v>
      </c>
      <c r="L1925" s="261" t="s">
        <v>7036</v>
      </c>
      <c r="M1925" s="270">
        <f>IF(L1925="",999,VLOOKUP(L1925,武将id!A:C,3,0))</f>
        <v>235</v>
      </c>
    </row>
    <row r="1926" spans="1:13" s="261" customFormat="1" x14ac:dyDescent="0.15">
      <c r="A1926" s="271">
        <v>20188401</v>
      </c>
      <c r="B1926" s="272">
        <v>4</v>
      </c>
      <c r="C1926" s="272">
        <v>2</v>
      </c>
      <c r="D1926" s="272" t="s">
        <v>7036</v>
      </c>
      <c r="E1926" s="272">
        <f>VLOOKUP(D1926,武将id!A:C,3,FALSE)</f>
        <v>235</v>
      </c>
      <c r="F1926" s="272">
        <v>0</v>
      </c>
      <c r="G1926" s="273" t="s">
        <v>3720</v>
      </c>
      <c r="H1926" s="274" t="s">
        <v>3720</v>
      </c>
      <c r="I1926" s="272">
        <v>1</v>
      </c>
      <c r="J1926" s="272"/>
      <c r="K1926" s="272"/>
      <c r="L1926" s="272" t="s">
        <v>67</v>
      </c>
      <c r="M1926" s="275">
        <f>IF(L1926="",999,VLOOKUP(L1926,武将id!A:C,3,0))</f>
        <v>217</v>
      </c>
    </row>
    <row r="1927" spans="1:13" s="261" customFormat="1" x14ac:dyDescent="0.15">
      <c r="A1927" s="269">
        <v>20188402</v>
      </c>
      <c r="B1927" s="261">
        <v>1</v>
      </c>
      <c r="C1927" s="261">
        <v>1</v>
      </c>
      <c r="D1927" s="261" t="s">
        <v>7036</v>
      </c>
      <c r="E1927" s="261">
        <f>VLOOKUP(D1927,武将id!A:C,3,FALSE)</f>
        <v>235</v>
      </c>
      <c r="F1927" s="261">
        <v>0</v>
      </c>
      <c r="G1927" s="262" t="s">
        <v>7076</v>
      </c>
      <c r="H1927" s="263" t="s">
        <v>7076</v>
      </c>
      <c r="I1927" s="261">
        <v>1</v>
      </c>
      <c r="L1927" s="261" t="s">
        <v>6821</v>
      </c>
      <c r="M1927" s="270">
        <f>IF(L1927="",999,VLOOKUP(L1927,武将id!A:C,3,0))</f>
        <v>218</v>
      </c>
    </row>
    <row r="1928" spans="1:13" s="261" customFormat="1" x14ac:dyDescent="0.15">
      <c r="A1928" s="269">
        <v>20188402</v>
      </c>
      <c r="B1928" s="261">
        <v>2</v>
      </c>
      <c r="C1928" s="261">
        <v>2</v>
      </c>
      <c r="D1928" s="261" t="s">
        <v>6821</v>
      </c>
      <c r="E1928" s="261">
        <f>VLOOKUP(D1928,武将id!A:C,3,FALSE)</f>
        <v>218</v>
      </c>
      <c r="F1928" s="261">
        <v>0</v>
      </c>
      <c r="G1928" s="262" t="s">
        <v>7238</v>
      </c>
      <c r="H1928" s="263" t="s">
        <v>7239</v>
      </c>
      <c r="I1928" s="261">
        <v>1</v>
      </c>
      <c r="L1928" s="261" t="s">
        <v>7036</v>
      </c>
      <c r="M1928" s="270">
        <f>IF(L1928="",999,VLOOKUP(L1928,武将id!A:C,3,0))</f>
        <v>235</v>
      </c>
    </row>
    <row r="1929" spans="1:13" s="261" customFormat="1" x14ac:dyDescent="0.15">
      <c r="A1929" s="269">
        <v>20188402</v>
      </c>
      <c r="B1929" s="261">
        <v>3</v>
      </c>
      <c r="C1929" s="261">
        <v>1</v>
      </c>
      <c r="D1929" s="261" t="s">
        <v>7036</v>
      </c>
      <c r="E1929" s="261">
        <f>VLOOKUP(D1929,武将id!A:C,3,FALSE)</f>
        <v>235</v>
      </c>
      <c r="F1929" s="261">
        <v>0</v>
      </c>
      <c r="G1929" s="262" t="s">
        <v>7240</v>
      </c>
      <c r="H1929" s="263" t="s">
        <v>7241</v>
      </c>
      <c r="I1929" s="261">
        <v>1</v>
      </c>
      <c r="L1929" s="261" t="s">
        <v>6821</v>
      </c>
      <c r="M1929" s="270">
        <f>IF(L1929="",999,VLOOKUP(L1929,武将id!A:C,3,0))</f>
        <v>218</v>
      </c>
    </row>
    <row r="1930" spans="1:13" s="261" customFormat="1" x14ac:dyDescent="0.15">
      <c r="A1930" s="269">
        <v>20188402</v>
      </c>
      <c r="B1930" s="261">
        <v>4</v>
      </c>
      <c r="C1930" s="261">
        <v>2</v>
      </c>
      <c r="D1930" s="261" t="s">
        <v>6821</v>
      </c>
      <c r="E1930" s="261">
        <f>VLOOKUP(D1930,武将id!A:C,3,FALSE)</f>
        <v>218</v>
      </c>
      <c r="F1930" s="261">
        <v>0</v>
      </c>
      <c r="G1930" s="262" t="s">
        <v>7242</v>
      </c>
      <c r="H1930" s="263" t="s">
        <v>7243</v>
      </c>
      <c r="I1930" s="261">
        <v>1</v>
      </c>
      <c r="L1930" s="261" t="s">
        <v>7036</v>
      </c>
      <c r="M1930" s="270">
        <f>IF(L1930="",999,VLOOKUP(L1930,武将id!A:C,3,0))</f>
        <v>235</v>
      </c>
    </row>
    <row r="1931" spans="1:13" s="261" customFormat="1" x14ac:dyDescent="0.15">
      <c r="A1931" s="269">
        <v>20188402</v>
      </c>
      <c r="B1931" s="261">
        <v>5</v>
      </c>
      <c r="C1931" s="261">
        <v>1</v>
      </c>
      <c r="D1931" s="261" t="s">
        <v>7036</v>
      </c>
      <c r="E1931" s="261">
        <f>VLOOKUP(D1931,武将id!A:C,3,FALSE)</f>
        <v>235</v>
      </c>
      <c r="F1931" s="261">
        <v>0</v>
      </c>
      <c r="G1931" s="262" t="s">
        <v>7077</v>
      </c>
      <c r="H1931" s="263" t="s">
        <v>7077</v>
      </c>
      <c r="I1931" s="261">
        <v>1</v>
      </c>
      <c r="L1931" s="261" t="s">
        <v>6821</v>
      </c>
      <c r="M1931" s="270">
        <f>IF(L1931="",999,VLOOKUP(L1931,武将id!A:C,3,0))</f>
        <v>218</v>
      </c>
    </row>
    <row r="1932" spans="1:13" s="261" customFormat="1" x14ac:dyDescent="0.15">
      <c r="A1932" s="264">
        <v>20188403</v>
      </c>
      <c r="B1932" s="265">
        <v>1</v>
      </c>
      <c r="C1932" s="265">
        <v>1</v>
      </c>
      <c r="D1932" s="265" t="s">
        <v>7036</v>
      </c>
      <c r="E1932" s="265">
        <f>VLOOKUP(D1932,武将id!A:C,3,FALSE)</f>
        <v>235</v>
      </c>
      <c r="F1932" s="265">
        <v>0</v>
      </c>
      <c r="G1932" s="266" t="s">
        <v>7078</v>
      </c>
      <c r="H1932" s="267" t="s">
        <v>7078</v>
      </c>
      <c r="I1932" s="265">
        <v>1</v>
      </c>
      <c r="J1932" s="265"/>
      <c r="K1932" s="265"/>
      <c r="L1932" s="265" t="s">
        <v>6818</v>
      </c>
      <c r="M1932" s="268">
        <f>IF(L1932="",999,VLOOKUP(L1932,武将id!A:C,3,0))</f>
        <v>345</v>
      </c>
    </row>
    <row r="1933" spans="1:13" s="261" customFormat="1" x14ac:dyDescent="0.15">
      <c r="A1933" s="269">
        <v>20188403</v>
      </c>
      <c r="B1933" s="261">
        <v>2</v>
      </c>
      <c r="C1933" s="261">
        <v>2</v>
      </c>
      <c r="D1933" s="261" t="s">
        <v>6818</v>
      </c>
      <c r="E1933" s="261">
        <f>VLOOKUP(D1933,武将id!A:C,3,FALSE)</f>
        <v>345</v>
      </c>
      <c r="F1933" s="261">
        <v>0</v>
      </c>
      <c r="G1933" s="262" t="s">
        <v>7079</v>
      </c>
      <c r="H1933" s="263" t="s">
        <v>7079</v>
      </c>
      <c r="I1933" s="261">
        <v>1</v>
      </c>
      <c r="L1933" s="261" t="s">
        <v>7036</v>
      </c>
      <c r="M1933" s="270">
        <f>IF(L1933="",999,VLOOKUP(L1933,武将id!A:C,3,0))</f>
        <v>235</v>
      </c>
    </row>
    <row r="1934" spans="1:13" s="261" customFormat="1" x14ac:dyDescent="0.15">
      <c r="A1934" s="269">
        <v>20188403</v>
      </c>
      <c r="B1934" s="261">
        <v>3</v>
      </c>
      <c r="C1934" s="261">
        <v>1</v>
      </c>
      <c r="D1934" s="261" t="s">
        <v>7036</v>
      </c>
      <c r="E1934" s="261">
        <f>VLOOKUP(D1934,武将id!A:C,3,FALSE)</f>
        <v>235</v>
      </c>
      <c r="F1934" s="261">
        <v>0</v>
      </c>
      <c r="G1934" s="262" t="s">
        <v>7080</v>
      </c>
      <c r="H1934" s="263" t="s">
        <v>7080</v>
      </c>
      <c r="I1934" s="261">
        <v>1</v>
      </c>
      <c r="L1934" s="261" t="s">
        <v>6818</v>
      </c>
      <c r="M1934" s="270">
        <f>IF(L1934="",999,VLOOKUP(L1934,武将id!A:C,3,0))</f>
        <v>345</v>
      </c>
    </row>
    <row r="1935" spans="1:13" s="261" customFormat="1" x14ac:dyDescent="0.15">
      <c r="A1935" s="271">
        <v>20188403</v>
      </c>
      <c r="B1935" s="272">
        <v>4</v>
      </c>
      <c r="C1935" s="272">
        <v>1</v>
      </c>
      <c r="D1935" s="272" t="s">
        <v>7036</v>
      </c>
      <c r="E1935" s="272">
        <f>VLOOKUP(D1935,武将id!A:C,3,FALSE)</f>
        <v>235</v>
      </c>
      <c r="F1935" s="272">
        <v>0</v>
      </c>
      <c r="G1935" s="273" t="s">
        <v>7081</v>
      </c>
      <c r="H1935" s="274" t="s">
        <v>7081</v>
      </c>
      <c r="I1935" s="272">
        <v>1</v>
      </c>
      <c r="J1935" s="272"/>
      <c r="K1935" s="272"/>
      <c r="L1935" s="272" t="s">
        <v>6818</v>
      </c>
      <c r="M1935" s="275">
        <f>IF(L1935="",999,VLOOKUP(L1935,武将id!A:C,3,0))</f>
        <v>345</v>
      </c>
    </row>
    <row r="1936" spans="1:13" s="261" customFormat="1" x14ac:dyDescent="0.15">
      <c r="A1936" s="269">
        <v>20188501</v>
      </c>
      <c r="B1936" s="261">
        <v>1</v>
      </c>
      <c r="C1936" s="261">
        <v>1</v>
      </c>
      <c r="D1936" s="261" t="s">
        <v>5460</v>
      </c>
      <c r="E1936" s="261">
        <f>VLOOKUP(D1936,武将id!A:C,3,FALSE)</f>
        <v>207</v>
      </c>
      <c r="F1936" s="261">
        <v>0</v>
      </c>
      <c r="G1936" s="262" t="s">
        <v>7244</v>
      </c>
      <c r="H1936" s="263" t="s">
        <v>7245</v>
      </c>
      <c r="I1936" s="261">
        <v>1</v>
      </c>
      <c r="L1936" s="261" t="s">
        <v>2588</v>
      </c>
      <c r="M1936" s="270">
        <f>IF(L1936="",999,VLOOKUP(L1936,武将id!A:C,3,0))</f>
        <v>202</v>
      </c>
    </row>
    <row r="1937" spans="1:13" s="261" customFormat="1" x14ac:dyDescent="0.15">
      <c r="A1937" s="269">
        <v>20188501</v>
      </c>
      <c r="B1937" s="261">
        <v>2</v>
      </c>
      <c r="C1937" s="261">
        <v>1</v>
      </c>
      <c r="D1937" s="261" t="s">
        <v>5460</v>
      </c>
      <c r="E1937" s="261">
        <f>VLOOKUP(D1937,武将id!A:C,3,FALSE)</f>
        <v>207</v>
      </c>
      <c r="F1937" s="261">
        <v>0</v>
      </c>
      <c r="G1937" s="262" t="s">
        <v>7082</v>
      </c>
      <c r="H1937" s="263" t="s">
        <v>7082</v>
      </c>
      <c r="I1937" s="261">
        <v>1</v>
      </c>
      <c r="L1937" s="261" t="s">
        <v>2588</v>
      </c>
      <c r="M1937" s="270">
        <f>IF(L1937="",999,VLOOKUP(L1937,武将id!A:C,3,0))</f>
        <v>202</v>
      </c>
    </row>
    <row r="1938" spans="1:13" s="261" customFormat="1" x14ac:dyDescent="0.15">
      <c r="A1938" s="269">
        <v>20188501</v>
      </c>
      <c r="B1938" s="261">
        <v>3</v>
      </c>
      <c r="C1938" s="261">
        <v>2</v>
      </c>
      <c r="D1938" s="261" t="s">
        <v>2588</v>
      </c>
      <c r="E1938" s="261">
        <f>VLOOKUP(D1938,武将id!A:C,3,FALSE)</f>
        <v>202</v>
      </c>
      <c r="F1938" s="261">
        <v>0</v>
      </c>
      <c r="G1938" s="262" t="s">
        <v>7246</v>
      </c>
      <c r="H1938" s="263" t="s">
        <v>7247</v>
      </c>
      <c r="I1938" s="261">
        <v>1</v>
      </c>
      <c r="L1938" s="261" t="s">
        <v>5460</v>
      </c>
      <c r="M1938" s="270">
        <f>IF(L1938="",999,VLOOKUP(L1938,武将id!A:C,3,0))</f>
        <v>207</v>
      </c>
    </row>
    <row r="1939" spans="1:13" s="261" customFormat="1" x14ac:dyDescent="0.15">
      <c r="A1939" s="264">
        <v>20188502</v>
      </c>
      <c r="B1939" s="265">
        <v>1</v>
      </c>
      <c r="C1939" s="265">
        <v>1</v>
      </c>
      <c r="D1939" s="265" t="s">
        <v>7037</v>
      </c>
      <c r="E1939" s="265">
        <f>VLOOKUP(D1939,武将id!A:C,3,FALSE)</f>
        <v>209</v>
      </c>
      <c r="F1939" s="265">
        <v>0</v>
      </c>
      <c r="G1939" s="266" t="s">
        <v>7083</v>
      </c>
      <c r="H1939" s="267" t="s">
        <v>7083</v>
      </c>
      <c r="I1939" s="265">
        <v>1</v>
      </c>
      <c r="J1939" s="265"/>
      <c r="K1939" s="265"/>
      <c r="L1939" s="265" t="s">
        <v>5290</v>
      </c>
      <c r="M1939" s="268">
        <f>IF(L1939="",999,VLOOKUP(L1939,武将id!A:C,3,0))</f>
        <v>210</v>
      </c>
    </row>
    <row r="1940" spans="1:13" s="261" customFormat="1" x14ac:dyDescent="0.15">
      <c r="A1940" s="269">
        <v>20188502</v>
      </c>
      <c r="B1940" s="261">
        <v>2</v>
      </c>
      <c r="C1940" s="261">
        <v>2</v>
      </c>
      <c r="D1940" s="261" t="s">
        <v>5290</v>
      </c>
      <c r="E1940" s="261">
        <f>VLOOKUP(D1940,武将id!A:C,3,FALSE)</f>
        <v>210</v>
      </c>
      <c r="F1940" s="261">
        <v>0</v>
      </c>
      <c r="G1940" s="262" t="s">
        <v>7084</v>
      </c>
      <c r="H1940" s="263" t="s">
        <v>7084</v>
      </c>
      <c r="I1940" s="261">
        <v>1</v>
      </c>
      <c r="L1940" s="261" t="s">
        <v>7037</v>
      </c>
      <c r="M1940" s="270">
        <f>IF(L1940="",999,VLOOKUP(L1940,武将id!A:C,3,0))</f>
        <v>209</v>
      </c>
    </row>
    <row r="1941" spans="1:13" s="261" customFormat="1" x14ac:dyDescent="0.15">
      <c r="A1941" s="269">
        <v>20188502</v>
      </c>
      <c r="B1941" s="261">
        <v>3</v>
      </c>
      <c r="C1941" s="261">
        <v>1</v>
      </c>
      <c r="D1941" s="261" t="s">
        <v>7038</v>
      </c>
      <c r="E1941" s="261">
        <f>VLOOKUP(D1941,武将id!A:C,3,FALSE)</f>
        <v>121</v>
      </c>
      <c r="F1941" s="261">
        <v>0</v>
      </c>
      <c r="G1941" s="262" t="s">
        <v>7085</v>
      </c>
      <c r="H1941" s="263" t="s">
        <v>7085</v>
      </c>
      <c r="I1941" s="261">
        <v>1</v>
      </c>
      <c r="L1941" s="261" t="s">
        <v>5290</v>
      </c>
      <c r="M1941" s="270">
        <f>IF(L1941="",999,VLOOKUP(L1941,武将id!A:C,3,0))</f>
        <v>210</v>
      </c>
    </row>
    <row r="1942" spans="1:13" s="261" customFormat="1" ht="24" x14ac:dyDescent="0.15">
      <c r="A1942" s="269">
        <v>20188502</v>
      </c>
      <c r="B1942" s="261">
        <v>4</v>
      </c>
      <c r="C1942" s="261">
        <v>1</v>
      </c>
      <c r="D1942" s="261" t="s">
        <v>7044</v>
      </c>
      <c r="E1942" s="261">
        <f>VLOOKUP(D1942,武将id!A:C,3,FALSE)</f>
        <v>121</v>
      </c>
      <c r="F1942" s="261">
        <v>0</v>
      </c>
      <c r="G1942" s="262" t="s">
        <v>7086</v>
      </c>
      <c r="H1942" s="263" t="s">
        <v>7086</v>
      </c>
      <c r="I1942" s="261">
        <v>1</v>
      </c>
      <c r="L1942" s="261" t="s">
        <v>5290</v>
      </c>
      <c r="M1942" s="270">
        <f>IF(L1942="",999,VLOOKUP(L1942,武将id!A:C,3,0))</f>
        <v>210</v>
      </c>
    </row>
    <row r="1943" spans="1:13" s="261" customFormat="1" ht="24" x14ac:dyDescent="0.15">
      <c r="A1943" s="269">
        <v>20188502</v>
      </c>
      <c r="B1943" s="261">
        <v>5</v>
      </c>
      <c r="C1943" s="261">
        <v>2</v>
      </c>
      <c r="D1943" s="261" t="s">
        <v>5290</v>
      </c>
      <c r="E1943" s="261">
        <f>VLOOKUP(D1943,武将id!A:C,3,FALSE)</f>
        <v>210</v>
      </c>
      <c r="F1943" s="261">
        <v>0</v>
      </c>
      <c r="G1943" s="262" t="s">
        <v>7248</v>
      </c>
      <c r="H1943" s="263" t="s">
        <v>7249</v>
      </c>
      <c r="I1943" s="261">
        <v>1</v>
      </c>
      <c r="L1943" s="261" t="s">
        <v>7038</v>
      </c>
      <c r="M1943" s="270">
        <f>IF(L1943="",999,VLOOKUP(L1943,武将id!A:C,3,0))</f>
        <v>121</v>
      </c>
    </row>
    <row r="1944" spans="1:13" s="261" customFormat="1" x14ac:dyDescent="0.15">
      <c r="A1944" s="269">
        <v>20188502</v>
      </c>
      <c r="B1944" s="261">
        <v>6</v>
      </c>
      <c r="C1944" s="261">
        <v>2</v>
      </c>
      <c r="D1944" s="261" t="s">
        <v>5290</v>
      </c>
      <c r="E1944" s="261">
        <f>VLOOKUP(D1944,武将id!A:C,3,FALSE)</f>
        <v>210</v>
      </c>
      <c r="F1944" s="261">
        <v>0</v>
      </c>
      <c r="G1944" s="262" t="s">
        <v>7087</v>
      </c>
      <c r="H1944" s="263" t="s">
        <v>7087</v>
      </c>
      <c r="I1944" s="261">
        <v>1</v>
      </c>
      <c r="L1944" s="261" t="s">
        <v>7038</v>
      </c>
      <c r="M1944" s="270">
        <f>IF(L1944="",999,VLOOKUP(L1944,武将id!A:C,3,0))</f>
        <v>121</v>
      </c>
    </row>
    <row r="1945" spans="1:13" s="261" customFormat="1" x14ac:dyDescent="0.15">
      <c r="A1945" s="269">
        <v>20188502</v>
      </c>
      <c r="B1945" s="261">
        <v>7</v>
      </c>
      <c r="C1945" s="261">
        <v>2</v>
      </c>
      <c r="D1945" s="261" t="s">
        <v>5290</v>
      </c>
      <c r="E1945" s="261">
        <f>VLOOKUP(D1945,武将id!A:C,3,FALSE)</f>
        <v>210</v>
      </c>
      <c r="F1945" s="261">
        <v>0</v>
      </c>
      <c r="G1945" s="262" t="s">
        <v>7088</v>
      </c>
      <c r="H1945" s="263" t="s">
        <v>7088</v>
      </c>
      <c r="I1945" s="261">
        <v>1</v>
      </c>
      <c r="L1945" s="261" t="s">
        <v>7038</v>
      </c>
      <c r="M1945" s="270">
        <f>IF(L1945="",999,VLOOKUP(L1945,武将id!A:C,3,0))</f>
        <v>121</v>
      </c>
    </row>
    <row r="1946" spans="1:13" s="261" customFormat="1" x14ac:dyDescent="0.15">
      <c r="A1946" s="269">
        <v>20188502</v>
      </c>
      <c r="B1946" s="261">
        <v>8</v>
      </c>
      <c r="C1946" s="261">
        <v>1</v>
      </c>
      <c r="D1946" s="261" t="s">
        <v>7039</v>
      </c>
      <c r="E1946" s="261">
        <f>VLOOKUP(D1946,武将id!A:C,3,FALSE)</f>
        <v>220</v>
      </c>
      <c r="F1946" s="261">
        <v>0</v>
      </c>
      <c r="G1946" s="262" t="s">
        <v>7089</v>
      </c>
      <c r="H1946" s="263" t="s">
        <v>7089</v>
      </c>
      <c r="I1946" s="261">
        <v>1</v>
      </c>
      <c r="L1946" s="261" t="s">
        <v>5290</v>
      </c>
      <c r="M1946" s="270">
        <f>IF(L1946="",999,VLOOKUP(L1946,武将id!A:C,3,0))</f>
        <v>210</v>
      </c>
    </row>
    <row r="1947" spans="1:13" s="261" customFormat="1" x14ac:dyDescent="0.15">
      <c r="A1947" s="269">
        <v>20188502</v>
      </c>
      <c r="B1947" s="261">
        <v>9</v>
      </c>
      <c r="C1947" s="261">
        <v>1</v>
      </c>
      <c r="D1947" s="261" t="s">
        <v>7039</v>
      </c>
      <c r="E1947" s="261">
        <f>VLOOKUP(D1947,武将id!A:C,3,FALSE)</f>
        <v>220</v>
      </c>
      <c r="F1947" s="261">
        <v>0</v>
      </c>
      <c r="G1947" s="262" t="s">
        <v>7090</v>
      </c>
      <c r="H1947" s="263" t="s">
        <v>7090</v>
      </c>
      <c r="I1947" s="261">
        <v>1</v>
      </c>
      <c r="L1947" s="261" t="s">
        <v>5290</v>
      </c>
      <c r="M1947" s="270">
        <f>IF(L1947="",999,VLOOKUP(L1947,武将id!A:C,3,0))</f>
        <v>210</v>
      </c>
    </row>
    <row r="1948" spans="1:13" s="261" customFormat="1" x14ac:dyDescent="0.15">
      <c r="A1948" s="271">
        <v>20188502</v>
      </c>
      <c r="B1948" s="272">
        <v>10</v>
      </c>
      <c r="C1948" s="272">
        <v>2</v>
      </c>
      <c r="D1948" s="272" t="s">
        <v>5290</v>
      </c>
      <c r="E1948" s="272">
        <f>VLOOKUP(D1948,武将id!A:C,3,FALSE)</f>
        <v>210</v>
      </c>
      <c r="F1948" s="272">
        <v>0</v>
      </c>
      <c r="G1948" s="273" t="s">
        <v>7250</v>
      </c>
      <c r="H1948" s="274" t="s">
        <v>7251</v>
      </c>
      <c r="I1948" s="272">
        <v>1</v>
      </c>
      <c r="J1948" s="272"/>
      <c r="K1948" s="272"/>
      <c r="L1948" s="272" t="s">
        <v>7252</v>
      </c>
      <c r="M1948" s="275">
        <f>IF(L1948="",999,VLOOKUP(L1948,武将id!A:C,3,0))</f>
        <v>220</v>
      </c>
    </row>
    <row r="1949" spans="1:13" s="261" customFormat="1" x14ac:dyDescent="0.15">
      <c r="A1949" s="269">
        <v>20188601</v>
      </c>
      <c r="B1949" s="261">
        <v>1</v>
      </c>
      <c r="C1949" s="261">
        <v>1</v>
      </c>
      <c r="D1949" s="261" t="s">
        <v>4175</v>
      </c>
      <c r="E1949" s="261">
        <f>VLOOKUP(D1949,武将id!A:C,3,FALSE)</f>
        <v>234</v>
      </c>
      <c r="F1949" s="261">
        <v>0</v>
      </c>
      <c r="G1949" s="262" t="s">
        <v>7091</v>
      </c>
      <c r="H1949" s="263" t="s">
        <v>7091</v>
      </c>
      <c r="I1949" s="261">
        <v>1</v>
      </c>
      <c r="L1949" s="261" t="s">
        <v>2611</v>
      </c>
      <c r="M1949" s="270">
        <f>IF(L1949="",999,VLOOKUP(L1949,武将id!A:C,3,0))</f>
        <v>205</v>
      </c>
    </row>
    <row r="1950" spans="1:13" s="261" customFormat="1" x14ac:dyDescent="0.15">
      <c r="A1950" s="269">
        <v>20188601</v>
      </c>
      <c r="B1950" s="261">
        <v>2</v>
      </c>
      <c r="C1950" s="261">
        <v>2</v>
      </c>
      <c r="D1950" s="261" t="s">
        <v>2611</v>
      </c>
      <c r="E1950" s="261">
        <f>VLOOKUP(D1950,武将id!A:C,3,FALSE)</f>
        <v>205</v>
      </c>
      <c r="F1950" s="261">
        <v>0</v>
      </c>
      <c r="G1950" s="262" t="s">
        <v>4179</v>
      </c>
      <c r="H1950" s="263" t="s">
        <v>4179</v>
      </c>
      <c r="I1950" s="261">
        <v>1</v>
      </c>
      <c r="L1950" s="261" t="s">
        <v>4175</v>
      </c>
      <c r="M1950" s="270">
        <f>IF(L1950="",999,VLOOKUP(L1950,武将id!A:C,3,0))</f>
        <v>234</v>
      </c>
    </row>
    <row r="1951" spans="1:13" s="261" customFormat="1" ht="24" x14ac:dyDescent="0.15">
      <c r="A1951" s="269">
        <v>20188601</v>
      </c>
      <c r="B1951" s="261">
        <v>3</v>
      </c>
      <c r="C1951" s="261">
        <v>1</v>
      </c>
      <c r="D1951" s="261" t="s">
        <v>4175</v>
      </c>
      <c r="E1951" s="261">
        <f>VLOOKUP(D1951,武将id!A:C,3,FALSE)</f>
        <v>234</v>
      </c>
      <c r="F1951" s="261">
        <v>0</v>
      </c>
      <c r="G1951" s="262" t="s">
        <v>7253</v>
      </c>
      <c r="H1951" s="263" t="s">
        <v>7254</v>
      </c>
      <c r="I1951" s="261">
        <v>1</v>
      </c>
      <c r="L1951" s="261" t="s">
        <v>2611</v>
      </c>
      <c r="M1951" s="270">
        <f>IF(L1951="",999,VLOOKUP(L1951,武将id!A:C,3,0))</f>
        <v>205</v>
      </c>
    </row>
    <row r="1952" spans="1:13" s="261" customFormat="1" x14ac:dyDescent="0.15">
      <c r="A1952" s="269">
        <v>20188601</v>
      </c>
      <c r="B1952" s="261">
        <v>4</v>
      </c>
      <c r="C1952" s="261">
        <v>1</v>
      </c>
      <c r="D1952" s="261" t="s">
        <v>4175</v>
      </c>
      <c r="E1952" s="261">
        <f>VLOOKUP(D1952,武将id!A:C,3,FALSE)</f>
        <v>234</v>
      </c>
      <c r="F1952" s="261">
        <v>0</v>
      </c>
      <c r="G1952" s="262" t="s">
        <v>7092</v>
      </c>
      <c r="H1952" s="263" t="s">
        <v>7092</v>
      </c>
      <c r="I1952" s="261">
        <v>1</v>
      </c>
      <c r="L1952" s="261" t="s">
        <v>2611</v>
      </c>
      <c r="M1952" s="270">
        <f>IF(L1952="",999,VLOOKUP(L1952,武将id!A:C,3,0))</f>
        <v>205</v>
      </c>
    </row>
    <row r="1953" spans="1:13" s="261" customFormat="1" x14ac:dyDescent="0.15">
      <c r="A1953" s="264">
        <v>20188602</v>
      </c>
      <c r="B1953" s="265">
        <v>1</v>
      </c>
      <c r="C1953" s="265">
        <v>1</v>
      </c>
      <c r="D1953" s="265" t="s">
        <v>4175</v>
      </c>
      <c r="E1953" s="265">
        <f>VLOOKUP(D1953,武将id!A:C,3,FALSE)</f>
        <v>234</v>
      </c>
      <c r="F1953" s="265">
        <v>0</v>
      </c>
      <c r="G1953" s="266" t="s">
        <v>7093</v>
      </c>
      <c r="H1953" s="267" t="s">
        <v>7093</v>
      </c>
      <c r="I1953" s="265">
        <v>1</v>
      </c>
      <c r="J1953" s="265"/>
      <c r="K1953" s="265"/>
      <c r="L1953" s="265"/>
      <c r="M1953" s="268">
        <v>0</v>
      </c>
    </row>
    <row r="1954" spans="1:13" s="261" customFormat="1" x14ac:dyDescent="0.15">
      <c r="A1954" s="269">
        <v>20188602</v>
      </c>
      <c r="B1954" s="261">
        <v>2</v>
      </c>
      <c r="C1954" s="261">
        <v>1</v>
      </c>
      <c r="D1954" s="261" t="s">
        <v>4175</v>
      </c>
      <c r="E1954" s="261">
        <f>VLOOKUP(D1954,武将id!A:C,3,FALSE)</f>
        <v>234</v>
      </c>
      <c r="F1954" s="261">
        <v>0</v>
      </c>
      <c r="G1954" s="262" t="s">
        <v>7094</v>
      </c>
      <c r="H1954" s="263" t="s">
        <v>7094</v>
      </c>
      <c r="I1954" s="261">
        <v>1</v>
      </c>
      <c r="M1954" s="270">
        <v>0</v>
      </c>
    </row>
    <row r="1955" spans="1:13" s="261" customFormat="1" x14ac:dyDescent="0.15">
      <c r="A1955" s="269">
        <v>20188602</v>
      </c>
      <c r="B1955" s="261">
        <v>3</v>
      </c>
      <c r="C1955" s="261">
        <v>2</v>
      </c>
      <c r="D1955" s="261" t="s">
        <v>7040</v>
      </c>
      <c r="E1955" s="261">
        <f>VLOOKUP(D1955,武将id!A:C,3,FALSE)</f>
        <v>148</v>
      </c>
      <c r="F1955" s="261">
        <v>0</v>
      </c>
      <c r="G1955" s="262" t="s">
        <v>7095</v>
      </c>
      <c r="H1955" s="263" t="s">
        <v>7095</v>
      </c>
      <c r="I1955" s="261">
        <v>1</v>
      </c>
      <c r="L1955" s="261" t="s">
        <v>4175</v>
      </c>
      <c r="M1955" s="270">
        <f>IF(L1955="",999,VLOOKUP(L1955,武将id!A:C,3,0))</f>
        <v>234</v>
      </c>
    </row>
    <row r="1956" spans="1:13" s="261" customFormat="1" x14ac:dyDescent="0.15">
      <c r="A1956" s="269">
        <v>20188602</v>
      </c>
      <c r="B1956" s="261">
        <v>4</v>
      </c>
      <c r="C1956" s="261">
        <v>2</v>
      </c>
      <c r="D1956" s="261" t="s">
        <v>7040</v>
      </c>
      <c r="E1956" s="261">
        <f>VLOOKUP(D1956,武将id!A:C,3,FALSE)</f>
        <v>148</v>
      </c>
      <c r="F1956" s="261">
        <v>0</v>
      </c>
      <c r="G1956" s="262" t="s">
        <v>7096</v>
      </c>
      <c r="H1956" s="263" t="s">
        <v>7096</v>
      </c>
      <c r="I1956" s="261">
        <v>1</v>
      </c>
      <c r="L1956" s="261" t="s">
        <v>4175</v>
      </c>
      <c r="M1956" s="270">
        <f>IF(L1956="",999,VLOOKUP(L1956,武将id!A:C,3,0))</f>
        <v>234</v>
      </c>
    </row>
    <row r="1957" spans="1:13" s="261" customFormat="1" x14ac:dyDescent="0.15">
      <c r="A1957" s="271">
        <v>20188602</v>
      </c>
      <c r="B1957" s="272">
        <v>5</v>
      </c>
      <c r="C1957" s="272">
        <v>1</v>
      </c>
      <c r="D1957" s="272" t="s">
        <v>4175</v>
      </c>
      <c r="E1957" s="272">
        <f>VLOOKUP(D1957,武将id!A:C,3,FALSE)</f>
        <v>234</v>
      </c>
      <c r="F1957" s="272">
        <v>0</v>
      </c>
      <c r="G1957" s="273" t="s">
        <v>7097</v>
      </c>
      <c r="H1957" s="274" t="s">
        <v>7097</v>
      </c>
      <c r="I1957" s="272">
        <v>1</v>
      </c>
      <c r="J1957" s="272"/>
      <c r="K1957" s="272"/>
      <c r="L1957" s="272" t="s">
        <v>7040</v>
      </c>
      <c r="M1957" s="275">
        <f>IF(L1957="",999,VLOOKUP(L1957,武将id!A:C,3,0))</f>
        <v>148</v>
      </c>
    </row>
    <row r="1958" spans="1:13" s="261" customFormat="1" x14ac:dyDescent="0.15">
      <c r="A1958" s="269">
        <v>20188701</v>
      </c>
      <c r="B1958" s="261">
        <v>1</v>
      </c>
      <c r="C1958" s="261">
        <v>1</v>
      </c>
      <c r="D1958" s="261" t="s">
        <v>2529</v>
      </c>
      <c r="E1958" s="261">
        <f>VLOOKUP(D1958,武将id!A:C,3,FALSE)</f>
        <v>403</v>
      </c>
      <c r="F1958" s="261">
        <v>0</v>
      </c>
      <c r="G1958" s="262" t="s">
        <v>7098</v>
      </c>
      <c r="H1958" s="263" t="s">
        <v>7098</v>
      </c>
      <c r="I1958" s="261">
        <v>1</v>
      </c>
      <c r="L1958" s="261" t="s">
        <v>2528</v>
      </c>
      <c r="M1958" s="270">
        <f>IF(L1958="",999,VLOOKUP(L1958,武将id!A:C,3,0))</f>
        <v>441</v>
      </c>
    </row>
    <row r="1959" spans="1:13" s="261" customFormat="1" x14ac:dyDescent="0.15">
      <c r="A1959" s="269">
        <v>20188701</v>
      </c>
      <c r="B1959" s="261">
        <v>2</v>
      </c>
      <c r="C1959" s="261">
        <v>2</v>
      </c>
      <c r="D1959" s="261" t="s">
        <v>2528</v>
      </c>
      <c r="E1959" s="261">
        <f>VLOOKUP(D1959,武将id!A:C,3,FALSE)</f>
        <v>441</v>
      </c>
      <c r="F1959" s="261">
        <v>0</v>
      </c>
      <c r="G1959" s="262" t="s">
        <v>7099</v>
      </c>
      <c r="H1959" s="263" t="s">
        <v>7099</v>
      </c>
      <c r="I1959" s="261">
        <v>1</v>
      </c>
      <c r="L1959" s="261" t="s">
        <v>2529</v>
      </c>
      <c r="M1959" s="270">
        <f>IF(L1959="",999,VLOOKUP(L1959,武将id!A:C,3,0))</f>
        <v>403</v>
      </c>
    </row>
    <row r="1960" spans="1:13" s="261" customFormat="1" x14ac:dyDescent="0.15">
      <c r="A1960" s="269">
        <v>20188701</v>
      </c>
      <c r="B1960" s="261">
        <v>3</v>
      </c>
      <c r="C1960" s="261">
        <v>1</v>
      </c>
      <c r="D1960" s="261" t="s">
        <v>2529</v>
      </c>
      <c r="E1960" s="261">
        <f>VLOOKUP(D1960,武将id!A:C,3,FALSE)</f>
        <v>403</v>
      </c>
      <c r="F1960" s="261">
        <v>0</v>
      </c>
      <c r="G1960" s="262" t="s">
        <v>7100</v>
      </c>
      <c r="H1960" s="263" t="s">
        <v>7100</v>
      </c>
      <c r="I1960" s="261">
        <v>1</v>
      </c>
      <c r="L1960" s="261" t="s">
        <v>2528</v>
      </c>
      <c r="M1960" s="270">
        <f>IF(L1960="",999,VLOOKUP(L1960,武将id!A:C,3,0))</f>
        <v>441</v>
      </c>
    </row>
    <row r="1961" spans="1:13" s="261" customFormat="1" x14ac:dyDescent="0.15">
      <c r="A1961" s="269">
        <v>20188701</v>
      </c>
      <c r="B1961" s="261">
        <v>4</v>
      </c>
      <c r="C1961" s="261">
        <v>2</v>
      </c>
      <c r="D1961" s="261" t="s">
        <v>2528</v>
      </c>
      <c r="E1961" s="261">
        <f>VLOOKUP(D1961,武将id!A:C,3,FALSE)</f>
        <v>441</v>
      </c>
      <c r="F1961" s="261">
        <v>0</v>
      </c>
      <c r="G1961" s="262" t="s">
        <v>7101</v>
      </c>
      <c r="H1961" s="263" t="s">
        <v>7101</v>
      </c>
      <c r="I1961" s="261">
        <v>1</v>
      </c>
      <c r="L1961" s="261" t="s">
        <v>2529</v>
      </c>
      <c r="M1961" s="270">
        <f>IF(L1961="",999,VLOOKUP(L1961,武将id!A:C,3,0))</f>
        <v>403</v>
      </c>
    </row>
    <row r="1962" spans="1:13" s="261" customFormat="1" x14ac:dyDescent="0.15">
      <c r="A1962" s="269">
        <v>20188701</v>
      </c>
      <c r="B1962" s="261">
        <v>5</v>
      </c>
      <c r="C1962" s="261">
        <v>2</v>
      </c>
      <c r="D1962" s="261" t="s">
        <v>2528</v>
      </c>
      <c r="E1962" s="261">
        <f>VLOOKUP(D1962,武将id!A:C,3,FALSE)</f>
        <v>441</v>
      </c>
      <c r="F1962" s="261">
        <v>0</v>
      </c>
      <c r="G1962" s="262" t="s">
        <v>7102</v>
      </c>
      <c r="H1962" s="263" t="s">
        <v>7102</v>
      </c>
      <c r="I1962" s="261">
        <v>1</v>
      </c>
      <c r="L1962" s="261" t="s">
        <v>2529</v>
      </c>
      <c r="M1962" s="270">
        <f>IF(L1962="",999,VLOOKUP(L1962,武将id!A:C,3,0))</f>
        <v>403</v>
      </c>
    </row>
    <row r="1963" spans="1:13" s="261" customFormat="1" x14ac:dyDescent="0.15">
      <c r="A1963" s="264">
        <v>20188702</v>
      </c>
      <c r="B1963" s="265">
        <v>1</v>
      </c>
      <c r="C1963" s="265">
        <v>1</v>
      </c>
      <c r="D1963" s="265" t="s">
        <v>2237</v>
      </c>
      <c r="E1963" s="265">
        <f>VLOOKUP(D1963,武将id!A:C,3,FALSE)</f>
        <v>103</v>
      </c>
      <c r="F1963" s="265">
        <v>0</v>
      </c>
      <c r="G1963" s="266" t="s">
        <v>7103</v>
      </c>
      <c r="H1963" s="267" t="s">
        <v>7103</v>
      </c>
      <c r="I1963" s="265">
        <v>1</v>
      </c>
      <c r="J1963" s="265"/>
      <c r="K1963" s="265"/>
      <c r="L1963" s="265" t="s">
        <v>2528</v>
      </c>
      <c r="M1963" s="268">
        <f>IF(L1963="",999,VLOOKUP(L1963,武将id!A:C,3,0))</f>
        <v>441</v>
      </c>
    </row>
    <row r="1964" spans="1:13" s="261" customFormat="1" ht="24" x14ac:dyDescent="0.15">
      <c r="A1964" s="269">
        <v>20188702</v>
      </c>
      <c r="B1964" s="261">
        <v>2</v>
      </c>
      <c r="C1964" s="261">
        <v>1</v>
      </c>
      <c r="D1964" s="261" t="s">
        <v>2237</v>
      </c>
      <c r="E1964" s="261">
        <f>VLOOKUP(D1964,武将id!A:C,3,FALSE)</f>
        <v>103</v>
      </c>
      <c r="F1964" s="261">
        <v>0</v>
      </c>
      <c r="G1964" s="262" t="s">
        <v>7104</v>
      </c>
      <c r="H1964" s="263" t="s">
        <v>7104</v>
      </c>
      <c r="I1964" s="261">
        <v>1</v>
      </c>
      <c r="L1964" s="261" t="s">
        <v>2528</v>
      </c>
      <c r="M1964" s="270">
        <f>IF(L1964="",999,VLOOKUP(L1964,武将id!A:C,3,0))</f>
        <v>441</v>
      </c>
    </row>
    <row r="1965" spans="1:13" s="261" customFormat="1" x14ac:dyDescent="0.15">
      <c r="A1965" s="269">
        <v>20188702</v>
      </c>
      <c r="B1965" s="261">
        <v>3</v>
      </c>
      <c r="C1965" s="261">
        <v>1</v>
      </c>
      <c r="D1965" s="261" t="s">
        <v>2237</v>
      </c>
      <c r="E1965" s="261">
        <f>VLOOKUP(D1965,武将id!A:C,3,FALSE)</f>
        <v>103</v>
      </c>
      <c r="F1965" s="261">
        <v>0</v>
      </c>
      <c r="G1965" s="262" t="s">
        <v>7105</v>
      </c>
      <c r="H1965" s="263" t="s">
        <v>7105</v>
      </c>
      <c r="I1965" s="261">
        <v>1</v>
      </c>
      <c r="L1965" s="261" t="s">
        <v>2528</v>
      </c>
      <c r="M1965" s="270">
        <f>IF(L1965="",999,VLOOKUP(L1965,武将id!A:C,3,0))</f>
        <v>441</v>
      </c>
    </row>
    <row r="1966" spans="1:13" s="261" customFormat="1" x14ac:dyDescent="0.15">
      <c r="A1966" s="269">
        <v>20188702</v>
      </c>
      <c r="B1966" s="261">
        <v>4</v>
      </c>
      <c r="C1966" s="261">
        <v>2</v>
      </c>
      <c r="D1966" s="261" t="s">
        <v>2528</v>
      </c>
      <c r="E1966" s="261">
        <f>VLOOKUP(D1966,武将id!A:C,3,FALSE)</f>
        <v>441</v>
      </c>
      <c r="F1966" s="261">
        <v>0</v>
      </c>
      <c r="G1966" s="262" t="s">
        <v>5206</v>
      </c>
      <c r="H1966" s="263" t="s">
        <v>5206</v>
      </c>
      <c r="I1966" s="261">
        <v>1</v>
      </c>
      <c r="L1966" s="261" t="s">
        <v>2237</v>
      </c>
      <c r="M1966" s="270">
        <f>IF(L1966="",999,VLOOKUP(L1966,武将id!A:C,3,0))</f>
        <v>103</v>
      </c>
    </row>
    <row r="1967" spans="1:13" s="261" customFormat="1" x14ac:dyDescent="0.15">
      <c r="A1967" s="271">
        <v>20188702</v>
      </c>
      <c r="B1967" s="272">
        <v>5</v>
      </c>
      <c r="C1967" s="272">
        <v>1</v>
      </c>
      <c r="D1967" s="272" t="s">
        <v>2237</v>
      </c>
      <c r="E1967" s="272">
        <f>VLOOKUP(D1967,武将id!A:C,3,FALSE)</f>
        <v>103</v>
      </c>
      <c r="F1967" s="272">
        <v>0</v>
      </c>
      <c r="G1967" s="273" t="s">
        <v>7106</v>
      </c>
      <c r="H1967" s="274" t="s">
        <v>7106</v>
      </c>
      <c r="I1967" s="272">
        <v>1</v>
      </c>
      <c r="J1967" s="272"/>
      <c r="K1967" s="272"/>
      <c r="L1967" s="272" t="s">
        <v>2528</v>
      </c>
      <c r="M1967" s="275">
        <f>IF(L1967="",999,VLOOKUP(L1967,武将id!A:C,3,0))</f>
        <v>441</v>
      </c>
    </row>
    <row r="1968" spans="1:13" s="261" customFormat="1" x14ac:dyDescent="0.15">
      <c r="A1968" s="269">
        <v>20188801</v>
      </c>
      <c r="B1968" s="261">
        <v>1</v>
      </c>
      <c r="C1968" s="261">
        <v>2</v>
      </c>
      <c r="D1968" s="261" t="s">
        <v>4176</v>
      </c>
      <c r="E1968" s="261">
        <f>VLOOKUP(D1968,武将id!A:C,3,FALSE)</f>
        <v>222</v>
      </c>
      <c r="F1968" s="261">
        <v>0</v>
      </c>
      <c r="G1968" s="262" t="s">
        <v>7107</v>
      </c>
      <c r="H1968" s="263" t="s">
        <v>7107</v>
      </c>
      <c r="I1968" s="261">
        <v>1</v>
      </c>
      <c r="L1968" s="261" t="s">
        <v>2588</v>
      </c>
      <c r="M1968" s="270">
        <f>IF(L1968="",999,VLOOKUP(L1968,武将id!A:C,3,0))</f>
        <v>202</v>
      </c>
    </row>
    <row r="1969" spans="1:13" s="261" customFormat="1" x14ac:dyDescent="0.15">
      <c r="A1969" s="269">
        <v>20188801</v>
      </c>
      <c r="B1969" s="261">
        <v>2</v>
      </c>
      <c r="C1969" s="261">
        <v>1</v>
      </c>
      <c r="D1969" s="261" t="s">
        <v>2588</v>
      </c>
      <c r="E1969" s="261">
        <f>VLOOKUP(D1969,武将id!A:C,3,FALSE)</f>
        <v>202</v>
      </c>
      <c r="F1969" s="261">
        <v>0</v>
      </c>
      <c r="G1969" s="262" t="s">
        <v>7108</v>
      </c>
      <c r="H1969" s="263" t="s">
        <v>7108</v>
      </c>
      <c r="I1969" s="261">
        <v>1</v>
      </c>
      <c r="L1969" s="261" t="s">
        <v>4176</v>
      </c>
      <c r="M1969" s="270">
        <f>IF(L1969="",999,VLOOKUP(L1969,武将id!A:C,3,0))</f>
        <v>222</v>
      </c>
    </row>
    <row r="1970" spans="1:13" s="261" customFormat="1" x14ac:dyDescent="0.15">
      <c r="A1970" s="269">
        <v>20188801</v>
      </c>
      <c r="B1970" s="261">
        <v>3</v>
      </c>
      <c r="C1970" s="261">
        <v>1</v>
      </c>
      <c r="D1970" s="261" t="s">
        <v>2588</v>
      </c>
      <c r="E1970" s="261">
        <f>VLOOKUP(D1970,武将id!A:C,3,FALSE)</f>
        <v>202</v>
      </c>
      <c r="F1970" s="261">
        <v>0</v>
      </c>
      <c r="G1970" s="262" t="s">
        <v>7109</v>
      </c>
      <c r="H1970" s="263" t="s">
        <v>7109</v>
      </c>
      <c r="I1970" s="261">
        <v>1</v>
      </c>
      <c r="L1970" s="261" t="s">
        <v>4176</v>
      </c>
      <c r="M1970" s="270">
        <f>IF(L1970="",999,VLOOKUP(L1970,武将id!A:C,3,0))</f>
        <v>222</v>
      </c>
    </row>
    <row r="1971" spans="1:13" s="261" customFormat="1" x14ac:dyDescent="0.15">
      <c r="A1971" s="264">
        <v>20188802</v>
      </c>
      <c r="B1971" s="265">
        <v>1</v>
      </c>
      <c r="C1971" s="265">
        <v>1</v>
      </c>
      <c r="D1971" s="265" t="s">
        <v>2932</v>
      </c>
      <c r="E1971" s="265">
        <f>VLOOKUP(D1971,武将id!A:C,3,FALSE)</f>
        <v>203</v>
      </c>
      <c r="F1971" s="265">
        <v>0</v>
      </c>
      <c r="G1971" s="266" t="s">
        <v>7110</v>
      </c>
      <c r="H1971" s="267" t="s">
        <v>7110</v>
      </c>
      <c r="I1971" s="265">
        <v>1</v>
      </c>
      <c r="J1971" s="265"/>
      <c r="K1971" s="265"/>
      <c r="L1971" s="265"/>
      <c r="M1971" s="268">
        <v>0</v>
      </c>
    </row>
    <row r="1972" spans="1:13" s="261" customFormat="1" x14ac:dyDescent="0.15">
      <c r="A1972" s="269">
        <v>20188802</v>
      </c>
      <c r="B1972" s="261">
        <v>2</v>
      </c>
      <c r="C1972" s="261">
        <v>1</v>
      </c>
      <c r="D1972" s="261" t="s">
        <v>2932</v>
      </c>
      <c r="E1972" s="261">
        <f>VLOOKUP(D1972,武将id!A:C,3,FALSE)</f>
        <v>203</v>
      </c>
      <c r="F1972" s="261">
        <v>0</v>
      </c>
      <c r="G1972" s="262" t="s">
        <v>7111</v>
      </c>
      <c r="H1972" s="263" t="s">
        <v>7111</v>
      </c>
      <c r="I1972" s="261">
        <v>1</v>
      </c>
      <c r="M1972" s="270">
        <v>0</v>
      </c>
    </row>
    <row r="1973" spans="1:13" s="261" customFormat="1" x14ac:dyDescent="0.15">
      <c r="A1973" s="269">
        <v>20188802</v>
      </c>
      <c r="B1973" s="261">
        <v>3</v>
      </c>
      <c r="C1973" s="261">
        <v>1</v>
      </c>
      <c r="D1973" s="261" t="s">
        <v>2932</v>
      </c>
      <c r="E1973" s="261">
        <f>VLOOKUP(D1973,武将id!A:C,3,FALSE)</f>
        <v>203</v>
      </c>
      <c r="F1973" s="261">
        <v>0</v>
      </c>
      <c r="G1973" s="262" t="s">
        <v>7112</v>
      </c>
      <c r="H1973" s="263" t="s">
        <v>7112</v>
      </c>
      <c r="I1973" s="261">
        <v>1</v>
      </c>
      <c r="M1973" s="270">
        <v>0</v>
      </c>
    </row>
    <row r="1974" spans="1:13" s="261" customFormat="1" x14ac:dyDescent="0.15">
      <c r="A1974" s="269">
        <v>20188802</v>
      </c>
      <c r="B1974" s="261">
        <v>4</v>
      </c>
      <c r="C1974" s="261">
        <v>1</v>
      </c>
      <c r="D1974" s="261" t="s">
        <v>2932</v>
      </c>
      <c r="E1974" s="261">
        <f>VLOOKUP(D1974,武将id!A:C,3,FALSE)</f>
        <v>203</v>
      </c>
      <c r="F1974" s="261">
        <v>0</v>
      </c>
      <c r="G1974" s="262" t="s">
        <v>7113</v>
      </c>
      <c r="H1974" s="263" t="s">
        <v>7113</v>
      </c>
      <c r="I1974" s="261">
        <v>1</v>
      </c>
      <c r="M1974" s="270">
        <v>0</v>
      </c>
    </row>
    <row r="1975" spans="1:13" s="261" customFormat="1" x14ac:dyDescent="0.15">
      <c r="A1975" s="271">
        <v>20188802</v>
      </c>
      <c r="B1975" s="272">
        <v>5</v>
      </c>
      <c r="C1975" s="272">
        <v>1</v>
      </c>
      <c r="D1975" s="272" t="s">
        <v>2932</v>
      </c>
      <c r="E1975" s="272">
        <f>VLOOKUP(D1975,武将id!A:C,3,FALSE)</f>
        <v>203</v>
      </c>
      <c r="F1975" s="272">
        <v>0</v>
      </c>
      <c r="G1975" s="273" t="s">
        <v>7114</v>
      </c>
      <c r="H1975" s="274" t="s">
        <v>7114</v>
      </c>
      <c r="I1975" s="272">
        <v>1</v>
      </c>
      <c r="J1975" s="272"/>
      <c r="K1975" s="272"/>
      <c r="L1975" s="272"/>
      <c r="M1975" s="275">
        <v>0</v>
      </c>
    </row>
    <row r="1976" spans="1:13" s="261" customFormat="1" x14ac:dyDescent="0.15">
      <c r="A1976" s="269">
        <v>20188901</v>
      </c>
      <c r="B1976" s="261">
        <v>1</v>
      </c>
      <c r="C1976" s="261">
        <v>1</v>
      </c>
      <c r="D1976" s="261" t="s">
        <v>2237</v>
      </c>
      <c r="E1976" s="261">
        <f>VLOOKUP(D1976,武将id!A:C,3,FALSE)</f>
        <v>103</v>
      </c>
      <c r="F1976" s="261">
        <v>0</v>
      </c>
      <c r="G1976" s="262" t="s">
        <v>7115</v>
      </c>
      <c r="H1976" s="263" t="s">
        <v>7115</v>
      </c>
      <c r="I1976" s="261">
        <v>1</v>
      </c>
      <c r="L1976" s="261" t="s">
        <v>5872</v>
      </c>
      <c r="M1976" s="270">
        <f>IF(L1976="",999,VLOOKUP(L1976,武将id!A:C,3,0))</f>
        <v>243</v>
      </c>
    </row>
    <row r="1977" spans="1:13" s="261" customFormat="1" x14ac:dyDescent="0.15">
      <c r="A1977" s="269">
        <v>20188901</v>
      </c>
      <c r="B1977" s="261">
        <v>2</v>
      </c>
      <c r="C1977" s="261">
        <v>2</v>
      </c>
      <c r="D1977" s="261" t="s">
        <v>5872</v>
      </c>
      <c r="E1977" s="261">
        <f>VLOOKUP(D1977,武将id!A:C,3,FALSE)</f>
        <v>243</v>
      </c>
      <c r="F1977" s="261">
        <v>0</v>
      </c>
      <c r="G1977" s="262" t="s">
        <v>7116</v>
      </c>
      <c r="H1977" s="263" t="s">
        <v>7116</v>
      </c>
      <c r="I1977" s="261">
        <v>1</v>
      </c>
      <c r="L1977" s="261" t="s">
        <v>2237</v>
      </c>
      <c r="M1977" s="270">
        <f>IF(L1977="",999,VLOOKUP(L1977,武将id!A:C,3,0))</f>
        <v>103</v>
      </c>
    </row>
    <row r="1978" spans="1:13" s="261" customFormat="1" x14ac:dyDescent="0.15">
      <c r="A1978" s="269">
        <v>20188901</v>
      </c>
      <c r="B1978" s="261">
        <v>3</v>
      </c>
      <c r="C1978" s="261">
        <v>2</v>
      </c>
      <c r="D1978" s="261" t="s">
        <v>5872</v>
      </c>
      <c r="E1978" s="261">
        <f>VLOOKUP(D1978,武将id!A:C,3,FALSE)</f>
        <v>243</v>
      </c>
      <c r="F1978" s="261">
        <v>0</v>
      </c>
      <c r="G1978" s="262" t="s">
        <v>7117</v>
      </c>
      <c r="H1978" s="263" t="s">
        <v>7117</v>
      </c>
      <c r="I1978" s="261">
        <v>1</v>
      </c>
      <c r="L1978" s="261" t="s">
        <v>2237</v>
      </c>
      <c r="M1978" s="270">
        <f>IF(L1978="",999,VLOOKUP(L1978,武将id!A:C,3,0))</f>
        <v>103</v>
      </c>
    </row>
    <row r="1979" spans="1:13" s="261" customFormat="1" x14ac:dyDescent="0.15">
      <c r="A1979" s="269">
        <v>20188901</v>
      </c>
      <c r="B1979" s="261">
        <v>4</v>
      </c>
      <c r="C1979" s="261">
        <v>1</v>
      </c>
      <c r="D1979" s="261" t="s">
        <v>2237</v>
      </c>
      <c r="E1979" s="261">
        <f>VLOOKUP(D1979,武将id!A:C,3,FALSE)</f>
        <v>103</v>
      </c>
      <c r="F1979" s="261">
        <v>0</v>
      </c>
      <c r="G1979" s="262" t="s">
        <v>7118</v>
      </c>
      <c r="H1979" s="263" t="s">
        <v>7118</v>
      </c>
      <c r="I1979" s="261">
        <v>1</v>
      </c>
      <c r="L1979" s="261" t="s">
        <v>5872</v>
      </c>
      <c r="M1979" s="270">
        <f>IF(L1979="",999,VLOOKUP(L1979,武将id!A:C,3,0))</f>
        <v>243</v>
      </c>
    </row>
    <row r="1980" spans="1:13" s="261" customFormat="1" x14ac:dyDescent="0.15">
      <c r="A1980" s="264">
        <v>20188902</v>
      </c>
      <c r="B1980" s="265">
        <v>1</v>
      </c>
      <c r="C1980" s="265">
        <v>1</v>
      </c>
      <c r="D1980" s="265" t="s">
        <v>5872</v>
      </c>
      <c r="E1980" s="265">
        <f>VLOOKUP(D1980,武将id!A:C,3,FALSE)</f>
        <v>243</v>
      </c>
      <c r="F1980" s="265">
        <v>0</v>
      </c>
      <c r="G1980" s="266" t="s">
        <v>7119</v>
      </c>
      <c r="H1980" s="267" t="s">
        <v>7119</v>
      </c>
      <c r="I1980" s="265">
        <v>1</v>
      </c>
      <c r="J1980" s="265"/>
      <c r="K1980" s="265"/>
      <c r="L1980" s="265" t="s">
        <v>2588</v>
      </c>
      <c r="M1980" s="268">
        <f>IF(L1980="",999,VLOOKUP(L1980,武将id!A:C,3,0))</f>
        <v>202</v>
      </c>
    </row>
    <row r="1981" spans="1:13" s="261" customFormat="1" x14ac:dyDescent="0.15">
      <c r="A1981" s="269">
        <v>20188902</v>
      </c>
      <c r="B1981" s="261">
        <v>2</v>
      </c>
      <c r="C1981" s="261">
        <v>1</v>
      </c>
      <c r="D1981" s="261" t="s">
        <v>5872</v>
      </c>
      <c r="E1981" s="261">
        <f>VLOOKUP(D1981,武将id!A:C,3,FALSE)</f>
        <v>243</v>
      </c>
      <c r="F1981" s="261">
        <v>0</v>
      </c>
      <c r="G1981" s="262" t="s">
        <v>7120</v>
      </c>
      <c r="H1981" s="263" t="s">
        <v>7120</v>
      </c>
      <c r="I1981" s="261">
        <v>1</v>
      </c>
      <c r="L1981" s="261" t="s">
        <v>2588</v>
      </c>
      <c r="M1981" s="270">
        <f>IF(L1981="",999,VLOOKUP(L1981,武将id!A:C,3,0))</f>
        <v>202</v>
      </c>
    </row>
    <row r="1982" spans="1:13" s="261" customFormat="1" x14ac:dyDescent="0.15">
      <c r="A1982" s="269">
        <v>20188902</v>
      </c>
      <c r="B1982" s="261">
        <v>3</v>
      </c>
      <c r="C1982" s="261">
        <v>2</v>
      </c>
      <c r="D1982" s="261" t="s">
        <v>2588</v>
      </c>
      <c r="E1982" s="261">
        <f>VLOOKUP(D1982,武将id!A:C,3,FALSE)</f>
        <v>202</v>
      </c>
      <c r="F1982" s="261">
        <v>0</v>
      </c>
      <c r="G1982" s="262" t="s">
        <v>7121</v>
      </c>
      <c r="H1982" s="263" t="s">
        <v>7121</v>
      </c>
      <c r="I1982" s="261">
        <v>1</v>
      </c>
      <c r="L1982" s="261" t="s">
        <v>5872</v>
      </c>
      <c r="M1982" s="270">
        <f>IF(L1982="",999,VLOOKUP(L1982,武将id!A:C,3,0))</f>
        <v>243</v>
      </c>
    </row>
    <row r="1983" spans="1:13" s="261" customFormat="1" x14ac:dyDescent="0.15">
      <c r="A1983" s="269">
        <v>20188902</v>
      </c>
      <c r="B1983" s="261">
        <v>4</v>
      </c>
      <c r="C1983" s="261">
        <v>2</v>
      </c>
      <c r="D1983" s="261" t="s">
        <v>2588</v>
      </c>
      <c r="E1983" s="261">
        <f>VLOOKUP(D1983,武将id!A:C,3,FALSE)</f>
        <v>202</v>
      </c>
      <c r="F1983" s="261">
        <v>0</v>
      </c>
      <c r="G1983" s="262" t="s">
        <v>7122</v>
      </c>
      <c r="H1983" s="263" t="s">
        <v>7122</v>
      </c>
      <c r="I1983" s="261">
        <v>1</v>
      </c>
      <c r="L1983" s="261" t="s">
        <v>5872</v>
      </c>
      <c r="M1983" s="270">
        <f>IF(L1983="",999,VLOOKUP(L1983,武将id!A:C,3,0))</f>
        <v>243</v>
      </c>
    </row>
    <row r="1984" spans="1:13" s="261" customFormat="1" x14ac:dyDescent="0.15">
      <c r="A1984" s="271">
        <v>20188902</v>
      </c>
      <c r="B1984" s="272">
        <v>5</v>
      </c>
      <c r="C1984" s="272">
        <v>2</v>
      </c>
      <c r="D1984" s="272" t="s">
        <v>2588</v>
      </c>
      <c r="E1984" s="272">
        <f>VLOOKUP(D1984,武将id!A:C,3,FALSE)</f>
        <v>202</v>
      </c>
      <c r="F1984" s="272">
        <v>0</v>
      </c>
      <c r="G1984" s="273" t="s">
        <v>7123</v>
      </c>
      <c r="H1984" s="274" t="s">
        <v>7123</v>
      </c>
      <c r="I1984" s="272">
        <v>1</v>
      </c>
      <c r="J1984" s="272"/>
      <c r="K1984" s="272"/>
      <c r="L1984" s="272" t="s">
        <v>5872</v>
      </c>
      <c r="M1984" s="275">
        <f>IF(L1984="",999,VLOOKUP(L1984,武将id!A:C,3,0))</f>
        <v>243</v>
      </c>
    </row>
    <row r="1985" spans="1:13" s="261" customFormat="1" x14ac:dyDescent="0.15">
      <c r="A1985" s="269">
        <v>20189001</v>
      </c>
      <c r="B1985" s="261">
        <v>1</v>
      </c>
      <c r="C1985" s="261">
        <v>1</v>
      </c>
      <c r="D1985" s="261" t="s">
        <v>2237</v>
      </c>
      <c r="E1985" s="261">
        <f>VLOOKUP(D1985,武将id!A:C,3,FALSE)</f>
        <v>103</v>
      </c>
      <c r="F1985" s="261">
        <v>0</v>
      </c>
      <c r="G1985" s="262" t="s">
        <v>7124</v>
      </c>
      <c r="H1985" s="263" t="s">
        <v>7124</v>
      </c>
      <c r="I1985" s="261">
        <v>1</v>
      </c>
      <c r="L1985" s="261" t="s">
        <v>7041</v>
      </c>
      <c r="M1985" s="270">
        <f>IF(L1985="",999,VLOOKUP(L1985,武将id!A:C,3,0))</f>
        <v>147</v>
      </c>
    </row>
    <row r="1986" spans="1:13" s="261" customFormat="1" ht="24" x14ac:dyDescent="0.15">
      <c r="A1986" s="269">
        <v>20189001</v>
      </c>
      <c r="B1986" s="261">
        <v>2</v>
      </c>
      <c r="C1986" s="261">
        <v>1</v>
      </c>
      <c r="D1986" s="261" t="s">
        <v>2237</v>
      </c>
      <c r="E1986" s="261">
        <f>VLOOKUP(D1986,武将id!A:C,3,FALSE)</f>
        <v>103</v>
      </c>
      <c r="F1986" s="261">
        <v>0</v>
      </c>
      <c r="G1986" s="262" t="s">
        <v>7255</v>
      </c>
      <c r="H1986" s="263" t="s">
        <v>7256</v>
      </c>
      <c r="I1986" s="261">
        <v>1</v>
      </c>
      <c r="L1986" s="261" t="s">
        <v>7257</v>
      </c>
      <c r="M1986" s="270">
        <f>IF(L1986="",999,VLOOKUP(L1986,武将id!A:C,3,0))</f>
        <v>147</v>
      </c>
    </row>
    <row r="1987" spans="1:13" s="261" customFormat="1" x14ac:dyDescent="0.15">
      <c r="A1987" s="269">
        <v>20189001</v>
      </c>
      <c r="B1987" s="261">
        <v>3</v>
      </c>
      <c r="C1987" s="261">
        <v>2</v>
      </c>
      <c r="D1987" s="261" t="s">
        <v>7041</v>
      </c>
      <c r="E1987" s="261">
        <f>VLOOKUP(D1987,武将id!A:C,3,FALSE)</f>
        <v>147</v>
      </c>
      <c r="F1987" s="261">
        <v>0</v>
      </c>
      <c r="G1987" s="262" t="s">
        <v>7125</v>
      </c>
      <c r="H1987" s="263" t="s">
        <v>7125</v>
      </c>
      <c r="I1987" s="261">
        <v>1</v>
      </c>
      <c r="L1987" s="261" t="s">
        <v>2237</v>
      </c>
      <c r="M1987" s="270">
        <f>IF(L1987="",999,VLOOKUP(L1987,武将id!A:C,3,0))</f>
        <v>103</v>
      </c>
    </row>
    <row r="1988" spans="1:13" s="261" customFormat="1" x14ac:dyDescent="0.15">
      <c r="A1988" s="264">
        <v>20189002</v>
      </c>
      <c r="B1988" s="265">
        <v>1</v>
      </c>
      <c r="C1988" s="265">
        <v>1</v>
      </c>
      <c r="D1988" s="265" t="s">
        <v>7041</v>
      </c>
      <c r="E1988" s="265">
        <f>VLOOKUP(D1988,武将id!A:C,3,FALSE)</f>
        <v>147</v>
      </c>
      <c r="F1988" s="265">
        <v>0</v>
      </c>
      <c r="G1988" s="266" t="s">
        <v>7126</v>
      </c>
      <c r="H1988" s="267" t="s">
        <v>7126</v>
      </c>
      <c r="I1988" s="265">
        <v>1</v>
      </c>
      <c r="J1988" s="265"/>
      <c r="K1988" s="265"/>
      <c r="L1988" s="265"/>
      <c r="M1988" s="268">
        <v>0</v>
      </c>
    </row>
    <row r="1989" spans="1:13" s="261" customFormat="1" x14ac:dyDescent="0.15">
      <c r="A1989" s="269">
        <v>20189002</v>
      </c>
      <c r="B1989" s="261">
        <v>2</v>
      </c>
      <c r="C1989" s="261">
        <v>1</v>
      </c>
      <c r="D1989" s="261" t="s">
        <v>7041</v>
      </c>
      <c r="E1989" s="261">
        <f>VLOOKUP(D1989,武将id!A:C,3,FALSE)</f>
        <v>147</v>
      </c>
      <c r="F1989" s="261">
        <v>0</v>
      </c>
      <c r="G1989" s="262" t="s">
        <v>7260</v>
      </c>
      <c r="H1989" s="263" t="s">
        <v>7261</v>
      </c>
      <c r="I1989" s="261">
        <v>1</v>
      </c>
      <c r="M1989" s="270">
        <v>0</v>
      </c>
    </row>
    <row r="1990" spans="1:13" s="261" customFormat="1" x14ac:dyDescent="0.15">
      <c r="A1990" s="271">
        <v>20189002</v>
      </c>
      <c r="B1990" s="272">
        <v>3</v>
      </c>
      <c r="C1990" s="272">
        <v>1</v>
      </c>
      <c r="D1990" s="272" t="s">
        <v>7041</v>
      </c>
      <c r="E1990" s="272">
        <f>VLOOKUP(D1990,武将id!A:C,3,FALSE)</f>
        <v>147</v>
      </c>
      <c r="F1990" s="272">
        <v>0</v>
      </c>
      <c r="G1990" s="273" t="s">
        <v>7258</v>
      </c>
      <c r="H1990" s="274" t="s">
        <v>7259</v>
      </c>
      <c r="I1990" s="272">
        <v>1</v>
      </c>
      <c r="J1990" s="272"/>
      <c r="K1990" s="272"/>
      <c r="L1990" s="272"/>
      <c r="M1990" s="275">
        <v>0</v>
      </c>
    </row>
    <row r="1991" spans="1:13" s="261" customFormat="1" x14ac:dyDescent="0.15">
      <c r="A1991" s="269">
        <v>20189101</v>
      </c>
      <c r="B1991" s="261">
        <v>1</v>
      </c>
      <c r="C1991" s="261">
        <v>1</v>
      </c>
      <c r="D1991" s="261" t="s">
        <v>2914</v>
      </c>
      <c r="E1991" s="261">
        <f>VLOOKUP(D1991,武将id!A:C,3,FALSE)</f>
        <v>306</v>
      </c>
      <c r="F1991" s="261">
        <v>0</v>
      </c>
      <c r="G1991" s="262" t="s">
        <v>7127</v>
      </c>
      <c r="H1991" s="263" t="s">
        <v>7127</v>
      </c>
      <c r="I1991" s="261">
        <v>1</v>
      </c>
      <c r="L1991" s="261" t="s">
        <v>6462</v>
      </c>
      <c r="M1991" s="270">
        <f>IF(L1991="",999,VLOOKUP(L1991,武将id!A:C,3,0))</f>
        <v>328</v>
      </c>
    </row>
    <row r="1992" spans="1:13" s="261" customFormat="1" x14ac:dyDescent="0.15">
      <c r="A1992" s="269">
        <v>20189101</v>
      </c>
      <c r="B1992" s="261">
        <v>2</v>
      </c>
      <c r="C1992" s="261">
        <v>1</v>
      </c>
      <c r="D1992" s="261" t="s">
        <v>2914</v>
      </c>
      <c r="E1992" s="261">
        <f>VLOOKUP(D1992,武将id!A:C,3,FALSE)</f>
        <v>306</v>
      </c>
      <c r="F1992" s="261">
        <v>0</v>
      </c>
      <c r="G1992" s="262" t="s">
        <v>7128</v>
      </c>
      <c r="H1992" s="263" t="s">
        <v>7128</v>
      </c>
      <c r="I1992" s="261">
        <v>1</v>
      </c>
      <c r="L1992" s="261" t="s">
        <v>7262</v>
      </c>
      <c r="M1992" s="270">
        <f>IF(L1992="",999,VLOOKUP(L1992,武将id!A:C,3,0))</f>
        <v>328</v>
      </c>
    </row>
    <row r="1993" spans="1:13" s="261" customFormat="1" x14ac:dyDescent="0.15">
      <c r="A1993" s="269">
        <v>20189101</v>
      </c>
      <c r="B1993" s="261">
        <v>3</v>
      </c>
      <c r="C1993" s="261">
        <v>2</v>
      </c>
      <c r="D1993" s="261" t="s">
        <v>6462</v>
      </c>
      <c r="E1993" s="261">
        <f>VLOOKUP(D1993,武将id!A:C,3,FALSE)</f>
        <v>328</v>
      </c>
      <c r="F1993" s="261">
        <v>0</v>
      </c>
      <c r="G1993" s="262" t="s">
        <v>7129</v>
      </c>
      <c r="H1993" s="263" t="s">
        <v>7129</v>
      </c>
      <c r="I1993" s="261">
        <v>1</v>
      </c>
      <c r="L1993" s="261" t="s">
        <v>2914</v>
      </c>
      <c r="M1993" s="270">
        <f>IF(L1993="",999,VLOOKUP(L1993,武将id!A:C,3,0))</f>
        <v>306</v>
      </c>
    </row>
    <row r="1994" spans="1:13" s="261" customFormat="1" x14ac:dyDescent="0.15">
      <c r="A1994" s="264">
        <v>20189102</v>
      </c>
      <c r="B1994" s="265">
        <v>1</v>
      </c>
      <c r="C1994" s="265">
        <v>1</v>
      </c>
      <c r="D1994" s="265" t="s">
        <v>2237</v>
      </c>
      <c r="E1994" s="265">
        <f>VLOOKUP(D1994,武将id!A:C,3,FALSE)</f>
        <v>103</v>
      </c>
      <c r="F1994" s="265">
        <v>0</v>
      </c>
      <c r="G1994" s="266" t="s">
        <v>7130</v>
      </c>
      <c r="H1994" s="267" t="s">
        <v>7130</v>
      </c>
      <c r="I1994" s="265">
        <v>1</v>
      </c>
      <c r="J1994" s="265"/>
      <c r="K1994" s="265"/>
      <c r="L1994" s="265"/>
      <c r="M1994" s="268">
        <v>0</v>
      </c>
    </row>
    <row r="1995" spans="1:13" s="261" customFormat="1" x14ac:dyDescent="0.15">
      <c r="A1995" s="269">
        <v>20189102</v>
      </c>
      <c r="B1995" s="261">
        <v>2</v>
      </c>
      <c r="C1995" s="261">
        <v>2</v>
      </c>
      <c r="D1995" s="261" t="s">
        <v>97</v>
      </c>
      <c r="E1995" s="261">
        <f>VLOOKUP(D1995,武将id!A:C,3,FALSE)</f>
        <v>109</v>
      </c>
      <c r="F1995" s="261">
        <v>0</v>
      </c>
      <c r="G1995" s="262" t="s">
        <v>7131</v>
      </c>
      <c r="H1995" s="263" t="s">
        <v>7131</v>
      </c>
      <c r="I1995" s="261">
        <v>1</v>
      </c>
      <c r="L1995" s="261" t="s">
        <v>2237</v>
      </c>
      <c r="M1995" s="270">
        <f>IF(L1995="",999,VLOOKUP(L1995,武将id!A:C,3,0))</f>
        <v>103</v>
      </c>
    </row>
    <row r="1996" spans="1:13" s="261" customFormat="1" x14ac:dyDescent="0.15">
      <c r="A1996" s="269">
        <v>20189102</v>
      </c>
      <c r="B1996" s="261">
        <v>3</v>
      </c>
      <c r="C1996" s="261">
        <v>1</v>
      </c>
      <c r="D1996" s="261" t="s">
        <v>2237</v>
      </c>
      <c r="E1996" s="261">
        <f>VLOOKUP(D1996,武将id!A:C,3,FALSE)</f>
        <v>103</v>
      </c>
      <c r="F1996" s="261">
        <v>0</v>
      </c>
      <c r="G1996" s="262" t="s">
        <v>7132</v>
      </c>
      <c r="H1996" s="263" t="s">
        <v>7263</v>
      </c>
      <c r="I1996" s="261">
        <v>1</v>
      </c>
      <c r="L1996" s="261" t="s">
        <v>97</v>
      </c>
      <c r="M1996" s="270">
        <f>IF(L1996="",999,VLOOKUP(L1996,武将id!A:C,3,0))</f>
        <v>109</v>
      </c>
    </row>
    <row r="1997" spans="1:13" s="261" customFormat="1" x14ac:dyDescent="0.15">
      <c r="A1997" s="271">
        <v>20189102</v>
      </c>
      <c r="B1997" s="272">
        <v>4</v>
      </c>
      <c r="C1997" s="272">
        <v>1</v>
      </c>
      <c r="D1997" s="272" t="s">
        <v>2237</v>
      </c>
      <c r="E1997" s="272">
        <f>VLOOKUP(D1997,武将id!A:C,3,FALSE)</f>
        <v>103</v>
      </c>
      <c r="F1997" s="272">
        <v>0</v>
      </c>
      <c r="G1997" s="273" t="s">
        <v>7133</v>
      </c>
      <c r="H1997" s="274" t="s">
        <v>7133</v>
      </c>
      <c r="I1997" s="272">
        <v>1</v>
      </c>
      <c r="J1997" s="272"/>
      <c r="K1997" s="272"/>
      <c r="L1997" s="272" t="s">
        <v>97</v>
      </c>
      <c r="M1997" s="275">
        <f>IF(L1997="",999,VLOOKUP(L1997,武将id!A:C,3,0))</f>
        <v>109</v>
      </c>
    </row>
    <row r="1998" spans="1:13" s="261" customFormat="1" x14ac:dyDescent="0.15">
      <c r="A1998" s="269">
        <v>20189103</v>
      </c>
      <c r="B1998" s="261">
        <v>1</v>
      </c>
      <c r="C1998" s="261">
        <v>1</v>
      </c>
      <c r="D1998" s="261" t="s">
        <v>2914</v>
      </c>
      <c r="E1998" s="261">
        <f>VLOOKUP(D1998,武将id!A:C,3,FALSE)</f>
        <v>306</v>
      </c>
      <c r="F1998" s="261">
        <v>0</v>
      </c>
      <c r="G1998" s="262" t="s">
        <v>7134</v>
      </c>
      <c r="H1998" s="263" t="s">
        <v>7134</v>
      </c>
      <c r="I1998" s="261">
        <v>1</v>
      </c>
      <c r="M1998" s="270">
        <v>0</v>
      </c>
    </row>
    <row r="1999" spans="1:13" s="261" customFormat="1" ht="24" x14ac:dyDescent="0.15">
      <c r="A1999" s="269">
        <v>20189103</v>
      </c>
      <c r="B1999" s="261">
        <v>2</v>
      </c>
      <c r="C1999" s="261">
        <v>2</v>
      </c>
      <c r="D1999" s="261" t="s">
        <v>6462</v>
      </c>
      <c r="E1999" s="261">
        <f>VLOOKUP(D1999,武将id!A:C,3,FALSE)</f>
        <v>328</v>
      </c>
      <c r="F1999" s="261">
        <v>0</v>
      </c>
      <c r="G1999" s="262" t="s">
        <v>7135</v>
      </c>
      <c r="H1999" s="263" t="s">
        <v>7135</v>
      </c>
      <c r="I1999" s="261">
        <v>1</v>
      </c>
      <c r="L1999" s="261" t="s">
        <v>2914</v>
      </c>
      <c r="M1999" s="270">
        <f>IF(L1999="",999,VLOOKUP(L1999,武将id!A:C,3,0))</f>
        <v>306</v>
      </c>
    </row>
    <row r="2000" spans="1:13" s="261" customFormat="1" x14ac:dyDescent="0.15">
      <c r="A2000" s="269">
        <v>20189103</v>
      </c>
      <c r="B2000" s="261">
        <v>3</v>
      </c>
      <c r="C2000" s="261">
        <v>2</v>
      </c>
      <c r="D2000" s="261" t="s">
        <v>6462</v>
      </c>
      <c r="E2000" s="261">
        <f>VLOOKUP(D2000,武将id!A:C,3,FALSE)</f>
        <v>328</v>
      </c>
      <c r="F2000" s="261">
        <v>0</v>
      </c>
      <c r="G2000" s="262" t="s">
        <v>7136</v>
      </c>
      <c r="H2000" s="263" t="s">
        <v>7136</v>
      </c>
      <c r="I2000" s="261">
        <v>1</v>
      </c>
      <c r="L2000" s="261" t="s">
        <v>2914</v>
      </c>
      <c r="M2000" s="270">
        <f>IF(L2000="",999,VLOOKUP(L2000,武将id!A:C,3,0))</f>
        <v>306</v>
      </c>
    </row>
    <row r="2001" spans="1:13" s="261" customFormat="1" x14ac:dyDescent="0.15">
      <c r="A2001" s="269">
        <v>20189103</v>
      </c>
      <c r="B2001" s="261">
        <v>4</v>
      </c>
      <c r="C2001" s="261">
        <v>1</v>
      </c>
      <c r="D2001" s="261" t="s">
        <v>2914</v>
      </c>
      <c r="E2001" s="261">
        <f>VLOOKUP(D2001,武将id!A:C,3,FALSE)</f>
        <v>306</v>
      </c>
      <c r="F2001" s="261">
        <v>0</v>
      </c>
      <c r="G2001" s="262" t="s">
        <v>7137</v>
      </c>
      <c r="H2001" s="263" t="s">
        <v>7137</v>
      </c>
      <c r="I2001" s="261">
        <v>1</v>
      </c>
      <c r="L2001" s="261" t="s">
        <v>6462</v>
      </c>
      <c r="M2001" s="270">
        <f>IF(L2001="",999,VLOOKUP(L2001,武将id!A:C,3,0))</f>
        <v>328</v>
      </c>
    </row>
    <row r="2002" spans="1:13" s="261" customFormat="1" x14ac:dyDescent="0.15">
      <c r="A2002" s="264">
        <v>20189104</v>
      </c>
      <c r="B2002" s="265">
        <v>1</v>
      </c>
      <c r="C2002" s="265">
        <v>1</v>
      </c>
      <c r="D2002" s="265" t="s">
        <v>2928</v>
      </c>
      <c r="E2002" s="265">
        <f>VLOOKUP(D2002,武将id!A:C,3,FALSE)</f>
        <v>111</v>
      </c>
      <c r="F2002" s="265">
        <v>0</v>
      </c>
      <c r="G2002" s="266" t="s">
        <v>7138</v>
      </c>
      <c r="H2002" s="267" t="s">
        <v>7138</v>
      </c>
      <c r="I2002" s="265">
        <v>1</v>
      </c>
      <c r="J2002" s="265"/>
      <c r="K2002" s="265"/>
      <c r="L2002" s="265"/>
      <c r="M2002" s="268">
        <v>0</v>
      </c>
    </row>
    <row r="2003" spans="1:13" s="261" customFormat="1" ht="24" x14ac:dyDescent="0.15">
      <c r="A2003" s="271">
        <v>20189104</v>
      </c>
      <c r="B2003" s="272">
        <v>2</v>
      </c>
      <c r="C2003" s="272">
        <v>1</v>
      </c>
      <c r="D2003" s="272" t="s">
        <v>2928</v>
      </c>
      <c r="E2003" s="272">
        <f>VLOOKUP(D2003,武将id!A:C,3,FALSE)</f>
        <v>111</v>
      </c>
      <c r="F2003" s="272">
        <v>0</v>
      </c>
      <c r="G2003" s="273" t="s">
        <v>7139</v>
      </c>
      <c r="H2003" s="274" t="s">
        <v>7139</v>
      </c>
      <c r="I2003" s="272">
        <v>1</v>
      </c>
      <c r="J2003" s="272"/>
      <c r="K2003" s="272"/>
      <c r="L2003" s="272"/>
      <c r="M2003" s="275">
        <v>0</v>
      </c>
    </row>
    <row r="2004" spans="1:13" s="261" customFormat="1" x14ac:dyDescent="0.15">
      <c r="A2004" s="264">
        <v>20189201</v>
      </c>
      <c r="B2004" s="265">
        <v>1</v>
      </c>
      <c r="C2004" s="265">
        <v>1</v>
      </c>
      <c r="D2004" s="265" t="s">
        <v>4239</v>
      </c>
      <c r="E2004" s="265">
        <f>VLOOKUP(D2004,武将id!A:C,3,FALSE)</f>
        <v>320</v>
      </c>
      <c r="F2004" s="265">
        <v>0</v>
      </c>
      <c r="G2004" s="266" t="s">
        <v>7140</v>
      </c>
      <c r="H2004" s="267" t="s">
        <v>7140</v>
      </c>
      <c r="I2004" s="265">
        <v>1</v>
      </c>
      <c r="J2004" s="265"/>
      <c r="K2004" s="265"/>
      <c r="L2004" s="265"/>
      <c r="M2004" s="268">
        <v>0</v>
      </c>
    </row>
    <row r="2005" spans="1:13" s="261" customFormat="1" x14ac:dyDescent="0.15">
      <c r="A2005" s="269">
        <v>20189201</v>
      </c>
      <c r="B2005" s="261">
        <v>2</v>
      </c>
      <c r="C2005" s="261">
        <v>1</v>
      </c>
      <c r="D2005" s="261" t="s">
        <v>4239</v>
      </c>
      <c r="E2005" s="261">
        <f>VLOOKUP(D2005,武将id!A:C,3,FALSE)</f>
        <v>320</v>
      </c>
      <c r="F2005" s="261">
        <v>0</v>
      </c>
      <c r="G2005" s="262" t="s">
        <v>7141</v>
      </c>
      <c r="H2005" s="263" t="s">
        <v>7141</v>
      </c>
      <c r="I2005" s="261">
        <v>1</v>
      </c>
      <c r="M2005" s="270">
        <v>0</v>
      </c>
    </row>
    <row r="2006" spans="1:13" s="261" customFormat="1" x14ac:dyDescent="0.15">
      <c r="A2006" s="269">
        <v>20189201</v>
      </c>
      <c r="B2006" s="261">
        <v>3</v>
      </c>
      <c r="C2006" s="261">
        <v>1</v>
      </c>
      <c r="D2006" s="261" t="s">
        <v>4239</v>
      </c>
      <c r="E2006" s="261">
        <f>VLOOKUP(D2006,武将id!A:C,3,FALSE)</f>
        <v>320</v>
      </c>
      <c r="F2006" s="261">
        <v>0</v>
      </c>
      <c r="G2006" s="262" t="s">
        <v>7142</v>
      </c>
      <c r="H2006" s="263" t="s">
        <v>7142</v>
      </c>
      <c r="I2006" s="261">
        <v>1</v>
      </c>
      <c r="M2006" s="270">
        <v>0</v>
      </c>
    </row>
    <row r="2007" spans="1:13" s="261" customFormat="1" x14ac:dyDescent="0.15">
      <c r="A2007" s="271">
        <v>20189201</v>
      </c>
      <c r="B2007" s="272">
        <v>4</v>
      </c>
      <c r="C2007" s="272">
        <v>1</v>
      </c>
      <c r="D2007" s="272" t="s">
        <v>4239</v>
      </c>
      <c r="E2007" s="272">
        <f>VLOOKUP(D2007,武将id!A:C,3,FALSE)</f>
        <v>320</v>
      </c>
      <c r="F2007" s="272">
        <v>0</v>
      </c>
      <c r="G2007" s="273" t="s">
        <v>7143</v>
      </c>
      <c r="H2007" s="274" t="s">
        <v>7143</v>
      </c>
      <c r="I2007" s="272">
        <v>1</v>
      </c>
      <c r="J2007" s="272"/>
      <c r="K2007" s="272"/>
      <c r="L2007" s="272"/>
      <c r="M2007" s="275">
        <v>0</v>
      </c>
    </row>
    <row r="2008" spans="1:13" s="261" customFormat="1" x14ac:dyDescent="0.15">
      <c r="A2008" s="269">
        <v>20189202</v>
      </c>
      <c r="B2008" s="261">
        <v>1</v>
      </c>
      <c r="C2008" s="261">
        <v>1</v>
      </c>
      <c r="D2008" s="261" t="s">
        <v>2914</v>
      </c>
      <c r="E2008" s="261">
        <f>VLOOKUP(D2008,武将id!A:C,3,FALSE)</f>
        <v>306</v>
      </c>
      <c r="F2008" s="261">
        <v>0</v>
      </c>
      <c r="G2008" s="262" t="s">
        <v>7144</v>
      </c>
      <c r="H2008" s="263" t="s">
        <v>7144</v>
      </c>
      <c r="I2008" s="261">
        <v>1</v>
      </c>
      <c r="L2008" s="261" t="s">
        <v>4239</v>
      </c>
      <c r="M2008" s="270">
        <f>IF(L2008="",999,VLOOKUP(L2008,武将id!A:C,3,0))</f>
        <v>320</v>
      </c>
    </row>
    <row r="2009" spans="1:13" s="261" customFormat="1" x14ac:dyDescent="0.15">
      <c r="A2009" s="269">
        <v>20189202</v>
      </c>
      <c r="B2009" s="261">
        <v>2</v>
      </c>
      <c r="C2009" s="261">
        <v>2</v>
      </c>
      <c r="D2009" s="261" t="s">
        <v>4239</v>
      </c>
      <c r="E2009" s="261">
        <f>VLOOKUP(D2009,武将id!A:C,3,FALSE)</f>
        <v>320</v>
      </c>
      <c r="F2009" s="261">
        <v>0</v>
      </c>
      <c r="G2009" s="262" t="s">
        <v>7145</v>
      </c>
      <c r="H2009" s="263" t="s">
        <v>7145</v>
      </c>
      <c r="I2009" s="261">
        <v>1</v>
      </c>
      <c r="L2009" s="261" t="s">
        <v>2914</v>
      </c>
      <c r="M2009" s="270">
        <f>IF(L2009="",999,VLOOKUP(L2009,武将id!A:C,3,0))</f>
        <v>306</v>
      </c>
    </row>
    <row r="2010" spans="1:13" s="261" customFormat="1" x14ac:dyDescent="0.15">
      <c r="A2010" s="269">
        <v>20189202</v>
      </c>
      <c r="B2010" s="261">
        <v>3</v>
      </c>
      <c r="C2010" s="261">
        <v>2</v>
      </c>
      <c r="D2010" s="261" t="s">
        <v>2461</v>
      </c>
      <c r="E2010" s="261">
        <f>VLOOKUP(D2010,武将id!A:C,3,FALSE)</f>
        <v>303</v>
      </c>
      <c r="F2010" s="261">
        <v>0</v>
      </c>
      <c r="G2010" s="262" t="s">
        <v>7264</v>
      </c>
      <c r="H2010" s="263" t="s">
        <v>7265</v>
      </c>
      <c r="I2010" s="261">
        <v>1</v>
      </c>
      <c r="L2010" s="261" t="s">
        <v>2914</v>
      </c>
      <c r="M2010" s="270">
        <f>IF(L2010="",999,VLOOKUP(L2010,武将id!A:C,3,0))</f>
        <v>306</v>
      </c>
    </row>
    <row r="2011" spans="1:13" s="261" customFormat="1" x14ac:dyDescent="0.15">
      <c r="A2011" s="269">
        <v>20189202</v>
      </c>
      <c r="B2011" s="261">
        <v>4</v>
      </c>
      <c r="C2011" s="261">
        <v>1</v>
      </c>
      <c r="D2011" s="261" t="s">
        <v>2914</v>
      </c>
      <c r="E2011" s="261">
        <f>VLOOKUP(D2011,武将id!A:C,3,FALSE)</f>
        <v>306</v>
      </c>
      <c r="F2011" s="261">
        <v>0</v>
      </c>
      <c r="G2011" s="262" t="s">
        <v>7146</v>
      </c>
      <c r="H2011" s="263" t="s">
        <v>7146</v>
      </c>
      <c r="I2011" s="261">
        <v>1</v>
      </c>
      <c r="L2011" s="261" t="s">
        <v>2461</v>
      </c>
      <c r="M2011" s="270">
        <f>IF(L2011="",999,VLOOKUP(L2011,武将id!A:C,3,0))</f>
        <v>303</v>
      </c>
    </row>
    <row r="2012" spans="1:13" s="261" customFormat="1" x14ac:dyDescent="0.15">
      <c r="A2012" s="264">
        <v>20189301</v>
      </c>
      <c r="B2012" s="265">
        <v>1</v>
      </c>
      <c r="C2012" s="265">
        <v>1</v>
      </c>
      <c r="D2012" s="265" t="s">
        <v>3917</v>
      </c>
      <c r="E2012" s="265">
        <f>VLOOKUP(D2012,武将id!A:C,3,FALSE)</f>
        <v>432</v>
      </c>
      <c r="F2012" s="265">
        <v>0</v>
      </c>
      <c r="G2012" s="266" t="s">
        <v>7147</v>
      </c>
      <c r="H2012" s="267" t="s">
        <v>7147</v>
      </c>
      <c r="I2012" s="265">
        <v>1</v>
      </c>
      <c r="J2012" s="265"/>
      <c r="K2012" s="265"/>
      <c r="L2012" s="265" t="s">
        <v>2237</v>
      </c>
      <c r="M2012" s="268">
        <f>IF(L2012="",999,VLOOKUP(L2012,武将id!A:C,3,0))</f>
        <v>103</v>
      </c>
    </row>
    <row r="2013" spans="1:13" s="261" customFormat="1" ht="24" x14ac:dyDescent="0.15">
      <c r="A2013" s="269">
        <v>20189301</v>
      </c>
      <c r="B2013" s="261">
        <v>2</v>
      </c>
      <c r="C2013" s="261">
        <v>2</v>
      </c>
      <c r="D2013" s="261" t="s">
        <v>2237</v>
      </c>
      <c r="E2013" s="261">
        <f>VLOOKUP(D2013,武将id!A:C,3,FALSE)</f>
        <v>103</v>
      </c>
      <c r="F2013" s="261">
        <v>0</v>
      </c>
      <c r="G2013" s="262" t="s">
        <v>7148</v>
      </c>
      <c r="H2013" s="263" t="s">
        <v>7148</v>
      </c>
      <c r="I2013" s="261">
        <v>1</v>
      </c>
      <c r="L2013" s="261" t="s">
        <v>3917</v>
      </c>
      <c r="M2013" s="270">
        <f>IF(L2013="",999,VLOOKUP(L2013,武将id!A:C,3,0))</f>
        <v>432</v>
      </c>
    </row>
    <row r="2014" spans="1:13" s="261" customFormat="1" x14ac:dyDescent="0.15">
      <c r="A2014" s="269">
        <v>20189301</v>
      </c>
      <c r="B2014" s="261">
        <v>3</v>
      </c>
      <c r="C2014" s="261">
        <v>1</v>
      </c>
      <c r="D2014" s="261" t="s">
        <v>3917</v>
      </c>
      <c r="E2014" s="261">
        <f>VLOOKUP(D2014,武将id!A:C,3,FALSE)</f>
        <v>432</v>
      </c>
      <c r="F2014" s="261">
        <v>0</v>
      </c>
      <c r="G2014" s="262" t="s">
        <v>7149</v>
      </c>
      <c r="H2014" s="263" t="s">
        <v>7149</v>
      </c>
      <c r="I2014" s="261">
        <v>1</v>
      </c>
      <c r="L2014" s="261" t="s">
        <v>2237</v>
      </c>
      <c r="M2014" s="270">
        <f>IF(L2014="",999,VLOOKUP(L2014,武将id!A:C,3,0))</f>
        <v>103</v>
      </c>
    </row>
    <row r="2015" spans="1:13" s="261" customFormat="1" x14ac:dyDescent="0.15">
      <c r="A2015" s="271">
        <v>20189301</v>
      </c>
      <c r="B2015" s="272">
        <v>4</v>
      </c>
      <c r="C2015" s="272">
        <v>2</v>
      </c>
      <c r="D2015" s="272" t="s">
        <v>2237</v>
      </c>
      <c r="E2015" s="272">
        <f>VLOOKUP(D2015,武将id!A:C,3,FALSE)</f>
        <v>103</v>
      </c>
      <c r="F2015" s="272">
        <v>0</v>
      </c>
      <c r="G2015" s="273" t="s">
        <v>7150</v>
      </c>
      <c r="H2015" s="274" t="s">
        <v>7150</v>
      </c>
      <c r="I2015" s="272">
        <v>1</v>
      </c>
      <c r="J2015" s="272"/>
      <c r="K2015" s="272"/>
      <c r="L2015" s="272" t="s">
        <v>3917</v>
      </c>
      <c r="M2015" s="275">
        <f>IF(L2015="",999,VLOOKUP(L2015,武将id!A:C,3,0))</f>
        <v>432</v>
      </c>
    </row>
    <row r="2016" spans="1:13" s="261" customFormat="1" x14ac:dyDescent="0.15">
      <c r="A2016" s="269">
        <v>20189302</v>
      </c>
      <c r="B2016" s="261">
        <v>1</v>
      </c>
      <c r="C2016" s="261">
        <v>1</v>
      </c>
      <c r="D2016" s="261" t="s">
        <v>3917</v>
      </c>
      <c r="E2016" s="261">
        <f>VLOOKUP(D2016,武将id!A:C,3,FALSE)</f>
        <v>432</v>
      </c>
      <c r="F2016" s="261">
        <v>0</v>
      </c>
      <c r="G2016" s="262" t="s">
        <v>7151</v>
      </c>
      <c r="H2016" s="263" t="s">
        <v>7151</v>
      </c>
      <c r="I2016" s="261">
        <v>1</v>
      </c>
      <c r="L2016" s="261" t="s">
        <v>2919</v>
      </c>
      <c r="M2016" s="270">
        <f>IF(L2016="",999,VLOOKUP(L2016,武将id!A:C,3,0))</f>
        <v>402</v>
      </c>
    </row>
    <row r="2017" spans="1:13" s="261" customFormat="1" x14ac:dyDescent="0.15">
      <c r="A2017" s="269">
        <v>20189302</v>
      </c>
      <c r="B2017" s="261">
        <v>2</v>
      </c>
      <c r="C2017" s="261">
        <v>2</v>
      </c>
      <c r="D2017" s="261" t="s">
        <v>2919</v>
      </c>
      <c r="E2017" s="261">
        <f>VLOOKUP(D2017,武将id!A:C,3,FALSE)</f>
        <v>402</v>
      </c>
      <c r="F2017" s="261">
        <v>0</v>
      </c>
      <c r="G2017" s="262" t="s">
        <v>7152</v>
      </c>
      <c r="H2017" s="263" t="s">
        <v>7152</v>
      </c>
      <c r="I2017" s="261">
        <v>1</v>
      </c>
      <c r="L2017" s="261" t="s">
        <v>3917</v>
      </c>
      <c r="M2017" s="270">
        <f>IF(L2017="",999,VLOOKUP(L2017,武将id!A:C,3,0))</f>
        <v>432</v>
      </c>
    </row>
    <row r="2018" spans="1:13" s="261" customFormat="1" x14ac:dyDescent="0.15">
      <c r="A2018" s="269">
        <v>20189302</v>
      </c>
      <c r="B2018" s="261">
        <v>3</v>
      </c>
      <c r="C2018" s="261">
        <v>1</v>
      </c>
      <c r="D2018" s="261" t="s">
        <v>3917</v>
      </c>
      <c r="E2018" s="261">
        <f>VLOOKUP(D2018,武将id!A:C,3,FALSE)</f>
        <v>432</v>
      </c>
      <c r="F2018" s="261">
        <v>0</v>
      </c>
      <c r="G2018" s="262" t="s">
        <v>7266</v>
      </c>
      <c r="H2018" s="263" t="s">
        <v>7267</v>
      </c>
      <c r="I2018" s="261">
        <v>1</v>
      </c>
      <c r="L2018" s="261" t="s">
        <v>2919</v>
      </c>
      <c r="M2018" s="270">
        <f>IF(L2018="",999,VLOOKUP(L2018,武将id!A:C,3,0))</f>
        <v>402</v>
      </c>
    </row>
    <row r="2019" spans="1:13" s="261" customFormat="1" x14ac:dyDescent="0.15">
      <c r="A2019" s="269">
        <v>20189302</v>
      </c>
      <c r="B2019" s="261">
        <v>4</v>
      </c>
      <c r="C2019" s="261">
        <v>2</v>
      </c>
      <c r="D2019" s="261" t="s">
        <v>2919</v>
      </c>
      <c r="E2019" s="261">
        <f>VLOOKUP(D2019,武将id!A:C,3,FALSE)</f>
        <v>402</v>
      </c>
      <c r="F2019" s="261">
        <v>0</v>
      </c>
      <c r="G2019" s="262" t="s">
        <v>7153</v>
      </c>
      <c r="H2019" s="263" t="s">
        <v>7153</v>
      </c>
      <c r="I2019" s="261">
        <v>1</v>
      </c>
      <c r="L2019" s="261" t="s">
        <v>3917</v>
      </c>
      <c r="M2019" s="270">
        <f>IF(L2019="",999,VLOOKUP(L2019,武将id!A:C,3,0))</f>
        <v>432</v>
      </c>
    </row>
    <row r="2020" spans="1:13" s="261" customFormat="1" x14ac:dyDescent="0.15">
      <c r="A2020" s="269">
        <v>20189302</v>
      </c>
      <c r="B2020" s="261">
        <v>5</v>
      </c>
      <c r="C2020" s="261">
        <v>2</v>
      </c>
      <c r="D2020" s="261" t="s">
        <v>2919</v>
      </c>
      <c r="E2020" s="261">
        <f>VLOOKUP(D2020,武将id!A:C,3,FALSE)</f>
        <v>402</v>
      </c>
      <c r="F2020" s="261">
        <v>0</v>
      </c>
      <c r="G2020" s="262" t="s">
        <v>7154</v>
      </c>
      <c r="H2020" s="263" t="s">
        <v>7154</v>
      </c>
      <c r="I2020" s="261">
        <v>1</v>
      </c>
      <c r="L2020" s="261" t="s">
        <v>3917</v>
      </c>
      <c r="M2020" s="270">
        <f>IF(L2020="",999,VLOOKUP(L2020,武将id!A:C,3,0))</f>
        <v>432</v>
      </c>
    </row>
    <row r="2021" spans="1:13" s="261" customFormat="1" x14ac:dyDescent="0.15">
      <c r="A2021" s="269">
        <v>20189302</v>
      </c>
      <c r="B2021" s="261">
        <v>6</v>
      </c>
      <c r="C2021" s="261">
        <v>2</v>
      </c>
      <c r="D2021" s="261" t="s">
        <v>2919</v>
      </c>
      <c r="E2021" s="261">
        <f>VLOOKUP(D2021,武将id!A:C,3,FALSE)</f>
        <v>402</v>
      </c>
      <c r="F2021" s="261">
        <v>0</v>
      </c>
      <c r="G2021" s="262" t="s">
        <v>7155</v>
      </c>
      <c r="H2021" s="263" t="s">
        <v>7155</v>
      </c>
      <c r="I2021" s="261">
        <v>1</v>
      </c>
      <c r="L2021" s="261" t="s">
        <v>3917</v>
      </c>
      <c r="M2021" s="270">
        <f>IF(L2021="",999,VLOOKUP(L2021,武将id!A:C,3,0))</f>
        <v>432</v>
      </c>
    </row>
    <row r="2022" spans="1:13" s="261" customFormat="1" ht="24" x14ac:dyDescent="0.15">
      <c r="A2022" s="264">
        <v>20189401</v>
      </c>
      <c r="B2022" s="265">
        <v>1</v>
      </c>
      <c r="C2022" s="265">
        <v>1</v>
      </c>
      <c r="D2022" s="265" t="s">
        <v>7042</v>
      </c>
      <c r="E2022" s="265">
        <f>VLOOKUP(D2022,武将id!A:C,3,FALSE)</f>
        <v>128</v>
      </c>
      <c r="F2022" s="265">
        <v>0</v>
      </c>
      <c r="G2022" s="266" t="s">
        <v>7156</v>
      </c>
      <c r="H2022" s="267" t="s">
        <v>7156</v>
      </c>
      <c r="I2022" s="265">
        <v>1</v>
      </c>
      <c r="J2022" s="265"/>
      <c r="K2022" s="265"/>
      <c r="L2022" s="265" t="s">
        <v>4496</v>
      </c>
      <c r="M2022" s="268">
        <f>IF(L2022="",999,VLOOKUP(L2022,武将id!A:C,3,0))</f>
        <v>101</v>
      </c>
    </row>
    <row r="2023" spans="1:13" s="261" customFormat="1" ht="24" x14ac:dyDescent="0.15">
      <c r="A2023" s="269">
        <v>20189401</v>
      </c>
      <c r="B2023" s="261">
        <v>2</v>
      </c>
      <c r="C2023" s="261">
        <v>1</v>
      </c>
      <c r="D2023" s="261" t="s">
        <v>7042</v>
      </c>
      <c r="E2023" s="261">
        <f>VLOOKUP(D2023,武将id!A:C,3,FALSE)</f>
        <v>128</v>
      </c>
      <c r="F2023" s="261">
        <v>0</v>
      </c>
      <c r="G2023" s="262" t="s">
        <v>7157</v>
      </c>
      <c r="H2023" s="263" t="s">
        <v>7157</v>
      </c>
      <c r="I2023" s="261">
        <v>1</v>
      </c>
      <c r="L2023" s="261" t="s">
        <v>4496</v>
      </c>
      <c r="M2023" s="270">
        <f>IF(L2023="",999,VLOOKUP(L2023,武将id!A:C,3,0))</f>
        <v>101</v>
      </c>
    </row>
    <row r="2024" spans="1:13" s="261" customFormat="1" x14ac:dyDescent="0.15">
      <c r="A2024" s="269">
        <v>20189401</v>
      </c>
      <c r="B2024" s="261">
        <v>3</v>
      </c>
      <c r="C2024" s="261">
        <v>1</v>
      </c>
      <c r="D2024" s="261" t="s">
        <v>7042</v>
      </c>
      <c r="E2024" s="261">
        <f>VLOOKUP(D2024,武将id!A:C,3,FALSE)</f>
        <v>128</v>
      </c>
      <c r="F2024" s="261">
        <v>0</v>
      </c>
      <c r="G2024" s="262" t="s">
        <v>7158</v>
      </c>
      <c r="H2024" s="263" t="s">
        <v>7158</v>
      </c>
      <c r="I2024" s="261">
        <v>1</v>
      </c>
      <c r="L2024" s="261" t="s">
        <v>4496</v>
      </c>
      <c r="M2024" s="270">
        <f>IF(L2024="",999,VLOOKUP(L2024,武将id!A:C,3,0))</f>
        <v>101</v>
      </c>
    </row>
    <row r="2025" spans="1:13" s="261" customFormat="1" ht="24" x14ac:dyDescent="0.15">
      <c r="A2025" s="269">
        <v>20189401</v>
      </c>
      <c r="B2025" s="261">
        <v>4</v>
      </c>
      <c r="C2025" s="261">
        <v>1</v>
      </c>
      <c r="D2025" s="261" t="s">
        <v>7042</v>
      </c>
      <c r="E2025" s="261">
        <f>VLOOKUP(D2025,武将id!A:C,3,FALSE)</f>
        <v>128</v>
      </c>
      <c r="F2025" s="261">
        <v>0</v>
      </c>
      <c r="G2025" s="262" t="s">
        <v>7159</v>
      </c>
      <c r="H2025" s="263" t="s">
        <v>7159</v>
      </c>
      <c r="I2025" s="261">
        <v>1</v>
      </c>
      <c r="L2025" s="261" t="s">
        <v>4496</v>
      </c>
      <c r="M2025" s="270">
        <f>IF(L2025="",999,VLOOKUP(L2025,武将id!A:C,3,0))</f>
        <v>101</v>
      </c>
    </row>
    <row r="2026" spans="1:13" s="261" customFormat="1" ht="24" x14ac:dyDescent="0.15">
      <c r="A2026" s="269">
        <v>20189401</v>
      </c>
      <c r="B2026" s="261">
        <v>5</v>
      </c>
      <c r="C2026" s="261">
        <v>1</v>
      </c>
      <c r="D2026" s="261" t="s">
        <v>7042</v>
      </c>
      <c r="E2026" s="261">
        <f>VLOOKUP(D2026,武将id!A:C,3,FALSE)</f>
        <v>128</v>
      </c>
      <c r="F2026" s="261">
        <v>0</v>
      </c>
      <c r="G2026" s="262" t="s">
        <v>7160</v>
      </c>
      <c r="H2026" s="263" t="s">
        <v>7160</v>
      </c>
      <c r="I2026" s="261">
        <v>1</v>
      </c>
      <c r="L2026" s="261" t="s">
        <v>4496</v>
      </c>
      <c r="M2026" s="270">
        <f>IF(L2026="",999,VLOOKUP(L2026,武将id!A:C,3,0))</f>
        <v>101</v>
      </c>
    </row>
    <row r="2027" spans="1:13" s="261" customFormat="1" ht="24" x14ac:dyDescent="0.15">
      <c r="A2027" s="269">
        <v>20189401</v>
      </c>
      <c r="B2027" s="261">
        <v>6</v>
      </c>
      <c r="C2027" s="261">
        <v>1</v>
      </c>
      <c r="D2027" s="261" t="s">
        <v>7042</v>
      </c>
      <c r="E2027" s="261">
        <f>VLOOKUP(D2027,武将id!A:C,3,FALSE)</f>
        <v>128</v>
      </c>
      <c r="F2027" s="261">
        <v>0</v>
      </c>
      <c r="G2027" s="262" t="s">
        <v>7161</v>
      </c>
      <c r="H2027" s="263" t="s">
        <v>7161</v>
      </c>
      <c r="I2027" s="261">
        <v>1</v>
      </c>
      <c r="L2027" s="261" t="s">
        <v>4496</v>
      </c>
      <c r="M2027" s="270">
        <f>IF(L2027="",999,VLOOKUP(L2027,武将id!A:C,3,0))</f>
        <v>101</v>
      </c>
    </row>
    <row r="2028" spans="1:13" s="261" customFormat="1" x14ac:dyDescent="0.15">
      <c r="A2028" s="269">
        <v>20189401</v>
      </c>
      <c r="B2028" s="261">
        <v>7</v>
      </c>
      <c r="C2028" s="261">
        <v>1</v>
      </c>
      <c r="D2028" s="261" t="s">
        <v>7042</v>
      </c>
      <c r="E2028" s="261">
        <f>VLOOKUP(D2028,武将id!A:C,3,FALSE)</f>
        <v>128</v>
      </c>
      <c r="F2028" s="261">
        <v>0</v>
      </c>
      <c r="G2028" s="262" t="s">
        <v>7162</v>
      </c>
      <c r="H2028" s="263" t="s">
        <v>7162</v>
      </c>
      <c r="I2028" s="261">
        <v>1</v>
      </c>
      <c r="L2028" s="261" t="s">
        <v>4496</v>
      </c>
      <c r="M2028" s="270">
        <f>IF(L2028="",999,VLOOKUP(L2028,武将id!A:C,3,0))</f>
        <v>101</v>
      </c>
    </row>
    <row r="2029" spans="1:13" s="261" customFormat="1" x14ac:dyDescent="0.15">
      <c r="A2029" s="271">
        <v>20189401</v>
      </c>
      <c r="B2029" s="272">
        <v>8</v>
      </c>
      <c r="C2029" s="272">
        <v>2</v>
      </c>
      <c r="D2029" s="272" t="s">
        <v>4496</v>
      </c>
      <c r="E2029" s="272">
        <f>VLOOKUP(D2029,武将id!A:C,3,FALSE)</f>
        <v>101</v>
      </c>
      <c r="F2029" s="272">
        <v>0</v>
      </c>
      <c r="G2029" s="273" t="s">
        <v>7163</v>
      </c>
      <c r="H2029" s="274" t="s">
        <v>7163</v>
      </c>
      <c r="I2029" s="272">
        <v>1</v>
      </c>
      <c r="J2029" s="272"/>
      <c r="K2029" s="272"/>
      <c r="L2029" s="272" t="s">
        <v>7042</v>
      </c>
      <c r="M2029" s="275">
        <f>IF(L2029="",999,VLOOKUP(L2029,武将id!A:C,3,0))</f>
        <v>128</v>
      </c>
    </row>
    <row r="2030" spans="1:13" s="261" customFormat="1" x14ac:dyDescent="0.15">
      <c r="A2030" s="269">
        <v>20189402</v>
      </c>
      <c r="B2030" s="261">
        <v>1</v>
      </c>
      <c r="C2030" s="261">
        <v>1</v>
      </c>
      <c r="D2030" s="261" t="s">
        <v>7042</v>
      </c>
      <c r="E2030" s="261">
        <f>VLOOKUP(D2030,武将id!A:C,3,FALSE)</f>
        <v>128</v>
      </c>
      <c r="F2030" s="261">
        <v>0</v>
      </c>
      <c r="G2030" s="262" t="s">
        <v>7164</v>
      </c>
      <c r="H2030" s="263" t="s">
        <v>7164</v>
      </c>
      <c r="I2030" s="261">
        <v>1</v>
      </c>
      <c r="M2030" s="270">
        <v>0</v>
      </c>
    </row>
    <row r="2031" spans="1:13" s="261" customFormat="1" x14ac:dyDescent="0.15">
      <c r="A2031" s="269">
        <v>20189402</v>
      </c>
      <c r="B2031" s="261">
        <v>2</v>
      </c>
      <c r="C2031" s="261">
        <v>1</v>
      </c>
      <c r="D2031" s="261" t="s">
        <v>7042</v>
      </c>
      <c r="E2031" s="261">
        <f>VLOOKUP(D2031,武将id!A:C,3,FALSE)</f>
        <v>128</v>
      </c>
      <c r="F2031" s="261">
        <v>0</v>
      </c>
      <c r="G2031" s="262" t="s">
        <v>7165</v>
      </c>
      <c r="H2031" s="263" t="s">
        <v>7165</v>
      </c>
      <c r="I2031" s="261">
        <v>1</v>
      </c>
      <c r="M2031" s="270">
        <v>0</v>
      </c>
    </row>
    <row r="2032" spans="1:13" s="261" customFormat="1" x14ac:dyDescent="0.15">
      <c r="A2032" s="269">
        <v>20189402</v>
      </c>
      <c r="B2032" s="261">
        <v>3</v>
      </c>
      <c r="C2032" s="261">
        <v>1</v>
      </c>
      <c r="D2032" s="261" t="s">
        <v>7042</v>
      </c>
      <c r="E2032" s="261">
        <f>VLOOKUP(D2032,武将id!A:C,3,FALSE)</f>
        <v>128</v>
      </c>
      <c r="F2032" s="261">
        <v>0</v>
      </c>
      <c r="G2032" s="262" t="s">
        <v>7268</v>
      </c>
      <c r="H2032" s="263" t="s">
        <v>7269</v>
      </c>
      <c r="I2032" s="261">
        <v>1</v>
      </c>
      <c r="M2032" s="270">
        <v>0</v>
      </c>
    </row>
    <row r="2033" spans="1:13" s="261" customFormat="1" x14ac:dyDescent="0.15">
      <c r="A2033" s="264">
        <v>20189501</v>
      </c>
      <c r="B2033" s="265">
        <v>1</v>
      </c>
      <c r="C2033" s="265">
        <v>1</v>
      </c>
      <c r="D2033" s="265" t="s">
        <v>2588</v>
      </c>
      <c r="E2033" s="265">
        <f>VLOOKUP(D2033,武将id!A:C,3,FALSE)</f>
        <v>202</v>
      </c>
      <c r="F2033" s="265">
        <v>0</v>
      </c>
      <c r="G2033" s="266" t="s">
        <v>7166</v>
      </c>
      <c r="H2033" s="267" t="s">
        <v>7166</v>
      </c>
      <c r="I2033" s="265">
        <v>1</v>
      </c>
      <c r="J2033" s="265"/>
      <c r="K2033" s="265"/>
      <c r="L2033" s="265" t="s">
        <v>3521</v>
      </c>
      <c r="M2033" s="268">
        <f>IF(L2033="",999,VLOOKUP(L2033,武将id!A:C,3,0))</f>
        <v>233</v>
      </c>
    </row>
    <row r="2034" spans="1:13" s="261" customFormat="1" x14ac:dyDescent="0.15">
      <c r="A2034" s="269">
        <v>20189501</v>
      </c>
      <c r="B2034" s="261">
        <v>2</v>
      </c>
      <c r="C2034" s="261">
        <v>1</v>
      </c>
      <c r="D2034" s="261" t="s">
        <v>2588</v>
      </c>
      <c r="E2034" s="261">
        <f>VLOOKUP(D2034,武将id!A:C,3,FALSE)</f>
        <v>202</v>
      </c>
      <c r="F2034" s="261">
        <v>0</v>
      </c>
      <c r="G2034" s="262" t="s">
        <v>7270</v>
      </c>
      <c r="H2034" s="263" t="s">
        <v>7271</v>
      </c>
      <c r="I2034" s="261">
        <v>1</v>
      </c>
      <c r="L2034" s="261" t="s">
        <v>3521</v>
      </c>
      <c r="M2034" s="270">
        <f>IF(L2034="",999,VLOOKUP(L2034,武将id!A:C,3,0))</f>
        <v>233</v>
      </c>
    </row>
    <row r="2035" spans="1:13" s="261" customFormat="1" x14ac:dyDescent="0.15">
      <c r="A2035" s="269">
        <v>20189501</v>
      </c>
      <c r="B2035" s="261">
        <v>3</v>
      </c>
      <c r="C2035" s="261">
        <v>1</v>
      </c>
      <c r="D2035" s="261" t="s">
        <v>2588</v>
      </c>
      <c r="E2035" s="261">
        <f>VLOOKUP(D2035,武将id!A:C,3,FALSE)</f>
        <v>202</v>
      </c>
      <c r="F2035" s="261">
        <v>0</v>
      </c>
      <c r="G2035" s="262" t="s">
        <v>7167</v>
      </c>
      <c r="H2035" s="263" t="s">
        <v>7167</v>
      </c>
      <c r="I2035" s="261">
        <v>1</v>
      </c>
      <c r="L2035" s="261" t="s">
        <v>3521</v>
      </c>
      <c r="M2035" s="270">
        <f>IF(L2035="",999,VLOOKUP(L2035,武将id!A:C,3,0))</f>
        <v>233</v>
      </c>
    </row>
    <row r="2036" spans="1:13" s="261" customFormat="1" x14ac:dyDescent="0.15">
      <c r="A2036" s="271">
        <v>20189501</v>
      </c>
      <c r="B2036" s="272">
        <v>4</v>
      </c>
      <c r="C2036" s="272">
        <v>2</v>
      </c>
      <c r="D2036" s="272" t="s">
        <v>3521</v>
      </c>
      <c r="E2036" s="272">
        <f>VLOOKUP(D2036,武将id!A:C,3,FALSE)</f>
        <v>233</v>
      </c>
      <c r="F2036" s="272">
        <v>0</v>
      </c>
      <c r="G2036" s="273" t="s">
        <v>7168</v>
      </c>
      <c r="H2036" s="274" t="s">
        <v>7168</v>
      </c>
      <c r="I2036" s="272">
        <v>1</v>
      </c>
      <c r="J2036" s="272"/>
      <c r="K2036" s="272"/>
      <c r="L2036" s="272" t="s">
        <v>2588</v>
      </c>
      <c r="M2036" s="275">
        <f>IF(L2036="",999,VLOOKUP(L2036,武将id!A:C,3,0))</f>
        <v>202</v>
      </c>
    </row>
    <row r="2037" spans="1:13" s="261" customFormat="1" x14ac:dyDescent="0.15">
      <c r="A2037" s="269">
        <v>20189502</v>
      </c>
      <c r="B2037" s="261">
        <v>1</v>
      </c>
      <c r="C2037" s="261">
        <v>2</v>
      </c>
      <c r="D2037" s="261" t="s">
        <v>98</v>
      </c>
      <c r="E2037" s="261">
        <f>VLOOKUP(D2037,武将id!A:C,3,FALSE)</f>
        <v>110</v>
      </c>
      <c r="F2037" s="261">
        <v>0</v>
      </c>
      <c r="G2037" s="262" t="s">
        <v>7169</v>
      </c>
      <c r="H2037" s="263" t="s">
        <v>7169</v>
      </c>
      <c r="I2037" s="261">
        <v>1</v>
      </c>
      <c r="L2037" s="261" t="s">
        <v>4496</v>
      </c>
      <c r="M2037" s="270">
        <f>IF(L2037="",999,VLOOKUP(L2037,武将id!A:C,3,0))</f>
        <v>101</v>
      </c>
    </row>
    <row r="2038" spans="1:13" s="261" customFormat="1" x14ac:dyDescent="0.15">
      <c r="A2038" s="269">
        <v>20189502</v>
      </c>
      <c r="B2038" s="261">
        <v>2</v>
      </c>
      <c r="C2038" s="261">
        <v>2</v>
      </c>
      <c r="D2038" s="261" t="s">
        <v>98</v>
      </c>
      <c r="E2038" s="261">
        <f>VLOOKUP(D2038,武将id!A:C,3,FALSE)</f>
        <v>110</v>
      </c>
      <c r="F2038" s="261">
        <v>0</v>
      </c>
      <c r="G2038" s="262" t="s">
        <v>7170</v>
      </c>
      <c r="H2038" s="263" t="s">
        <v>7170</v>
      </c>
      <c r="I2038" s="261">
        <v>1</v>
      </c>
      <c r="L2038" s="261" t="s">
        <v>4496</v>
      </c>
      <c r="M2038" s="270">
        <f>IF(L2038="",999,VLOOKUP(L2038,武将id!A:C,3,0))</f>
        <v>101</v>
      </c>
    </row>
    <row r="2039" spans="1:13" s="261" customFormat="1" x14ac:dyDescent="0.15">
      <c r="A2039" s="269">
        <v>20189502</v>
      </c>
      <c r="B2039" s="261">
        <v>3</v>
      </c>
      <c r="C2039" s="261">
        <v>1</v>
      </c>
      <c r="D2039" s="261" t="s">
        <v>4496</v>
      </c>
      <c r="E2039" s="261">
        <f>VLOOKUP(D2039,武将id!A:C,3,FALSE)</f>
        <v>101</v>
      </c>
      <c r="F2039" s="261">
        <v>0</v>
      </c>
      <c r="G2039" s="262" t="s">
        <v>7171</v>
      </c>
      <c r="H2039" s="263" t="s">
        <v>7171</v>
      </c>
      <c r="I2039" s="261">
        <v>1</v>
      </c>
      <c r="L2039" s="261" t="s">
        <v>98</v>
      </c>
      <c r="M2039" s="270">
        <f>IF(L2039="",999,VLOOKUP(L2039,武将id!A:C,3,0))</f>
        <v>110</v>
      </c>
    </row>
    <row r="2040" spans="1:13" s="261" customFormat="1" x14ac:dyDescent="0.15">
      <c r="A2040" s="269">
        <v>20189502</v>
      </c>
      <c r="B2040" s="261">
        <v>4</v>
      </c>
      <c r="C2040" s="261">
        <v>2</v>
      </c>
      <c r="D2040" s="261" t="s">
        <v>98</v>
      </c>
      <c r="E2040" s="261">
        <f>VLOOKUP(D2040,武将id!A:C,3,FALSE)</f>
        <v>110</v>
      </c>
      <c r="F2040" s="261">
        <v>0</v>
      </c>
      <c r="G2040" s="262" t="s">
        <v>7172</v>
      </c>
      <c r="H2040" s="263" t="s">
        <v>7172</v>
      </c>
      <c r="I2040" s="261">
        <v>1</v>
      </c>
      <c r="L2040" s="261" t="s">
        <v>4496</v>
      </c>
      <c r="M2040" s="270">
        <f>IF(L2040="",999,VLOOKUP(L2040,武将id!A:C,3,0))</f>
        <v>101</v>
      </c>
    </row>
    <row r="2041" spans="1:13" s="261" customFormat="1" x14ac:dyDescent="0.15">
      <c r="A2041" s="269">
        <v>20189502</v>
      </c>
      <c r="B2041" s="261">
        <v>5</v>
      </c>
      <c r="C2041" s="261">
        <v>1</v>
      </c>
      <c r="D2041" s="261" t="s">
        <v>4496</v>
      </c>
      <c r="E2041" s="261">
        <f>VLOOKUP(D2041,武将id!A:C,3,FALSE)</f>
        <v>101</v>
      </c>
      <c r="F2041" s="261">
        <v>0</v>
      </c>
      <c r="G2041" s="262" t="s">
        <v>7173</v>
      </c>
      <c r="H2041" s="263" t="s">
        <v>7173</v>
      </c>
      <c r="I2041" s="261">
        <v>1</v>
      </c>
      <c r="L2041" s="261" t="s">
        <v>98</v>
      </c>
      <c r="M2041" s="270">
        <f>IF(L2041="",999,VLOOKUP(L2041,武将id!A:C,3,0))</f>
        <v>110</v>
      </c>
    </row>
    <row r="2042" spans="1:13" s="261" customFormat="1" ht="24" x14ac:dyDescent="0.15">
      <c r="A2042" s="269">
        <v>20189502</v>
      </c>
      <c r="B2042" s="261">
        <v>6</v>
      </c>
      <c r="C2042" s="261">
        <v>1</v>
      </c>
      <c r="D2042" s="261" t="s">
        <v>4496</v>
      </c>
      <c r="E2042" s="261">
        <f>VLOOKUP(D2042,武将id!A:C,3,FALSE)</f>
        <v>101</v>
      </c>
      <c r="F2042" s="261">
        <v>0</v>
      </c>
      <c r="G2042" s="262" t="s">
        <v>7272</v>
      </c>
      <c r="H2042" s="263" t="s">
        <v>7273</v>
      </c>
      <c r="I2042" s="261">
        <v>1</v>
      </c>
      <c r="L2042" s="261" t="s">
        <v>98</v>
      </c>
      <c r="M2042" s="270">
        <f>IF(L2042="",999,VLOOKUP(L2042,武将id!A:C,3,0))</f>
        <v>110</v>
      </c>
    </row>
    <row r="2043" spans="1:13" s="261" customFormat="1" ht="24" x14ac:dyDescent="0.15">
      <c r="A2043" s="264">
        <v>20189601</v>
      </c>
      <c r="B2043" s="265">
        <v>1</v>
      </c>
      <c r="C2043" s="265">
        <v>2</v>
      </c>
      <c r="D2043" s="265" t="s">
        <v>5666</v>
      </c>
      <c r="E2043" s="265">
        <f>VLOOKUP(D2043,武将id!A:C,3,FALSE)</f>
        <v>143</v>
      </c>
      <c r="F2043" s="265">
        <v>0</v>
      </c>
      <c r="G2043" s="266" t="s">
        <v>6169</v>
      </c>
      <c r="H2043" s="267" t="s">
        <v>6169</v>
      </c>
      <c r="I2043" s="265">
        <v>1</v>
      </c>
      <c r="J2043" s="265"/>
      <c r="K2043" s="265"/>
      <c r="L2043" s="265" t="s">
        <v>2237</v>
      </c>
      <c r="M2043" s="268">
        <f>IF(L2043="",999,VLOOKUP(L2043,武将id!A:C,3,0))</f>
        <v>103</v>
      </c>
    </row>
    <row r="2044" spans="1:13" s="261" customFormat="1" x14ac:dyDescent="0.15">
      <c r="A2044" s="269">
        <v>20189601</v>
      </c>
      <c r="B2044" s="261">
        <v>2</v>
      </c>
      <c r="C2044" s="261">
        <v>1</v>
      </c>
      <c r="D2044" s="261" t="s">
        <v>2237</v>
      </c>
      <c r="E2044" s="261">
        <f>VLOOKUP(D2044,武将id!A:C,3,FALSE)</f>
        <v>103</v>
      </c>
      <c r="F2044" s="261">
        <v>0</v>
      </c>
      <c r="G2044" s="262" t="s">
        <v>6170</v>
      </c>
      <c r="H2044" s="263" t="s">
        <v>6170</v>
      </c>
      <c r="I2044" s="261">
        <v>1</v>
      </c>
      <c r="L2044" s="261" t="s">
        <v>5666</v>
      </c>
      <c r="M2044" s="270">
        <f>IF(L2044="",999,VLOOKUP(L2044,武将id!A:C,3,0))</f>
        <v>143</v>
      </c>
    </row>
    <row r="2045" spans="1:13" s="261" customFormat="1" x14ac:dyDescent="0.15">
      <c r="A2045" s="269">
        <v>20189601</v>
      </c>
      <c r="B2045" s="261">
        <v>3</v>
      </c>
      <c r="C2045" s="261">
        <v>2</v>
      </c>
      <c r="D2045" s="261" t="s">
        <v>5666</v>
      </c>
      <c r="E2045" s="261">
        <f>VLOOKUP(D2045,武将id!A:C,3,FALSE)</f>
        <v>143</v>
      </c>
      <c r="F2045" s="261">
        <v>0</v>
      </c>
      <c r="G2045" s="262" t="s">
        <v>6171</v>
      </c>
      <c r="H2045" s="263" t="s">
        <v>6171</v>
      </c>
      <c r="I2045" s="261">
        <v>1</v>
      </c>
      <c r="L2045" s="261" t="s">
        <v>2237</v>
      </c>
      <c r="M2045" s="270">
        <f>IF(L2045="",999,VLOOKUP(L2045,武将id!A:C,3,0))</f>
        <v>103</v>
      </c>
    </row>
    <row r="2046" spans="1:13" s="261" customFormat="1" x14ac:dyDescent="0.15">
      <c r="A2046" s="269">
        <v>20189601</v>
      </c>
      <c r="B2046" s="261">
        <v>4</v>
      </c>
      <c r="C2046" s="261">
        <v>1</v>
      </c>
      <c r="D2046" s="261" t="s">
        <v>2237</v>
      </c>
      <c r="E2046" s="261">
        <f>VLOOKUP(D2046,武将id!A:C,3,FALSE)</f>
        <v>103</v>
      </c>
      <c r="F2046" s="261">
        <v>0</v>
      </c>
      <c r="G2046" s="262" t="s">
        <v>6172</v>
      </c>
      <c r="H2046" s="263" t="s">
        <v>6172</v>
      </c>
      <c r="I2046" s="261">
        <v>1</v>
      </c>
      <c r="L2046" s="261" t="s">
        <v>5666</v>
      </c>
      <c r="M2046" s="270">
        <f>IF(L2046="",999,VLOOKUP(L2046,武将id!A:C,3,0))</f>
        <v>143</v>
      </c>
    </row>
    <row r="2047" spans="1:13" s="261" customFormat="1" x14ac:dyDescent="0.15">
      <c r="A2047" s="271">
        <v>20189601</v>
      </c>
      <c r="B2047" s="272">
        <v>5</v>
      </c>
      <c r="C2047" s="272">
        <v>2</v>
      </c>
      <c r="D2047" s="272" t="s">
        <v>5666</v>
      </c>
      <c r="E2047" s="272">
        <f>VLOOKUP(D2047,武将id!A:C,3,FALSE)</f>
        <v>143</v>
      </c>
      <c r="F2047" s="272">
        <v>0</v>
      </c>
      <c r="G2047" s="273" t="s">
        <v>6173</v>
      </c>
      <c r="H2047" s="274" t="s">
        <v>6173</v>
      </c>
      <c r="I2047" s="272">
        <v>1</v>
      </c>
      <c r="J2047" s="272"/>
      <c r="K2047" s="272"/>
      <c r="L2047" s="272" t="s">
        <v>2237</v>
      </c>
      <c r="M2047" s="275">
        <f>IF(L2047="",999,VLOOKUP(L2047,武将id!A:C,3,0))</f>
        <v>103</v>
      </c>
    </row>
    <row r="2048" spans="1:13" s="261" customFormat="1" x14ac:dyDescent="0.15">
      <c r="A2048" s="269">
        <v>20189602</v>
      </c>
      <c r="B2048" s="261">
        <v>1</v>
      </c>
      <c r="C2048" s="261">
        <v>2</v>
      </c>
      <c r="D2048" s="261" t="s">
        <v>5666</v>
      </c>
      <c r="E2048" s="261">
        <f>VLOOKUP(D2048,武将id!A:C,3,FALSE)</f>
        <v>143</v>
      </c>
      <c r="F2048" s="261">
        <v>0</v>
      </c>
      <c r="G2048" s="262" t="s">
        <v>6178</v>
      </c>
      <c r="H2048" s="263" t="s">
        <v>6178</v>
      </c>
      <c r="I2048" s="261">
        <v>1</v>
      </c>
      <c r="L2048" s="261" t="s">
        <v>2461</v>
      </c>
      <c r="M2048" s="270">
        <f>IF(L2048="",999,VLOOKUP(L2048,武将id!A:C,3,0))</f>
        <v>303</v>
      </c>
    </row>
    <row r="2049" spans="1:13" s="261" customFormat="1" x14ac:dyDescent="0.15">
      <c r="A2049" s="269">
        <v>20189602</v>
      </c>
      <c r="B2049" s="261">
        <v>2</v>
      </c>
      <c r="C2049" s="261">
        <v>1</v>
      </c>
      <c r="D2049" s="261" t="s">
        <v>2461</v>
      </c>
      <c r="E2049" s="261">
        <f>VLOOKUP(D2049,武将id!A:C,3,FALSE)</f>
        <v>303</v>
      </c>
      <c r="F2049" s="261">
        <v>0</v>
      </c>
      <c r="G2049" s="262" t="s">
        <v>7174</v>
      </c>
      <c r="H2049" s="263" t="s">
        <v>7174</v>
      </c>
      <c r="I2049" s="261">
        <v>1</v>
      </c>
      <c r="L2049" s="261" t="s">
        <v>5666</v>
      </c>
      <c r="M2049" s="270">
        <f>IF(L2049="",999,VLOOKUP(L2049,武将id!A:C,3,0))</f>
        <v>143</v>
      </c>
    </row>
    <row r="2050" spans="1:13" s="261" customFormat="1" x14ac:dyDescent="0.15">
      <c r="A2050" s="269">
        <v>20189602</v>
      </c>
      <c r="B2050" s="261">
        <v>3</v>
      </c>
      <c r="C2050" s="261">
        <v>2</v>
      </c>
      <c r="D2050" s="261" t="s">
        <v>5666</v>
      </c>
      <c r="E2050" s="261">
        <f>VLOOKUP(D2050,武将id!A:C,3,FALSE)</f>
        <v>143</v>
      </c>
      <c r="F2050" s="261">
        <v>0</v>
      </c>
      <c r="G2050" s="262" t="s">
        <v>7175</v>
      </c>
      <c r="H2050" s="263" t="s">
        <v>7175</v>
      </c>
      <c r="I2050" s="261">
        <v>1</v>
      </c>
      <c r="L2050" s="261" t="s">
        <v>2461</v>
      </c>
      <c r="M2050" s="270">
        <f>IF(L2050="",999,VLOOKUP(L2050,武将id!A:C,3,0))</f>
        <v>303</v>
      </c>
    </row>
    <row r="2051" spans="1:13" s="261" customFormat="1" x14ac:dyDescent="0.15">
      <c r="A2051" s="269">
        <v>20189602</v>
      </c>
      <c r="B2051" s="261">
        <v>4</v>
      </c>
      <c r="C2051" s="261">
        <v>1</v>
      </c>
      <c r="D2051" s="261" t="s">
        <v>2461</v>
      </c>
      <c r="E2051" s="261">
        <f>VLOOKUP(D2051,武将id!A:C,3,FALSE)</f>
        <v>303</v>
      </c>
      <c r="F2051" s="261">
        <v>0</v>
      </c>
      <c r="G2051" s="262" t="s">
        <v>6181</v>
      </c>
      <c r="H2051" s="263" t="s">
        <v>6181</v>
      </c>
      <c r="I2051" s="261">
        <v>1</v>
      </c>
      <c r="L2051" s="261" t="s">
        <v>5666</v>
      </c>
      <c r="M2051" s="270">
        <f>IF(L2051="",999,VLOOKUP(L2051,武将id!A:C,3,0))</f>
        <v>143</v>
      </c>
    </row>
    <row r="2052" spans="1:13" s="261" customFormat="1" x14ac:dyDescent="0.15">
      <c r="A2052" s="269">
        <v>20189602</v>
      </c>
      <c r="B2052" s="261">
        <v>5</v>
      </c>
      <c r="C2052" s="261">
        <v>2</v>
      </c>
      <c r="D2052" s="261" t="s">
        <v>5666</v>
      </c>
      <c r="E2052" s="261">
        <f>VLOOKUP(D2052,武将id!A:C,3,FALSE)</f>
        <v>143</v>
      </c>
      <c r="F2052" s="261">
        <v>0</v>
      </c>
      <c r="G2052" s="262" t="s">
        <v>6182</v>
      </c>
      <c r="H2052" s="263" t="s">
        <v>6182</v>
      </c>
      <c r="I2052" s="261">
        <v>1</v>
      </c>
      <c r="L2052" s="261" t="s">
        <v>2461</v>
      </c>
      <c r="M2052" s="270">
        <f>IF(L2052="",999,VLOOKUP(L2052,武将id!A:C,3,0))</f>
        <v>303</v>
      </c>
    </row>
    <row r="2053" spans="1:13" s="261" customFormat="1" x14ac:dyDescent="0.15">
      <c r="A2053" s="269">
        <v>20189602</v>
      </c>
      <c r="B2053" s="261">
        <v>6</v>
      </c>
      <c r="C2053" s="261">
        <v>1</v>
      </c>
      <c r="D2053" s="261" t="s">
        <v>2461</v>
      </c>
      <c r="E2053" s="261">
        <f>VLOOKUP(D2053,武将id!A:C,3,FALSE)</f>
        <v>303</v>
      </c>
      <c r="F2053" s="261">
        <v>0</v>
      </c>
      <c r="G2053" s="262" t="s">
        <v>6183</v>
      </c>
      <c r="H2053" s="263" t="s">
        <v>6183</v>
      </c>
      <c r="I2053" s="261">
        <v>1</v>
      </c>
      <c r="L2053" s="261" t="s">
        <v>5666</v>
      </c>
      <c r="M2053" s="270">
        <f>IF(L2053="",999,VLOOKUP(L2053,武将id!A:C,3,0))</f>
        <v>143</v>
      </c>
    </row>
    <row r="2054" spans="1:13" s="261" customFormat="1" x14ac:dyDescent="0.15">
      <c r="A2054" s="264">
        <v>20189603</v>
      </c>
      <c r="B2054" s="265">
        <v>1</v>
      </c>
      <c r="C2054" s="265">
        <v>1</v>
      </c>
      <c r="D2054" s="265" t="s">
        <v>2237</v>
      </c>
      <c r="E2054" s="265">
        <f>VLOOKUP(D2054,武将id!A:C,3,FALSE)</f>
        <v>103</v>
      </c>
      <c r="F2054" s="265">
        <v>0</v>
      </c>
      <c r="G2054" s="266" t="s">
        <v>6202</v>
      </c>
      <c r="H2054" s="267" t="s">
        <v>6202</v>
      </c>
      <c r="I2054" s="265">
        <v>1</v>
      </c>
      <c r="J2054" s="265"/>
      <c r="K2054" s="265"/>
      <c r="L2054" s="265" t="s">
        <v>4858</v>
      </c>
      <c r="M2054" s="268">
        <f>IF(L2054="",999,VLOOKUP(L2054,武将id!A:C,3,0))</f>
        <v>443</v>
      </c>
    </row>
    <row r="2055" spans="1:13" s="261" customFormat="1" x14ac:dyDescent="0.15">
      <c r="A2055" s="269">
        <v>20189603</v>
      </c>
      <c r="B2055" s="261">
        <v>2</v>
      </c>
      <c r="C2055" s="261">
        <v>2</v>
      </c>
      <c r="D2055" s="261" t="s">
        <v>4858</v>
      </c>
      <c r="E2055" s="261">
        <f>VLOOKUP(D2055,武将id!A:C,3,FALSE)</f>
        <v>443</v>
      </c>
      <c r="F2055" s="261">
        <v>0</v>
      </c>
      <c r="G2055" s="262" t="s">
        <v>6203</v>
      </c>
      <c r="H2055" s="263" t="s">
        <v>6203</v>
      </c>
      <c r="I2055" s="261">
        <v>1</v>
      </c>
      <c r="L2055" s="261" t="s">
        <v>2237</v>
      </c>
      <c r="M2055" s="270">
        <f>IF(L2055="",999,VLOOKUP(L2055,武将id!A:C,3,0))</f>
        <v>103</v>
      </c>
    </row>
    <row r="2056" spans="1:13" s="261" customFormat="1" x14ac:dyDescent="0.15">
      <c r="A2056" s="269">
        <v>20189603</v>
      </c>
      <c r="B2056" s="261">
        <v>3</v>
      </c>
      <c r="C2056" s="261">
        <v>1</v>
      </c>
      <c r="D2056" s="261" t="s">
        <v>2237</v>
      </c>
      <c r="E2056" s="261">
        <f>VLOOKUP(D2056,武将id!A:C,3,FALSE)</f>
        <v>103</v>
      </c>
      <c r="F2056" s="261">
        <v>0</v>
      </c>
      <c r="G2056" s="262" t="s">
        <v>6204</v>
      </c>
      <c r="H2056" s="263" t="s">
        <v>6204</v>
      </c>
      <c r="I2056" s="261">
        <v>1</v>
      </c>
      <c r="L2056" s="261" t="s">
        <v>4858</v>
      </c>
      <c r="M2056" s="270">
        <f>IF(L2056="",999,VLOOKUP(L2056,武将id!A:C,3,0))</f>
        <v>443</v>
      </c>
    </row>
    <row r="2057" spans="1:13" s="261" customFormat="1" x14ac:dyDescent="0.15">
      <c r="A2057" s="269">
        <v>20189603</v>
      </c>
      <c r="B2057" s="261">
        <v>4</v>
      </c>
      <c r="C2057" s="261">
        <v>2</v>
      </c>
      <c r="D2057" s="261" t="s">
        <v>4858</v>
      </c>
      <c r="E2057" s="261">
        <f>VLOOKUP(D2057,武将id!A:C,3,FALSE)</f>
        <v>443</v>
      </c>
      <c r="F2057" s="261">
        <v>0</v>
      </c>
      <c r="G2057" s="262" t="s">
        <v>7176</v>
      </c>
      <c r="H2057" s="263" t="s">
        <v>7176</v>
      </c>
      <c r="I2057" s="261">
        <v>1</v>
      </c>
      <c r="L2057" s="261" t="s">
        <v>2237</v>
      </c>
      <c r="M2057" s="270">
        <f>IF(L2057="",999,VLOOKUP(L2057,武将id!A:C,3,0))</f>
        <v>103</v>
      </c>
    </row>
    <row r="2058" spans="1:13" s="261" customFormat="1" x14ac:dyDescent="0.15">
      <c r="A2058" s="269">
        <v>20189603</v>
      </c>
      <c r="B2058" s="261">
        <v>5</v>
      </c>
      <c r="C2058" s="261">
        <v>1</v>
      </c>
      <c r="D2058" s="261" t="s">
        <v>2237</v>
      </c>
      <c r="E2058" s="261">
        <f>VLOOKUP(D2058,武将id!A:C,3,FALSE)</f>
        <v>103</v>
      </c>
      <c r="F2058" s="261">
        <v>0</v>
      </c>
      <c r="G2058" s="262" t="s">
        <v>7274</v>
      </c>
      <c r="H2058" s="263" t="s">
        <v>7275</v>
      </c>
      <c r="I2058" s="261">
        <v>1</v>
      </c>
      <c r="L2058" s="261" t="s">
        <v>4858</v>
      </c>
      <c r="M2058" s="270">
        <f>IF(L2058="",999,VLOOKUP(L2058,武将id!A:C,3,0))</f>
        <v>443</v>
      </c>
    </row>
    <row r="2059" spans="1:13" s="261" customFormat="1" x14ac:dyDescent="0.15">
      <c r="A2059" s="269">
        <v>20189603</v>
      </c>
      <c r="B2059" s="261">
        <v>6</v>
      </c>
      <c r="C2059" s="261">
        <v>2</v>
      </c>
      <c r="D2059" s="261" t="s">
        <v>4858</v>
      </c>
      <c r="E2059" s="261">
        <f>VLOOKUP(D2059,武将id!A:C,3,FALSE)</f>
        <v>443</v>
      </c>
      <c r="F2059" s="261">
        <v>0</v>
      </c>
      <c r="G2059" s="262" t="s">
        <v>7177</v>
      </c>
      <c r="H2059" s="263" t="s">
        <v>7177</v>
      </c>
      <c r="I2059" s="261">
        <v>1</v>
      </c>
      <c r="L2059" s="261" t="s">
        <v>2237</v>
      </c>
      <c r="M2059" s="270">
        <f>IF(L2059="",999,VLOOKUP(L2059,武将id!A:C,3,0))</f>
        <v>103</v>
      </c>
    </row>
    <row r="2060" spans="1:13" s="261" customFormat="1" x14ac:dyDescent="0.15">
      <c r="A2060" s="271">
        <v>20189603</v>
      </c>
      <c r="B2060" s="272">
        <v>7</v>
      </c>
      <c r="C2060" s="272">
        <v>1</v>
      </c>
      <c r="D2060" s="272" t="s">
        <v>2237</v>
      </c>
      <c r="E2060" s="272">
        <f>VLOOKUP(D2060,武将id!A:C,3,FALSE)</f>
        <v>103</v>
      </c>
      <c r="F2060" s="272">
        <v>0</v>
      </c>
      <c r="G2060" s="273" t="s">
        <v>7178</v>
      </c>
      <c r="H2060" s="274" t="s">
        <v>7178</v>
      </c>
      <c r="I2060" s="272">
        <v>1</v>
      </c>
      <c r="J2060" s="272"/>
      <c r="K2060" s="272"/>
      <c r="L2060" s="272" t="s">
        <v>4858</v>
      </c>
      <c r="M2060" s="275">
        <f>IF(L2060="",999,VLOOKUP(L2060,武将id!A:C,3,0))</f>
        <v>443</v>
      </c>
    </row>
    <row r="2061" spans="1:13" s="261" customFormat="1" x14ac:dyDescent="0.15">
      <c r="A2061" s="269">
        <v>20189701</v>
      </c>
      <c r="B2061" s="261">
        <v>1</v>
      </c>
      <c r="C2061" s="261">
        <v>1</v>
      </c>
      <c r="D2061" s="261" t="s">
        <v>5408</v>
      </c>
      <c r="E2061" s="261">
        <f>VLOOKUP(D2061,武将id!A:C,3,FALSE)</f>
        <v>429</v>
      </c>
      <c r="F2061" s="261">
        <v>0</v>
      </c>
      <c r="G2061" s="262" t="s">
        <v>7276</v>
      </c>
      <c r="H2061" s="263" t="s">
        <v>7277</v>
      </c>
      <c r="I2061" s="261">
        <v>1</v>
      </c>
      <c r="L2061" s="261" t="s">
        <v>2913</v>
      </c>
      <c r="M2061" s="270">
        <f>IF(L2061="",999,VLOOKUP(L2061,武将id!A:C,3,0))</f>
        <v>419</v>
      </c>
    </row>
    <row r="2062" spans="1:13" s="261" customFormat="1" x14ac:dyDescent="0.15">
      <c r="A2062" s="269">
        <v>20189701</v>
      </c>
      <c r="B2062" s="261">
        <v>2</v>
      </c>
      <c r="C2062" s="261">
        <v>1</v>
      </c>
      <c r="D2062" s="261" t="s">
        <v>5408</v>
      </c>
      <c r="E2062" s="261">
        <f>VLOOKUP(D2062,武将id!A:C,3,FALSE)</f>
        <v>429</v>
      </c>
      <c r="F2062" s="261">
        <v>0</v>
      </c>
      <c r="G2062" s="262" t="s">
        <v>7179</v>
      </c>
      <c r="H2062" s="263" t="s">
        <v>7179</v>
      </c>
      <c r="I2062" s="261">
        <v>1</v>
      </c>
      <c r="L2062" s="261" t="s">
        <v>2913</v>
      </c>
      <c r="M2062" s="270">
        <f>IF(L2062="",999,VLOOKUP(L2062,武将id!A:C,3,0))</f>
        <v>419</v>
      </c>
    </row>
    <row r="2063" spans="1:13" s="261" customFormat="1" x14ac:dyDescent="0.15">
      <c r="A2063" s="269">
        <v>20189701</v>
      </c>
      <c r="B2063" s="261">
        <v>3</v>
      </c>
      <c r="C2063" s="261">
        <v>1</v>
      </c>
      <c r="D2063" s="261" t="s">
        <v>5408</v>
      </c>
      <c r="E2063" s="261">
        <f>VLOOKUP(D2063,武将id!A:C,3,FALSE)</f>
        <v>429</v>
      </c>
      <c r="F2063" s="261">
        <v>0</v>
      </c>
      <c r="G2063" s="262" t="s">
        <v>7180</v>
      </c>
      <c r="H2063" s="263" t="s">
        <v>7180</v>
      </c>
      <c r="I2063" s="261">
        <v>1</v>
      </c>
      <c r="L2063" s="261" t="s">
        <v>2913</v>
      </c>
      <c r="M2063" s="270">
        <f>IF(L2063="",999,VLOOKUP(L2063,武将id!A:C,3,0))</f>
        <v>419</v>
      </c>
    </row>
    <row r="2064" spans="1:13" s="261" customFormat="1" x14ac:dyDescent="0.15">
      <c r="A2064" s="269">
        <v>20189701</v>
      </c>
      <c r="B2064" s="261">
        <v>4</v>
      </c>
      <c r="C2064" s="261">
        <v>2</v>
      </c>
      <c r="D2064" s="261" t="s">
        <v>2913</v>
      </c>
      <c r="E2064" s="261">
        <f>VLOOKUP(D2064,武将id!A:C,3,FALSE)</f>
        <v>419</v>
      </c>
      <c r="F2064" s="261">
        <v>0</v>
      </c>
      <c r="G2064" s="262" t="s">
        <v>7181</v>
      </c>
      <c r="H2064" s="263" t="s">
        <v>7181</v>
      </c>
      <c r="I2064" s="261">
        <v>1</v>
      </c>
      <c r="L2064" s="261" t="s">
        <v>5408</v>
      </c>
      <c r="M2064" s="270">
        <f>IF(L2064="",999,VLOOKUP(L2064,武将id!A:C,3,0))</f>
        <v>429</v>
      </c>
    </row>
    <row r="2065" spans="1:13" s="261" customFormat="1" x14ac:dyDescent="0.15">
      <c r="A2065" s="269">
        <v>20189701</v>
      </c>
      <c r="B2065" s="261">
        <v>5</v>
      </c>
      <c r="C2065" s="261">
        <v>2</v>
      </c>
      <c r="D2065" s="261" t="s">
        <v>2913</v>
      </c>
      <c r="E2065" s="261">
        <f>VLOOKUP(D2065,武将id!A:C,3,FALSE)</f>
        <v>419</v>
      </c>
      <c r="F2065" s="261">
        <v>0</v>
      </c>
      <c r="G2065" s="262" t="s">
        <v>7182</v>
      </c>
      <c r="H2065" s="263" t="s">
        <v>7182</v>
      </c>
      <c r="I2065" s="261">
        <v>1</v>
      </c>
      <c r="L2065" s="261" t="s">
        <v>5408</v>
      </c>
      <c r="M2065" s="270">
        <f>IF(L2065="",999,VLOOKUP(L2065,武将id!A:C,3,0))</f>
        <v>429</v>
      </c>
    </row>
    <row r="2066" spans="1:13" s="261" customFormat="1" x14ac:dyDescent="0.15">
      <c r="A2066" s="264">
        <v>20189702</v>
      </c>
      <c r="B2066" s="265">
        <v>1</v>
      </c>
      <c r="C2066" s="265">
        <v>1</v>
      </c>
      <c r="D2066" s="265" t="s">
        <v>2529</v>
      </c>
      <c r="E2066" s="265">
        <f>VLOOKUP(D2066,武将id!A:C,3,FALSE)</f>
        <v>403</v>
      </c>
      <c r="F2066" s="265">
        <v>0</v>
      </c>
      <c r="G2066" s="266" t="s">
        <v>7183</v>
      </c>
      <c r="H2066" s="267" t="s">
        <v>7183</v>
      </c>
      <c r="I2066" s="265">
        <v>1</v>
      </c>
      <c r="J2066" s="265"/>
      <c r="K2066" s="265"/>
      <c r="L2066" s="265" t="s">
        <v>5408</v>
      </c>
      <c r="M2066" s="268">
        <f>IF(L2066="",999,VLOOKUP(L2066,武将id!A:C,3,0))</f>
        <v>429</v>
      </c>
    </row>
    <row r="2067" spans="1:13" s="261" customFormat="1" ht="24" x14ac:dyDescent="0.15">
      <c r="A2067" s="269">
        <v>20189702</v>
      </c>
      <c r="B2067" s="261">
        <v>2</v>
      </c>
      <c r="C2067" s="261">
        <v>2</v>
      </c>
      <c r="D2067" s="261" t="s">
        <v>5408</v>
      </c>
      <c r="E2067" s="261">
        <f>VLOOKUP(D2067,武将id!A:C,3,FALSE)</f>
        <v>429</v>
      </c>
      <c r="F2067" s="261">
        <v>0</v>
      </c>
      <c r="G2067" s="262" t="s">
        <v>7184</v>
      </c>
      <c r="H2067" s="263" t="s">
        <v>7184</v>
      </c>
      <c r="I2067" s="261">
        <v>1</v>
      </c>
      <c r="L2067" s="261" t="s">
        <v>2529</v>
      </c>
      <c r="M2067" s="270">
        <f>IF(L2067="",999,VLOOKUP(L2067,武将id!A:C,3,0))</f>
        <v>403</v>
      </c>
    </row>
    <row r="2068" spans="1:13" s="261" customFormat="1" x14ac:dyDescent="0.15">
      <c r="A2068" s="269">
        <v>20189702</v>
      </c>
      <c r="B2068" s="261">
        <v>3</v>
      </c>
      <c r="C2068" s="261">
        <v>2</v>
      </c>
      <c r="D2068" s="261" t="s">
        <v>5408</v>
      </c>
      <c r="E2068" s="261">
        <f>VLOOKUP(D2068,武将id!A:C,3,FALSE)</f>
        <v>429</v>
      </c>
      <c r="F2068" s="261">
        <v>0</v>
      </c>
      <c r="G2068" s="262" t="s">
        <v>7185</v>
      </c>
      <c r="H2068" s="263" t="s">
        <v>7185</v>
      </c>
      <c r="I2068" s="261">
        <v>1</v>
      </c>
      <c r="L2068" s="261" t="s">
        <v>2529</v>
      </c>
      <c r="M2068" s="270">
        <f>IF(L2068="",999,VLOOKUP(L2068,武将id!A:C,3,0))</f>
        <v>403</v>
      </c>
    </row>
    <row r="2069" spans="1:13" s="261" customFormat="1" x14ac:dyDescent="0.15">
      <c r="A2069" s="269">
        <v>20189702</v>
      </c>
      <c r="B2069" s="261">
        <v>4</v>
      </c>
      <c r="C2069" s="261">
        <v>1</v>
      </c>
      <c r="D2069" s="261" t="s">
        <v>2529</v>
      </c>
      <c r="E2069" s="261">
        <f>VLOOKUP(D2069,武将id!A:C,3,FALSE)</f>
        <v>403</v>
      </c>
      <c r="F2069" s="261">
        <v>0</v>
      </c>
      <c r="G2069" s="262" t="s">
        <v>7186</v>
      </c>
      <c r="H2069" s="263" t="s">
        <v>7186</v>
      </c>
      <c r="I2069" s="261">
        <v>1</v>
      </c>
      <c r="L2069" s="261" t="s">
        <v>5408</v>
      </c>
      <c r="M2069" s="270">
        <f>IF(L2069="",999,VLOOKUP(L2069,武将id!A:C,3,0))</f>
        <v>429</v>
      </c>
    </row>
    <row r="2070" spans="1:13" s="261" customFormat="1" x14ac:dyDescent="0.15">
      <c r="A2070" s="269">
        <v>20189702</v>
      </c>
      <c r="B2070" s="261">
        <v>5</v>
      </c>
      <c r="C2070" s="261">
        <v>2</v>
      </c>
      <c r="D2070" s="261" t="s">
        <v>5408</v>
      </c>
      <c r="E2070" s="261">
        <f>VLOOKUP(D2070,武将id!A:C,3,FALSE)</f>
        <v>429</v>
      </c>
      <c r="F2070" s="261">
        <v>0</v>
      </c>
      <c r="G2070" s="262" t="s">
        <v>7187</v>
      </c>
      <c r="H2070" s="263" t="s">
        <v>7187</v>
      </c>
      <c r="I2070" s="261">
        <v>1</v>
      </c>
      <c r="L2070" s="261" t="s">
        <v>2529</v>
      </c>
      <c r="M2070" s="270">
        <f>IF(L2070="",999,VLOOKUP(L2070,武将id!A:C,3,0))</f>
        <v>403</v>
      </c>
    </row>
    <row r="2071" spans="1:13" s="261" customFormat="1" x14ac:dyDescent="0.15">
      <c r="A2071" s="271">
        <v>20189702</v>
      </c>
      <c r="B2071" s="272">
        <v>6</v>
      </c>
      <c r="C2071" s="272">
        <v>1</v>
      </c>
      <c r="D2071" s="272" t="s">
        <v>2529</v>
      </c>
      <c r="E2071" s="272">
        <f>VLOOKUP(D2071,武将id!A:C,3,FALSE)</f>
        <v>403</v>
      </c>
      <c r="F2071" s="272">
        <v>0</v>
      </c>
      <c r="G2071" s="273" t="s">
        <v>7188</v>
      </c>
      <c r="H2071" s="274" t="s">
        <v>7188</v>
      </c>
      <c r="I2071" s="272">
        <v>1</v>
      </c>
      <c r="J2071" s="272"/>
      <c r="K2071" s="272"/>
      <c r="L2071" s="272" t="s">
        <v>5408</v>
      </c>
      <c r="M2071" s="275">
        <f>IF(L2071="",999,VLOOKUP(L2071,武将id!A:C,3,0))</f>
        <v>429</v>
      </c>
    </row>
    <row r="2072" spans="1:13" s="261" customFormat="1" x14ac:dyDescent="0.15">
      <c r="A2072" s="269">
        <v>20189801</v>
      </c>
      <c r="B2072" s="261">
        <v>1</v>
      </c>
      <c r="C2072" s="261">
        <v>1</v>
      </c>
      <c r="D2072" s="261" t="s">
        <v>2588</v>
      </c>
      <c r="E2072" s="261">
        <f>VLOOKUP(D2072,武将id!A:C,3,FALSE)</f>
        <v>202</v>
      </c>
      <c r="F2072" s="261">
        <v>0</v>
      </c>
      <c r="G2072" s="262" t="s">
        <v>7189</v>
      </c>
      <c r="H2072" s="263" t="s">
        <v>7189</v>
      </c>
      <c r="I2072" s="261">
        <v>1</v>
      </c>
      <c r="L2072" s="261" t="s">
        <v>1857</v>
      </c>
      <c r="M2072" s="270">
        <f>IF(L2072="",999,VLOOKUP(L2072,武将id!A:C,3,0))</f>
        <v>423</v>
      </c>
    </row>
    <row r="2073" spans="1:13" s="261" customFormat="1" x14ac:dyDescent="0.15">
      <c r="A2073" s="269">
        <v>20189801</v>
      </c>
      <c r="B2073" s="261">
        <v>2</v>
      </c>
      <c r="C2073" s="261">
        <v>2</v>
      </c>
      <c r="D2073" s="261" t="s">
        <v>1857</v>
      </c>
      <c r="E2073" s="261">
        <f>VLOOKUP(D2073,武将id!A:C,3,FALSE)</f>
        <v>423</v>
      </c>
      <c r="F2073" s="261">
        <v>0</v>
      </c>
      <c r="G2073" s="262" t="s">
        <v>7190</v>
      </c>
      <c r="H2073" s="263" t="s">
        <v>7190</v>
      </c>
      <c r="I2073" s="261">
        <v>1</v>
      </c>
      <c r="L2073" s="261" t="s">
        <v>2588</v>
      </c>
      <c r="M2073" s="270">
        <f>IF(L2073="",999,VLOOKUP(L2073,武将id!A:C,3,0))</f>
        <v>202</v>
      </c>
    </row>
    <row r="2074" spans="1:13" s="261" customFormat="1" x14ac:dyDescent="0.15">
      <c r="A2074" s="269">
        <v>20189801</v>
      </c>
      <c r="B2074" s="261">
        <v>3</v>
      </c>
      <c r="C2074" s="261">
        <v>2</v>
      </c>
      <c r="D2074" s="261" t="s">
        <v>1857</v>
      </c>
      <c r="E2074" s="261">
        <f>VLOOKUP(D2074,武将id!A:C,3,FALSE)</f>
        <v>423</v>
      </c>
      <c r="F2074" s="261">
        <v>0</v>
      </c>
      <c r="G2074" s="262" t="s">
        <v>7191</v>
      </c>
      <c r="H2074" s="263" t="s">
        <v>7191</v>
      </c>
      <c r="I2074" s="261">
        <v>1</v>
      </c>
      <c r="L2074" s="261" t="s">
        <v>2588</v>
      </c>
      <c r="M2074" s="270">
        <f>IF(L2074="",999,VLOOKUP(L2074,武将id!A:C,3,0))</f>
        <v>202</v>
      </c>
    </row>
    <row r="2075" spans="1:13" s="261" customFormat="1" x14ac:dyDescent="0.15">
      <c r="A2075" s="269">
        <v>20189801</v>
      </c>
      <c r="B2075" s="261">
        <v>4</v>
      </c>
      <c r="C2075" s="261">
        <v>1</v>
      </c>
      <c r="D2075" s="261" t="s">
        <v>2588</v>
      </c>
      <c r="E2075" s="261">
        <f>VLOOKUP(D2075,武将id!A:C,3,FALSE)</f>
        <v>202</v>
      </c>
      <c r="F2075" s="261">
        <v>0</v>
      </c>
      <c r="G2075" s="262" t="s">
        <v>7192</v>
      </c>
      <c r="H2075" s="263" t="s">
        <v>7192</v>
      </c>
      <c r="I2075" s="261">
        <v>1</v>
      </c>
      <c r="L2075" s="261" t="s">
        <v>1857</v>
      </c>
      <c r="M2075" s="270">
        <f>IF(L2075="",999,VLOOKUP(L2075,武将id!A:C,3,0))</f>
        <v>423</v>
      </c>
    </row>
    <row r="2076" spans="1:13" s="261" customFormat="1" x14ac:dyDescent="0.15">
      <c r="A2076" s="264">
        <v>20189802</v>
      </c>
      <c r="B2076" s="265">
        <v>1</v>
      </c>
      <c r="C2076" s="265">
        <v>2</v>
      </c>
      <c r="D2076" s="265" t="s">
        <v>1857</v>
      </c>
      <c r="E2076" s="265">
        <f>VLOOKUP(D2076,武将id!A:C,3,FALSE)</f>
        <v>423</v>
      </c>
      <c r="F2076" s="265">
        <v>0</v>
      </c>
      <c r="G2076" s="266" t="s">
        <v>7193</v>
      </c>
      <c r="H2076" s="267" t="s">
        <v>7193</v>
      </c>
      <c r="I2076" s="265">
        <v>1</v>
      </c>
      <c r="J2076" s="265"/>
      <c r="K2076" s="265"/>
      <c r="L2076" s="265" t="s">
        <v>2588</v>
      </c>
      <c r="M2076" s="268">
        <f>IF(L2076="",999,VLOOKUP(L2076,武将id!A:C,3,0))</f>
        <v>202</v>
      </c>
    </row>
    <row r="2077" spans="1:13" s="261" customFormat="1" x14ac:dyDescent="0.15">
      <c r="A2077" s="269">
        <v>20189802</v>
      </c>
      <c r="B2077" s="261">
        <v>2</v>
      </c>
      <c r="C2077" s="261">
        <v>2</v>
      </c>
      <c r="D2077" s="261" t="s">
        <v>1857</v>
      </c>
      <c r="E2077" s="261">
        <f>VLOOKUP(D2077,武将id!A:C,3,FALSE)</f>
        <v>423</v>
      </c>
      <c r="F2077" s="261">
        <v>0</v>
      </c>
      <c r="G2077" s="262" t="s">
        <v>7194</v>
      </c>
      <c r="H2077" s="263" t="s">
        <v>7194</v>
      </c>
      <c r="I2077" s="261">
        <v>1</v>
      </c>
      <c r="L2077" s="261" t="s">
        <v>2588</v>
      </c>
      <c r="M2077" s="270">
        <f>IF(L2077="",999,VLOOKUP(L2077,武将id!A:C,3,0))</f>
        <v>202</v>
      </c>
    </row>
    <row r="2078" spans="1:13" s="261" customFormat="1" x14ac:dyDescent="0.15">
      <c r="A2078" s="271">
        <v>20189802</v>
      </c>
      <c r="B2078" s="272">
        <v>3</v>
      </c>
      <c r="C2078" s="272">
        <v>1</v>
      </c>
      <c r="D2078" s="272" t="s">
        <v>2588</v>
      </c>
      <c r="E2078" s="272">
        <f>VLOOKUP(D2078,武将id!A:C,3,FALSE)</f>
        <v>202</v>
      </c>
      <c r="F2078" s="272">
        <v>0</v>
      </c>
      <c r="G2078" s="273" t="s">
        <v>5256</v>
      </c>
      <c r="H2078" s="274" t="s">
        <v>5256</v>
      </c>
      <c r="I2078" s="272">
        <v>1</v>
      </c>
      <c r="J2078" s="272"/>
      <c r="K2078" s="272"/>
      <c r="L2078" s="272" t="s">
        <v>1857</v>
      </c>
      <c r="M2078" s="275">
        <f>IF(L2078="",999,VLOOKUP(L2078,武将id!A:C,3,0))</f>
        <v>423</v>
      </c>
    </row>
    <row r="2079" spans="1:13" s="261" customFormat="1" x14ac:dyDescent="0.15">
      <c r="A2079" s="269">
        <v>20189901</v>
      </c>
      <c r="B2079" s="261">
        <v>1</v>
      </c>
      <c r="C2079" s="261">
        <v>1</v>
      </c>
      <c r="D2079" s="261" t="s">
        <v>2914</v>
      </c>
      <c r="E2079" s="261">
        <f>VLOOKUP(D2079,武将id!A:C,3,FALSE)</f>
        <v>306</v>
      </c>
      <c r="F2079" s="261">
        <v>0</v>
      </c>
      <c r="G2079" s="262" t="s">
        <v>7195</v>
      </c>
      <c r="H2079" s="263" t="s">
        <v>7195</v>
      </c>
      <c r="I2079" s="261">
        <v>1</v>
      </c>
      <c r="L2079" s="261" t="s">
        <v>6463</v>
      </c>
      <c r="M2079" s="270">
        <f>IF(L2079="",999,VLOOKUP(L2079,武将id!A:C,3,0))</f>
        <v>339</v>
      </c>
    </row>
    <row r="2080" spans="1:13" s="261" customFormat="1" x14ac:dyDescent="0.15">
      <c r="A2080" s="269">
        <v>20189901</v>
      </c>
      <c r="B2080" s="261">
        <v>2</v>
      </c>
      <c r="C2080" s="261">
        <v>1</v>
      </c>
      <c r="D2080" s="261" t="s">
        <v>2914</v>
      </c>
      <c r="E2080" s="261">
        <f>VLOOKUP(D2080,武将id!A:C,3,FALSE)</f>
        <v>306</v>
      </c>
      <c r="F2080" s="261">
        <v>0</v>
      </c>
      <c r="G2080" s="262" t="s">
        <v>7196</v>
      </c>
      <c r="H2080" s="263" t="s">
        <v>7196</v>
      </c>
      <c r="I2080" s="261">
        <v>1</v>
      </c>
      <c r="L2080" s="261" t="s">
        <v>6463</v>
      </c>
      <c r="M2080" s="270">
        <f>IF(L2080="",999,VLOOKUP(L2080,武将id!A:C,3,0))</f>
        <v>339</v>
      </c>
    </row>
    <row r="2081" spans="1:13" s="261" customFormat="1" x14ac:dyDescent="0.15">
      <c r="A2081" s="269">
        <v>20189901</v>
      </c>
      <c r="B2081" s="261">
        <v>3</v>
      </c>
      <c r="C2081" s="261">
        <v>1</v>
      </c>
      <c r="D2081" s="261" t="s">
        <v>2914</v>
      </c>
      <c r="E2081" s="261">
        <f>VLOOKUP(D2081,武将id!A:C,3,FALSE)</f>
        <v>306</v>
      </c>
      <c r="F2081" s="261">
        <v>0</v>
      </c>
      <c r="G2081" s="262" t="s">
        <v>7278</v>
      </c>
      <c r="H2081" s="263" t="s">
        <v>7279</v>
      </c>
      <c r="I2081" s="261">
        <v>1</v>
      </c>
      <c r="L2081" s="261" t="s">
        <v>6463</v>
      </c>
      <c r="M2081" s="270">
        <f>IF(L2081="",999,VLOOKUP(L2081,武将id!A:C,3,0))</f>
        <v>339</v>
      </c>
    </row>
    <row r="2082" spans="1:13" s="261" customFormat="1" x14ac:dyDescent="0.15">
      <c r="A2082" s="269">
        <v>20189901</v>
      </c>
      <c r="B2082" s="261">
        <v>4</v>
      </c>
      <c r="C2082" s="261">
        <v>2</v>
      </c>
      <c r="D2082" s="261" t="s">
        <v>6463</v>
      </c>
      <c r="E2082" s="261">
        <f>VLOOKUP(D2082,武将id!A:C,3,FALSE)</f>
        <v>339</v>
      </c>
      <c r="F2082" s="261">
        <v>0</v>
      </c>
      <c r="G2082" s="262" t="s">
        <v>7197</v>
      </c>
      <c r="H2082" s="263" t="s">
        <v>7197</v>
      </c>
      <c r="I2082" s="261">
        <v>1</v>
      </c>
      <c r="L2082" s="261" t="s">
        <v>2914</v>
      </c>
      <c r="M2082" s="270">
        <f>IF(L2082="",999,VLOOKUP(L2082,武将id!A:C,3,0))</f>
        <v>306</v>
      </c>
    </row>
    <row r="2083" spans="1:13" s="261" customFormat="1" x14ac:dyDescent="0.15">
      <c r="A2083" s="264">
        <v>20189902</v>
      </c>
      <c r="B2083" s="265">
        <v>1</v>
      </c>
      <c r="C2083" s="265">
        <v>1</v>
      </c>
      <c r="D2083" s="265" t="s">
        <v>6463</v>
      </c>
      <c r="E2083" s="265">
        <f>VLOOKUP(D2083,武将id!A:C,3,FALSE)</f>
        <v>339</v>
      </c>
      <c r="F2083" s="265">
        <v>0</v>
      </c>
      <c r="G2083" s="266" t="s">
        <v>7198</v>
      </c>
      <c r="H2083" s="267" t="s">
        <v>7198</v>
      </c>
      <c r="I2083" s="265">
        <v>1</v>
      </c>
      <c r="J2083" s="265"/>
      <c r="K2083" s="265"/>
      <c r="L2083" s="265"/>
      <c r="M2083" s="268">
        <v>0</v>
      </c>
    </row>
    <row r="2084" spans="1:13" s="261" customFormat="1" x14ac:dyDescent="0.15">
      <c r="A2084" s="269">
        <v>20189902</v>
      </c>
      <c r="B2084" s="261">
        <v>2</v>
      </c>
      <c r="C2084" s="261">
        <v>1</v>
      </c>
      <c r="D2084" s="261" t="s">
        <v>6463</v>
      </c>
      <c r="E2084" s="261">
        <f>VLOOKUP(D2084,武将id!A:C,3,FALSE)</f>
        <v>339</v>
      </c>
      <c r="F2084" s="261">
        <v>0</v>
      </c>
      <c r="G2084" s="262" t="s">
        <v>7280</v>
      </c>
      <c r="H2084" s="263" t="s">
        <v>7281</v>
      </c>
      <c r="I2084" s="261">
        <v>1</v>
      </c>
      <c r="M2084" s="270">
        <v>0</v>
      </c>
    </row>
    <row r="2085" spans="1:13" s="261" customFormat="1" x14ac:dyDescent="0.15">
      <c r="A2085" s="269">
        <v>20189902</v>
      </c>
      <c r="B2085" s="261">
        <v>3</v>
      </c>
      <c r="C2085" s="261">
        <v>1</v>
      </c>
      <c r="D2085" s="261" t="s">
        <v>6463</v>
      </c>
      <c r="E2085" s="261">
        <f>VLOOKUP(D2085,武将id!A:C,3,FALSE)</f>
        <v>339</v>
      </c>
      <c r="F2085" s="261">
        <v>0</v>
      </c>
      <c r="G2085" s="262" t="s">
        <v>7199</v>
      </c>
      <c r="H2085" s="263" t="s">
        <v>7199</v>
      </c>
      <c r="I2085" s="261">
        <v>1</v>
      </c>
      <c r="M2085" s="270">
        <v>0</v>
      </c>
    </row>
    <row r="2086" spans="1:13" s="261" customFormat="1" x14ac:dyDescent="0.15">
      <c r="A2086" s="271">
        <v>20189902</v>
      </c>
      <c r="B2086" s="272">
        <v>4</v>
      </c>
      <c r="C2086" s="272">
        <v>1</v>
      </c>
      <c r="D2086" s="272" t="s">
        <v>6463</v>
      </c>
      <c r="E2086" s="272">
        <f>VLOOKUP(D2086,武将id!A:C,3,FALSE)</f>
        <v>339</v>
      </c>
      <c r="F2086" s="272">
        <v>0</v>
      </c>
      <c r="G2086" s="273" t="s">
        <v>7200</v>
      </c>
      <c r="H2086" s="274" t="s">
        <v>7200</v>
      </c>
      <c r="I2086" s="272">
        <v>1</v>
      </c>
      <c r="J2086" s="272"/>
      <c r="K2086" s="272"/>
      <c r="L2086" s="272"/>
      <c r="M2086" s="275">
        <v>0</v>
      </c>
    </row>
    <row r="2087" spans="1:13" s="261" customFormat="1" x14ac:dyDescent="0.15">
      <c r="A2087" s="269">
        <v>201810001</v>
      </c>
      <c r="B2087" s="261">
        <v>1</v>
      </c>
      <c r="C2087" s="261">
        <v>2</v>
      </c>
      <c r="D2087" s="261" t="s">
        <v>7050</v>
      </c>
      <c r="E2087" s="261">
        <f>VLOOKUP(D2087,武将id!A:C,3,FALSE)</f>
        <v>141</v>
      </c>
      <c r="F2087" s="261">
        <v>0</v>
      </c>
      <c r="G2087" s="262" t="s">
        <v>7282</v>
      </c>
      <c r="H2087" s="263" t="s">
        <v>7283</v>
      </c>
      <c r="I2087" s="261">
        <v>1</v>
      </c>
      <c r="L2087" s="261" t="s">
        <v>7043</v>
      </c>
      <c r="M2087" s="270">
        <f>IF(L2087="",999,VLOOKUP(L2087,武将id!A:C,3,0))</f>
        <v>327</v>
      </c>
    </row>
    <row r="2088" spans="1:13" s="261" customFormat="1" x14ac:dyDescent="0.15">
      <c r="A2088" s="269">
        <v>201810001</v>
      </c>
      <c r="B2088" s="261">
        <v>2</v>
      </c>
      <c r="C2088" s="261">
        <v>2</v>
      </c>
      <c r="D2088" s="261" t="s">
        <v>7047</v>
      </c>
      <c r="E2088" s="261">
        <f>VLOOKUP(D2088,武将id!A:C,3,FALSE)</f>
        <v>129</v>
      </c>
      <c r="F2088" s="261">
        <v>0</v>
      </c>
      <c r="G2088" s="262" t="s">
        <v>7201</v>
      </c>
      <c r="H2088" s="263" t="s">
        <v>7201</v>
      </c>
      <c r="I2088" s="261">
        <v>1</v>
      </c>
      <c r="L2088" s="261" t="s">
        <v>7043</v>
      </c>
      <c r="M2088" s="270">
        <f>IF(L2088="",999,VLOOKUP(L2088,武将id!A:C,3,0))</f>
        <v>327</v>
      </c>
    </row>
    <row r="2089" spans="1:13" s="261" customFormat="1" x14ac:dyDescent="0.15">
      <c r="A2089" s="269">
        <v>201810001</v>
      </c>
      <c r="B2089" s="261">
        <v>3</v>
      </c>
      <c r="C2089" s="261">
        <v>1</v>
      </c>
      <c r="D2089" s="261" t="s">
        <v>7043</v>
      </c>
      <c r="E2089" s="261">
        <f>VLOOKUP(D2089,武将id!A:C,3,FALSE)</f>
        <v>327</v>
      </c>
      <c r="F2089" s="261">
        <v>0</v>
      </c>
      <c r="G2089" s="262" t="s">
        <v>7202</v>
      </c>
      <c r="H2089" s="263" t="s">
        <v>7202</v>
      </c>
      <c r="I2089" s="261">
        <v>1</v>
      </c>
      <c r="L2089" s="261" t="s">
        <v>7047</v>
      </c>
      <c r="M2089" s="270">
        <f>IF(L2089="",999,VLOOKUP(L2089,武将id!A:C,3,0))</f>
        <v>129</v>
      </c>
    </row>
    <row r="2090" spans="1:13" s="261" customFormat="1" ht="24" x14ac:dyDescent="0.15">
      <c r="A2090" s="269">
        <v>201810001</v>
      </c>
      <c r="B2090" s="261">
        <v>4</v>
      </c>
      <c r="C2090" s="261">
        <v>1</v>
      </c>
      <c r="D2090" s="261" t="s">
        <v>7043</v>
      </c>
      <c r="E2090" s="261">
        <f>VLOOKUP(D2090,武将id!A:C,3,FALSE)</f>
        <v>327</v>
      </c>
      <c r="F2090" s="261">
        <v>0</v>
      </c>
      <c r="G2090" s="262" t="s">
        <v>7284</v>
      </c>
      <c r="H2090" s="263" t="s">
        <v>7285</v>
      </c>
      <c r="I2090" s="261">
        <v>1</v>
      </c>
      <c r="L2090" s="261" t="s">
        <v>7207</v>
      </c>
      <c r="M2090" s="270">
        <f>IF(L2090="",999,VLOOKUP(L2090,武将id!A:C,3,0))</f>
        <v>129</v>
      </c>
    </row>
    <row r="2091" spans="1:13" s="261" customFormat="1" ht="24" x14ac:dyDescent="0.15">
      <c r="A2091" s="264">
        <v>201810002</v>
      </c>
      <c r="B2091" s="265">
        <v>1</v>
      </c>
      <c r="C2091" s="265">
        <v>1</v>
      </c>
      <c r="D2091" s="265" t="s">
        <v>7043</v>
      </c>
      <c r="E2091" s="265">
        <f>VLOOKUP(D2091,武将id!A:C,3,FALSE)</f>
        <v>327</v>
      </c>
      <c r="F2091" s="265">
        <v>0</v>
      </c>
      <c r="G2091" s="266" t="s">
        <v>7203</v>
      </c>
      <c r="H2091" s="267" t="s">
        <v>7203</v>
      </c>
      <c r="I2091" s="265">
        <v>1</v>
      </c>
      <c r="J2091" s="265"/>
      <c r="K2091" s="265"/>
      <c r="L2091" s="265"/>
      <c r="M2091" s="268">
        <v>0</v>
      </c>
    </row>
    <row r="2092" spans="1:13" s="261" customFormat="1" ht="24" x14ac:dyDescent="0.15">
      <c r="A2092" s="269">
        <v>201810002</v>
      </c>
      <c r="B2092" s="261">
        <v>2</v>
      </c>
      <c r="C2092" s="261">
        <v>1</v>
      </c>
      <c r="D2092" s="261" t="s">
        <v>7043</v>
      </c>
      <c r="E2092" s="261">
        <f>VLOOKUP(D2092,武将id!A:C,3,FALSE)</f>
        <v>327</v>
      </c>
      <c r="F2092" s="261">
        <v>0</v>
      </c>
      <c r="G2092" s="262" t="s">
        <v>7286</v>
      </c>
      <c r="H2092" s="263" t="s">
        <v>7287</v>
      </c>
      <c r="I2092" s="261">
        <v>1</v>
      </c>
      <c r="M2092" s="270">
        <v>0</v>
      </c>
    </row>
    <row r="2093" spans="1:13" s="261" customFormat="1" ht="24" x14ac:dyDescent="0.15">
      <c r="A2093" s="269">
        <v>201810002</v>
      </c>
      <c r="B2093" s="261">
        <v>3</v>
      </c>
      <c r="C2093" s="261">
        <v>1</v>
      </c>
      <c r="D2093" s="261" t="s">
        <v>7043</v>
      </c>
      <c r="E2093" s="261">
        <f>VLOOKUP(D2093,武将id!A:C,3,FALSE)</f>
        <v>327</v>
      </c>
      <c r="F2093" s="261">
        <v>0</v>
      </c>
      <c r="G2093" s="262" t="s">
        <v>7204</v>
      </c>
      <c r="H2093" s="263" t="s">
        <v>7204</v>
      </c>
      <c r="I2093" s="261">
        <v>1</v>
      </c>
      <c r="M2093" s="270">
        <v>0</v>
      </c>
    </row>
    <row r="2094" spans="1:13" s="261" customFormat="1" ht="24" x14ac:dyDescent="0.15">
      <c r="A2094" s="269">
        <v>201810002</v>
      </c>
      <c r="B2094" s="261">
        <v>4</v>
      </c>
      <c r="C2094" s="261">
        <v>1</v>
      </c>
      <c r="D2094" s="261" t="s">
        <v>7043</v>
      </c>
      <c r="E2094" s="261">
        <f>VLOOKUP(D2094,武将id!A:C,3,FALSE)</f>
        <v>327</v>
      </c>
      <c r="F2094" s="261">
        <v>0</v>
      </c>
      <c r="G2094" s="262" t="s">
        <v>7205</v>
      </c>
      <c r="H2094" s="263" t="s">
        <v>7205</v>
      </c>
      <c r="I2094" s="261">
        <v>1</v>
      </c>
      <c r="M2094" s="270">
        <v>0</v>
      </c>
    </row>
    <row r="2095" spans="1:13" s="261" customFormat="1" x14ac:dyDescent="0.15">
      <c r="A2095" s="271">
        <v>201810002</v>
      </c>
      <c r="B2095" s="272">
        <v>5</v>
      </c>
      <c r="C2095" s="272">
        <v>1</v>
      </c>
      <c r="D2095" s="272" t="s">
        <v>7043</v>
      </c>
      <c r="E2095" s="272">
        <f>VLOOKUP(D2095,武将id!A:C,3,FALSE)</f>
        <v>327</v>
      </c>
      <c r="F2095" s="272">
        <v>0</v>
      </c>
      <c r="G2095" s="273" t="s">
        <v>7206</v>
      </c>
      <c r="H2095" s="274" t="s">
        <v>7206</v>
      </c>
      <c r="I2095" s="272">
        <v>1</v>
      </c>
      <c r="J2095" s="272"/>
      <c r="K2095" s="272"/>
      <c r="L2095" s="272"/>
      <c r="M2095" s="275">
        <v>0</v>
      </c>
    </row>
    <row r="2096" spans="1:13" ht="24" x14ac:dyDescent="0.15">
      <c r="A2096" s="15">
        <v>1701</v>
      </c>
      <c r="B2096" s="15">
        <f>IF(A2096=A700,B700+1,1)</f>
        <v>1</v>
      </c>
      <c r="C2096" s="15">
        <v>1</v>
      </c>
      <c r="D2096" s="15" t="s">
        <v>1590</v>
      </c>
      <c r="E2096" s="15">
        <f>VLOOKUP(D2096,武将id!A:C,3,FALSE)</f>
        <v>1</v>
      </c>
      <c r="F2096" s="15">
        <v>0</v>
      </c>
      <c r="G2096" s="96" t="s">
        <v>1591</v>
      </c>
      <c r="H2096" s="96" t="s">
        <v>1591</v>
      </c>
      <c r="I2096" s="15">
        <v>1</v>
      </c>
      <c r="L2096" s="15" t="s">
        <v>1592</v>
      </c>
      <c r="M2096" s="15">
        <v>217</v>
      </c>
    </row>
    <row r="2097" spans="1:13" x14ac:dyDescent="0.15">
      <c r="A2097" s="15">
        <v>1701</v>
      </c>
      <c r="B2097" s="15">
        <f t="shared" si="11"/>
        <v>2</v>
      </c>
      <c r="C2097" s="15">
        <v>2</v>
      </c>
      <c r="D2097" s="15" t="s">
        <v>1592</v>
      </c>
      <c r="E2097" s="15">
        <f>VLOOKUP(D2097,武将id!A:C,3,FALSE)</f>
        <v>217</v>
      </c>
      <c r="F2097" s="15">
        <v>0</v>
      </c>
      <c r="G2097" s="96" t="s">
        <v>1593</v>
      </c>
      <c r="H2097" s="96" t="s">
        <v>1593</v>
      </c>
      <c r="I2097" s="15">
        <v>1</v>
      </c>
      <c r="M2097" s="15">
        <v>999</v>
      </c>
    </row>
    <row r="2098" spans="1:13" x14ac:dyDescent="0.15">
      <c r="A2098" s="15">
        <v>1701</v>
      </c>
      <c r="B2098" s="15">
        <f t="shared" si="11"/>
        <v>3</v>
      </c>
      <c r="C2098" s="15">
        <v>1</v>
      </c>
      <c r="D2098" s="15" t="s">
        <v>1594</v>
      </c>
      <c r="E2098" s="15">
        <f>VLOOKUP(D2098,武将id!A:C,3,FALSE)</f>
        <v>216</v>
      </c>
      <c r="F2098" s="15">
        <v>0</v>
      </c>
      <c r="G2098" s="96" t="s">
        <v>1595</v>
      </c>
      <c r="H2098" s="96" t="s">
        <v>1595</v>
      </c>
      <c r="I2098" s="15">
        <v>1</v>
      </c>
      <c r="M2098" s="15">
        <v>999</v>
      </c>
    </row>
    <row r="2099" spans="1:13" ht="24" x14ac:dyDescent="0.15">
      <c r="A2099" s="15">
        <v>1701</v>
      </c>
      <c r="B2099" s="15">
        <f t="shared" si="11"/>
        <v>4</v>
      </c>
      <c r="C2099" s="15">
        <v>2</v>
      </c>
      <c r="D2099" s="15" t="s">
        <v>1592</v>
      </c>
      <c r="E2099" s="15">
        <f>VLOOKUP(D2099,武将id!A:C,3,FALSE)</f>
        <v>217</v>
      </c>
      <c r="F2099" s="15">
        <v>0</v>
      </c>
      <c r="G2099" s="96" t="s">
        <v>1597</v>
      </c>
      <c r="H2099" s="96" t="s">
        <v>1597</v>
      </c>
      <c r="I2099" s="15">
        <v>1</v>
      </c>
      <c r="M2099" s="15">
        <v>999</v>
      </c>
    </row>
    <row r="2100" spans="1:13" ht="24" x14ac:dyDescent="0.15">
      <c r="A2100" s="15">
        <v>1701</v>
      </c>
      <c r="B2100" s="15">
        <f t="shared" si="11"/>
        <v>5</v>
      </c>
      <c r="C2100" s="15">
        <v>2</v>
      </c>
      <c r="D2100" s="15" t="s">
        <v>1592</v>
      </c>
      <c r="E2100" s="15">
        <f>VLOOKUP(D2100,武将id!A:C,3,FALSE)</f>
        <v>217</v>
      </c>
      <c r="F2100" s="15">
        <v>0</v>
      </c>
      <c r="G2100" s="96" t="s">
        <v>1598</v>
      </c>
      <c r="H2100" s="96" t="s">
        <v>1598</v>
      </c>
      <c r="I2100" s="15">
        <v>1</v>
      </c>
      <c r="M2100" s="15">
        <v>999</v>
      </c>
    </row>
    <row r="2101" spans="1:13" ht="24" x14ac:dyDescent="0.15">
      <c r="A2101" s="15">
        <v>1701</v>
      </c>
      <c r="B2101" s="15">
        <f t="shared" si="11"/>
        <v>6</v>
      </c>
      <c r="C2101" s="15">
        <v>1</v>
      </c>
      <c r="D2101" s="15" t="s">
        <v>1594</v>
      </c>
      <c r="E2101" s="15">
        <f>VLOOKUP(D2101,武将id!A:C,3,FALSE)</f>
        <v>216</v>
      </c>
      <c r="F2101" s="15">
        <v>0</v>
      </c>
      <c r="G2101" s="96" t="s">
        <v>1599</v>
      </c>
      <c r="H2101" s="96" t="s">
        <v>1599</v>
      </c>
      <c r="I2101" s="15">
        <v>1</v>
      </c>
      <c r="M2101" s="15">
        <v>999</v>
      </c>
    </row>
    <row r="2102" spans="1:13" x14ac:dyDescent="0.15">
      <c r="A2102" s="15">
        <v>1701</v>
      </c>
      <c r="B2102" s="15">
        <f t="shared" si="11"/>
        <v>7</v>
      </c>
      <c r="C2102" s="15">
        <v>1</v>
      </c>
      <c r="D2102" s="15" t="s">
        <v>1590</v>
      </c>
      <c r="E2102" s="15">
        <f>VLOOKUP(D2102,武将id!A:C,3,FALSE)</f>
        <v>1</v>
      </c>
      <c r="F2102" s="15">
        <v>0</v>
      </c>
      <c r="G2102" s="96" t="s">
        <v>1600</v>
      </c>
      <c r="H2102" s="27" t="s">
        <v>1600</v>
      </c>
      <c r="I2102" s="15">
        <v>1</v>
      </c>
      <c r="M2102" s="15">
        <v>999</v>
      </c>
    </row>
    <row r="2103" spans="1:13" ht="24" x14ac:dyDescent="0.15">
      <c r="A2103" s="15">
        <v>1702</v>
      </c>
      <c r="B2103" s="15">
        <f t="shared" si="11"/>
        <v>1</v>
      </c>
      <c r="C2103" s="15">
        <v>1</v>
      </c>
      <c r="D2103" s="15" t="s">
        <v>1601</v>
      </c>
      <c r="E2103" s="15">
        <f>VLOOKUP(D2103,武将id!A:C,3,FALSE)</f>
        <v>1</v>
      </c>
      <c r="F2103" s="15">
        <v>0</v>
      </c>
      <c r="G2103" s="96" t="s">
        <v>1602</v>
      </c>
      <c r="H2103" s="27" t="s">
        <v>1602</v>
      </c>
      <c r="I2103" s="15">
        <v>1</v>
      </c>
      <c r="L2103" s="15" t="s">
        <v>1603</v>
      </c>
      <c r="M2103" s="15">
        <v>143</v>
      </c>
    </row>
    <row r="2104" spans="1:13" ht="36" x14ac:dyDescent="0.15">
      <c r="A2104" s="15">
        <v>1702</v>
      </c>
      <c r="B2104" s="15">
        <f t="shared" si="11"/>
        <v>2</v>
      </c>
      <c r="C2104" s="15">
        <v>2</v>
      </c>
      <c r="D2104" s="15" t="s">
        <v>1603</v>
      </c>
      <c r="E2104" s="15">
        <f>VLOOKUP(D2104,武将id!A:C,3,FALSE)</f>
        <v>143</v>
      </c>
      <c r="F2104" s="15">
        <v>0</v>
      </c>
      <c r="G2104" s="96" t="s">
        <v>1604</v>
      </c>
      <c r="H2104" s="96" t="s">
        <v>1604</v>
      </c>
      <c r="I2104" s="15">
        <v>1</v>
      </c>
      <c r="M2104" s="15">
        <v>999</v>
      </c>
    </row>
    <row r="2105" spans="1:13" ht="24" x14ac:dyDescent="0.15">
      <c r="A2105" s="15">
        <v>1702</v>
      </c>
      <c r="B2105" s="15">
        <f t="shared" si="11"/>
        <v>3</v>
      </c>
      <c r="C2105" s="15">
        <v>2</v>
      </c>
      <c r="D2105" s="15" t="s">
        <v>1603</v>
      </c>
      <c r="E2105" s="15">
        <f>VLOOKUP(D2105,武将id!A:C,3,FALSE)</f>
        <v>143</v>
      </c>
      <c r="F2105" s="15">
        <v>0</v>
      </c>
      <c r="G2105" s="96" t="s">
        <v>1605</v>
      </c>
      <c r="H2105" s="96" t="s">
        <v>1605</v>
      </c>
      <c r="I2105" s="15">
        <v>1</v>
      </c>
      <c r="M2105" s="15">
        <v>999</v>
      </c>
    </row>
    <row r="2106" spans="1:13" x14ac:dyDescent="0.15">
      <c r="A2106" s="15">
        <v>1702</v>
      </c>
      <c r="B2106" s="15">
        <f t="shared" si="11"/>
        <v>4</v>
      </c>
      <c r="C2106" s="15">
        <v>1</v>
      </c>
      <c r="D2106" s="15" t="s">
        <v>1601</v>
      </c>
      <c r="E2106" s="15">
        <f>VLOOKUP(D2106,武将id!A:C,3,FALSE)</f>
        <v>1</v>
      </c>
      <c r="F2106" s="15">
        <v>0</v>
      </c>
      <c r="G2106" s="96" t="s">
        <v>1606</v>
      </c>
      <c r="H2106" s="96" t="s">
        <v>1606</v>
      </c>
      <c r="I2106" s="15">
        <v>1</v>
      </c>
      <c r="M2106" s="15">
        <v>999</v>
      </c>
    </row>
    <row r="2107" spans="1:13" ht="24" x14ac:dyDescent="0.15">
      <c r="A2107" s="15">
        <v>1702</v>
      </c>
      <c r="B2107" s="15">
        <f t="shared" si="11"/>
        <v>5</v>
      </c>
      <c r="C2107" s="15">
        <v>2</v>
      </c>
      <c r="D2107" s="15" t="s">
        <v>1603</v>
      </c>
      <c r="E2107" s="15">
        <f>VLOOKUP(D2107,武将id!A:C,3,FALSE)</f>
        <v>143</v>
      </c>
      <c r="F2107" s="15">
        <v>0</v>
      </c>
      <c r="G2107" s="96" t="s">
        <v>1607</v>
      </c>
      <c r="H2107" s="27" t="s">
        <v>1607</v>
      </c>
      <c r="I2107" s="15">
        <v>1</v>
      </c>
      <c r="M2107" s="15">
        <v>999</v>
      </c>
    </row>
    <row r="2108" spans="1:13" x14ac:dyDescent="0.15">
      <c r="A2108" s="15">
        <v>1702</v>
      </c>
      <c r="B2108" s="15">
        <f t="shared" si="11"/>
        <v>6</v>
      </c>
      <c r="C2108" s="15">
        <v>1</v>
      </c>
      <c r="D2108" s="15" t="s">
        <v>1601</v>
      </c>
      <c r="E2108" s="15">
        <f>VLOOKUP(D2108,武将id!A:C,3,FALSE)</f>
        <v>1</v>
      </c>
      <c r="F2108" s="15">
        <v>0</v>
      </c>
      <c r="G2108" s="96" t="s">
        <v>1608</v>
      </c>
      <c r="H2108" s="27" t="s">
        <v>1608</v>
      </c>
      <c r="I2108" s="15">
        <v>1</v>
      </c>
      <c r="M2108" s="15">
        <v>999</v>
      </c>
    </row>
    <row r="2109" spans="1:13" ht="36" x14ac:dyDescent="0.15">
      <c r="A2109" s="15">
        <v>1703</v>
      </c>
      <c r="B2109" s="15">
        <f t="shared" si="11"/>
        <v>1</v>
      </c>
      <c r="C2109" s="15">
        <v>1</v>
      </c>
      <c r="D2109" s="15" t="s">
        <v>1601</v>
      </c>
      <c r="E2109" s="15">
        <f>VLOOKUP(D2109,武将id!A:C,3,FALSE)</f>
        <v>1</v>
      </c>
      <c r="F2109" s="15">
        <v>0</v>
      </c>
      <c r="G2109" s="96" t="s">
        <v>1610</v>
      </c>
      <c r="H2109" s="96" t="s">
        <v>1610</v>
      </c>
      <c r="I2109" s="15">
        <v>1</v>
      </c>
      <c r="L2109" s="15" t="s">
        <v>1611</v>
      </c>
      <c r="M2109" s="15">
        <v>202</v>
      </c>
    </row>
    <row r="2110" spans="1:13" ht="24" x14ac:dyDescent="0.15">
      <c r="A2110" s="15">
        <v>1703</v>
      </c>
      <c r="B2110" s="15">
        <f t="shared" si="11"/>
        <v>2</v>
      </c>
      <c r="C2110" s="15">
        <v>2</v>
      </c>
      <c r="D2110" s="15" t="s">
        <v>1611</v>
      </c>
      <c r="E2110" s="15">
        <f>VLOOKUP(D2110,武将id!A:C,3,FALSE)</f>
        <v>202</v>
      </c>
      <c r="F2110" s="15">
        <v>0</v>
      </c>
      <c r="G2110" s="96" t="s">
        <v>1612</v>
      </c>
      <c r="H2110" s="27" t="s">
        <v>1612</v>
      </c>
      <c r="I2110" s="15">
        <v>1</v>
      </c>
      <c r="M2110" s="15">
        <v>999</v>
      </c>
    </row>
    <row r="2111" spans="1:13" ht="24" x14ac:dyDescent="0.15">
      <c r="A2111" s="15">
        <v>1703</v>
      </c>
      <c r="B2111" s="15">
        <f t="shared" si="11"/>
        <v>3</v>
      </c>
      <c r="C2111" s="15">
        <v>1</v>
      </c>
      <c r="D2111" s="15" t="s">
        <v>1601</v>
      </c>
      <c r="E2111" s="15">
        <f>VLOOKUP(D2111,武将id!A:C,3,FALSE)</f>
        <v>1</v>
      </c>
      <c r="F2111" s="15">
        <v>0</v>
      </c>
      <c r="G2111" s="96" t="s">
        <v>1613</v>
      </c>
      <c r="H2111" s="27" t="s">
        <v>1613</v>
      </c>
      <c r="I2111" s="15">
        <v>1</v>
      </c>
      <c r="M2111" s="15">
        <v>999</v>
      </c>
    </row>
    <row r="2112" spans="1:13" x14ac:dyDescent="0.15">
      <c r="A2112" s="15">
        <v>1703</v>
      </c>
      <c r="B2112" s="15">
        <f t="shared" si="11"/>
        <v>4</v>
      </c>
      <c r="C2112" s="15">
        <v>2</v>
      </c>
      <c r="D2112" s="15" t="s">
        <v>1611</v>
      </c>
      <c r="E2112" s="15">
        <f>VLOOKUP(D2112,武将id!A:C,3,FALSE)</f>
        <v>202</v>
      </c>
      <c r="F2112" s="15">
        <v>0</v>
      </c>
      <c r="G2112" s="96" t="s">
        <v>1737</v>
      </c>
      <c r="H2112" s="96" t="s">
        <v>1630</v>
      </c>
      <c r="I2112" s="15">
        <v>1</v>
      </c>
      <c r="M2112" s="15">
        <v>999</v>
      </c>
    </row>
    <row r="2113" spans="1:13" x14ac:dyDescent="0.15">
      <c r="A2113" s="15">
        <v>1704</v>
      </c>
      <c r="B2113" s="15">
        <f t="shared" si="11"/>
        <v>1</v>
      </c>
      <c r="C2113" s="15">
        <v>2</v>
      </c>
      <c r="D2113" s="15" t="s">
        <v>1614</v>
      </c>
      <c r="E2113" s="15">
        <f>VLOOKUP(D2113,武将id!A:C,3,FALSE)</f>
        <v>408</v>
      </c>
      <c r="F2113" s="15">
        <v>0</v>
      </c>
      <c r="G2113" s="96" t="s">
        <v>1615</v>
      </c>
      <c r="H2113" s="96" t="s">
        <v>1615</v>
      </c>
      <c r="I2113" s="15">
        <v>1</v>
      </c>
      <c r="L2113" s="15" t="s">
        <v>1616</v>
      </c>
      <c r="M2113" s="15">
        <v>202</v>
      </c>
    </row>
    <row r="2114" spans="1:13" x14ac:dyDescent="0.15">
      <c r="A2114" s="15">
        <v>1704</v>
      </c>
      <c r="B2114" s="15">
        <f t="shared" si="11"/>
        <v>2</v>
      </c>
      <c r="C2114" s="15">
        <v>1</v>
      </c>
      <c r="D2114" s="15" t="s">
        <v>1616</v>
      </c>
      <c r="E2114" s="15">
        <f>VLOOKUP(D2114,武将id!A:C,3,FALSE)</f>
        <v>202</v>
      </c>
      <c r="F2114" s="15">
        <v>0</v>
      </c>
      <c r="G2114" s="96" t="s">
        <v>1617</v>
      </c>
      <c r="H2114" s="96" t="s">
        <v>1617</v>
      </c>
      <c r="I2114" s="15">
        <v>1</v>
      </c>
      <c r="M2114" s="15">
        <v>999</v>
      </c>
    </row>
    <row r="2115" spans="1:13" ht="36" x14ac:dyDescent="0.15">
      <c r="A2115" s="15">
        <v>1704</v>
      </c>
      <c r="B2115" s="15">
        <f t="shared" si="11"/>
        <v>3</v>
      </c>
      <c r="C2115" s="15">
        <v>2</v>
      </c>
      <c r="D2115" s="15" t="s">
        <v>1618</v>
      </c>
      <c r="E2115" s="15">
        <f>VLOOKUP(D2115,武将id!A:C,3,FALSE)</f>
        <v>408</v>
      </c>
      <c r="F2115" s="15">
        <v>0</v>
      </c>
      <c r="G2115" s="96" t="s">
        <v>1619</v>
      </c>
      <c r="H2115" s="96" t="s">
        <v>1619</v>
      </c>
      <c r="I2115" s="15">
        <v>1</v>
      </c>
      <c r="M2115" s="15">
        <v>999</v>
      </c>
    </row>
    <row r="2116" spans="1:13" ht="24" x14ac:dyDescent="0.15">
      <c r="A2116" s="15">
        <v>1704</v>
      </c>
      <c r="B2116" s="15">
        <f t="shared" si="11"/>
        <v>4</v>
      </c>
      <c r="C2116" s="15">
        <v>1</v>
      </c>
      <c r="D2116" s="15" t="s">
        <v>1620</v>
      </c>
      <c r="E2116" s="15">
        <f>VLOOKUP(D2116,武将id!A:C,3,FALSE)</f>
        <v>1</v>
      </c>
      <c r="F2116" s="15">
        <v>0</v>
      </c>
      <c r="G2116" s="96" t="s">
        <v>1621</v>
      </c>
      <c r="H2116" s="27" t="s">
        <v>1621</v>
      </c>
      <c r="I2116" s="15">
        <v>1</v>
      </c>
      <c r="M2116" s="15">
        <v>999</v>
      </c>
    </row>
    <row r="2117" spans="1:13" x14ac:dyDescent="0.15">
      <c r="A2117" s="15">
        <v>1705</v>
      </c>
      <c r="B2117" s="15">
        <f t="shared" si="11"/>
        <v>1</v>
      </c>
      <c r="C2117" s="15">
        <v>2</v>
      </c>
      <c r="D2117" s="15" t="s">
        <v>1622</v>
      </c>
      <c r="E2117" s="15">
        <f>VLOOKUP(D2117,武将id!A:C,3,FALSE)</f>
        <v>201</v>
      </c>
      <c r="F2117" s="15">
        <v>0</v>
      </c>
      <c r="G2117" s="96" t="s">
        <v>1623</v>
      </c>
      <c r="H2117" s="27" t="s">
        <v>1623</v>
      </c>
      <c r="I2117" s="15">
        <v>1</v>
      </c>
      <c r="L2117" s="15" t="s">
        <v>1590</v>
      </c>
      <c r="M2117" s="15">
        <v>1</v>
      </c>
    </row>
    <row r="2118" spans="1:13" x14ac:dyDescent="0.15">
      <c r="A2118" s="15">
        <v>1705</v>
      </c>
      <c r="B2118" s="15">
        <f t="shared" si="11"/>
        <v>2</v>
      </c>
      <c r="C2118" s="15">
        <v>1</v>
      </c>
      <c r="D2118" s="15" t="s">
        <v>1590</v>
      </c>
      <c r="E2118" s="15">
        <f>VLOOKUP(D2118,武将id!A:C,3,FALSE)</f>
        <v>1</v>
      </c>
      <c r="F2118" s="15">
        <v>0</v>
      </c>
      <c r="G2118" s="96" t="s">
        <v>1628</v>
      </c>
      <c r="H2118" s="27" t="s">
        <v>1628</v>
      </c>
      <c r="I2118" s="15">
        <v>1</v>
      </c>
      <c r="M2118" s="15">
        <v>999</v>
      </c>
    </row>
    <row r="2119" spans="1:13" ht="24" x14ac:dyDescent="0.15">
      <c r="A2119" s="15">
        <v>1705</v>
      </c>
      <c r="B2119" s="15">
        <f t="shared" si="11"/>
        <v>3</v>
      </c>
      <c r="C2119" s="15">
        <v>2</v>
      </c>
      <c r="D2119" s="15" t="s">
        <v>1622</v>
      </c>
      <c r="E2119" s="15">
        <f>VLOOKUP(D2119,武将id!A:C,3,FALSE)</f>
        <v>201</v>
      </c>
      <c r="F2119" s="15">
        <v>0</v>
      </c>
      <c r="G2119" s="96" t="s">
        <v>1629</v>
      </c>
      <c r="H2119" s="96" t="s">
        <v>1629</v>
      </c>
      <c r="I2119" s="15">
        <v>1</v>
      </c>
      <c r="M2119" s="15">
        <v>999</v>
      </c>
    </row>
    <row r="2120" spans="1:13" ht="24" x14ac:dyDescent="0.15">
      <c r="A2120" s="15">
        <v>1705</v>
      </c>
      <c r="B2120" s="15">
        <f t="shared" si="11"/>
        <v>4</v>
      </c>
      <c r="C2120" s="15">
        <v>2</v>
      </c>
      <c r="D2120" s="15" t="s">
        <v>1622</v>
      </c>
      <c r="E2120" s="15">
        <f>VLOOKUP(D2120,武将id!A:C,3,FALSE)</f>
        <v>201</v>
      </c>
      <c r="F2120" s="15">
        <v>0</v>
      </c>
      <c r="G2120" s="96" t="s">
        <v>1632</v>
      </c>
      <c r="H2120" s="96" t="s">
        <v>1631</v>
      </c>
      <c r="I2120" s="15">
        <v>1</v>
      </c>
      <c r="M2120" s="15">
        <v>999</v>
      </c>
    </row>
    <row r="2121" spans="1:13" ht="24" x14ac:dyDescent="0.15">
      <c r="A2121" s="15">
        <v>1705</v>
      </c>
      <c r="B2121" s="15">
        <f t="shared" si="11"/>
        <v>5</v>
      </c>
      <c r="C2121" s="15">
        <v>1</v>
      </c>
      <c r="D2121" s="15" t="s">
        <v>1601</v>
      </c>
      <c r="E2121" s="15">
        <f>VLOOKUP(D2121,武将id!A:C,3,FALSE)</f>
        <v>1</v>
      </c>
      <c r="F2121" s="15">
        <v>0</v>
      </c>
      <c r="G2121" s="96" t="s">
        <v>1624</v>
      </c>
      <c r="H2121" s="96" t="s">
        <v>1624</v>
      </c>
      <c r="I2121" s="15">
        <v>1</v>
      </c>
      <c r="M2121" s="15">
        <v>999</v>
      </c>
    </row>
    <row r="2122" spans="1:13" ht="24" x14ac:dyDescent="0.15">
      <c r="A2122" s="15">
        <v>1705</v>
      </c>
      <c r="B2122" s="15">
        <f t="shared" si="11"/>
        <v>6</v>
      </c>
      <c r="C2122" s="15">
        <v>2</v>
      </c>
      <c r="D2122" s="15" t="s">
        <v>1625</v>
      </c>
      <c r="E2122" s="15">
        <f>VLOOKUP(D2122,武将id!A:C,3,FALSE)</f>
        <v>216</v>
      </c>
      <c r="F2122" s="15">
        <v>0</v>
      </c>
      <c r="G2122" s="96" t="s">
        <v>1626</v>
      </c>
      <c r="H2122" s="96" t="s">
        <v>1626</v>
      </c>
      <c r="I2122" s="15">
        <v>1</v>
      </c>
      <c r="M2122" s="15">
        <v>999</v>
      </c>
    </row>
    <row r="2123" spans="1:13" x14ac:dyDescent="0.15">
      <c r="A2123" s="15">
        <v>1705</v>
      </c>
      <c r="B2123" s="15">
        <f t="shared" si="11"/>
        <v>7</v>
      </c>
      <c r="C2123" s="15">
        <v>1</v>
      </c>
      <c r="D2123" s="15" t="s">
        <v>1601</v>
      </c>
      <c r="E2123" s="15">
        <f>VLOOKUP(D2123,武将id!A:C,3,FALSE)</f>
        <v>1</v>
      </c>
      <c r="F2123" s="15">
        <v>0</v>
      </c>
      <c r="G2123" s="96" t="s">
        <v>1627</v>
      </c>
      <c r="H2123" s="96" t="s">
        <v>1627</v>
      </c>
      <c r="I2123" s="15">
        <v>1</v>
      </c>
      <c r="M2123" s="15">
        <v>999</v>
      </c>
    </row>
    <row r="2124" spans="1:13" ht="24" x14ac:dyDescent="0.15">
      <c r="A2124" s="15">
        <v>1801</v>
      </c>
      <c r="B2124" s="15">
        <f t="shared" si="11"/>
        <v>1</v>
      </c>
      <c r="C2124" s="15">
        <v>1</v>
      </c>
      <c r="D2124" s="15" t="s">
        <v>1633</v>
      </c>
      <c r="E2124" s="15">
        <f>VLOOKUP(D2124,武将id!A:C,3,FALSE)</f>
        <v>103</v>
      </c>
      <c r="F2124" s="15">
        <v>0</v>
      </c>
      <c r="G2124" s="96" t="s">
        <v>1634</v>
      </c>
      <c r="H2124" s="96" t="s">
        <v>1634</v>
      </c>
      <c r="I2124" s="15">
        <v>1</v>
      </c>
      <c r="L2124" s="15" t="s">
        <v>1635</v>
      </c>
      <c r="M2124" s="15">
        <v>403</v>
      </c>
    </row>
    <row r="2125" spans="1:13" ht="24" x14ac:dyDescent="0.15">
      <c r="A2125" s="15">
        <v>1801</v>
      </c>
      <c r="B2125" s="15">
        <f t="shared" si="11"/>
        <v>2</v>
      </c>
      <c r="C2125" s="15">
        <v>2</v>
      </c>
      <c r="D2125" s="15" t="s">
        <v>1635</v>
      </c>
      <c r="E2125" s="15">
        <f>VLOOKUP(D2125,武将id!A:C,3,FALSE)</f>
        <v>403</v>
      </c>
      <c r="F2125" s="15">
        <v>0</v>
      </c>
      <c r="G2125" s="104" t="s">
        <v>1636</v>
      </c>
      <c r="H2125" s="104" t="s">
        <v>1636</v>
      </c>
      <c r="I2125" s="15">
        <v>1</v>
      </c>
      <c r="M2125" s="15">
        <v>999</v>
      </c>
    </row>
    <row r="2126" spans="1:13" ht="24" x14ac:dyDescent="0.15">
      <c r="A2126" s="15">
        <v>1801</v>
      </c>
      <c r="B2126" s="15">
        <f t="shared" si="11"/>
        <v>3</v>
      </c>
      <c r="C2126" s="15">
        <v>1</v>
      </c>
      <c r="D2126" s="15" t="s">
        <v>1633</v>
      </c>
      <c r="E2126" s="15">
        <f>VLOOKUP(D2126,武将id!A:C,3,FALSE)</f>
        <v>103</v>
      </c>
      <c r="F2126" s="15">
        <v>0</v>
      </c>
      <c r="G2126" s="96" t="s">
        <v>1637</v>
      </c>
      <c r="H2126" s="96" t="s">
        <v>1637</v>
      </c>
      <c r="I2126" s="15">
        <v>1</v>
      </c>
      <c r="M2126" s="15">
        <v>999</v>
      </c>
    </row>
    <row r="2127" spans="1:13" ht="24" x14ac:dyDescent="0.15">
      <c r="A2127" s="15">
        <v>1801</v>
      </c>
      <c r="B2127" s="15">
        <f t="shared" si="11"/>
        <v>4</v>
      </c>
      <c r="C2127" s="15">
        <v>2</v>
      </c>
      <c r="D2127" s="15" t="s">
        <v>1638</v>
      </c>
      <c r="E2127" s="15">
        <f>VLOOKUP(D2127,武将id!A:C,3,FALSE)</f>
        <v>403</v>
      </c>
      <c r="F2127" s="15">
        <v>0</v>
      </c>
      <c r="G2127" s="96" t="s">
        <v>1639</v>
      </c>
      <c r="H2127" s="96" t="s">
        <v>1639</v>
      </c>
      <c r="I2127" s="15">
        <v>1</v>
      </c>
      <c r="M2127" s="15">
        <v>999</v>
      </c>
    </row>
    <row r="2128" spans="1:13" ht="24" x14ac:dyDescent="0.15">
      <c r="A2128" s="15">
        <v>1802</v>
      </c>
      <c r="B2128" s="15">
        <f t="shared" si="11"/>
        <v>1</v>
      </c>
      <c r="C2128" s="15">
        <v>2</v>
      </c>
      <c r="D2128" s="15" t="s">
        <v>1594</v>
      </c>
      <c r="E2128" s="15">
        <f>VLOOKUP(D2128,武将id!A:C,3,FALSE)</f>
        <v>216</v>
      </c>
      <c r="F2128" s="15">
        <v>0</v>
      </c>
      <c r="G2128" s="96" t="s">
        <v>1640</v>
      </c>
      <c r="H2128" s="96" t="s">
        <v>1640</v>
      </c>
      <c r="I2128" s="15">
        <v>1</v>
      </c>
      <c r="L2128" s="15" t="s">
        <v>1641</v>
      </c>
      <c r="M2128" s="15">
        <v>1</v>
      </c>
    </row>
    <row r="2129" spans="1:13" x14ac:dyDescent="0.15">
      <c r="A2129" s="15">
        <v>1802</v>
      </c>
      <c r="B2129" s="15">
        <f t="shared" si="11"/>
        <v>2</v>
      </c>
      <c r="C2129" s="15">
        <v>1</v>
      </c>
      <c r="D2129" s="15" t="s">
        <v>1641</v>
      </c>
      <c r="E2129" s="15">
        <f>VLOOKUP(D2129,武将id!A:C,3,FALSE)</f>
        <v>1</v>
      </c>
      <c r="F2129" s="15">
        <v>0</v>
      </c>
      <c r="G2129" s="96" t="s">
        <v>1642</v>
      </c>
      <c r="H2129" s="96" t="s">
        <v>1642</v>
      </c>
      <c r="I2129" s="15">
        <v>1</v>
      </c>
      <c r="M2129" s="15">
        <v>999</v>
      </c>
    </row>
    <row r="2130" spans="1:13" ht="24" x14ac:dyDescent="0.15">
      <c r="A2130" s="15">
        <v>1802</v>
      </c>
      <c r="B2130" s="15">
        <f t="shared" si="11"/>
        <v>3</v>
      </c>
      <c r="C2130" s="15">
        <v>2</v>
      </c>
      <c r="D2130" s="15" t="s">
        <v>1643</v>
      </c>
      <c r="E2130" s="15">
        <f>VLOOKUP(D2130,武将id!A:C,3,FALSE)</f>
        <v>216</v>
      </c>
      <c r="F2130" s="15">
        <v>0</v>
      </c>
      <c r="G2130" s="96" t="s">
        <v>1644</v>
      </c>
      <c r="H2130" s="96" t="s">
        <v>1644</v>
      </c>
      <c r="I2130" s="15">
        <v>1</v>
      </c>
      <c r="M2130" s="15">
        <v>999</v>
      </c>
    </row>
    <row r="2131" spans="1:13" ht="24" x14ac:dyDescent="0.15">
      <c r="A2131" s="15">
        <v>1802</v>
      </c>
      <c r="B2131" s="15">
        <f t="shared" si="11"/>
        <v>4</v>
      </c>
      <c r="C2131" s="15">
        <v>2</v>
      </c>
      <c r="D2131" s="15" t="s">
        <v>1643</v>
      </c>
      <c r="E2131" s="15">
        <f>VLOOKUP(D2131,武将id!A:C,3,FALSE)</f>
        <v>216</v>
      </c>
      <c r="F2131" s="15">
        <v>0</v>
      </c>
      <c r="G2131" s="96" t="s">
        <v>1645</v>
      </c>
      <c r="H2131" s="96" t="s">
        <v>1645</v>
      </c>
      <c r="I2131" s="15">
        <v>1</v>
      </c>
      <c r="M2131" s="15">
        <v>999</v>
      </c>
    </row>
    <row r="2132" spans="1:13" ht="24" x14ac:dyDescent="0.15">
      <c r="A2132" s="15">
        <v>1802</v>
      </c>
      <c r="B2132" s="15">
        <f t="shared" si="11"/>
        <v>5</v>
      </c>
      <c r="C2132" s="15">
        <v>1</v>
      </c>
      <c r="D2132" s="15" t="s">
        <v>1641</v>
      </c>
      <c r="E2132" s="15">
        <f>VLOOKUP(D2132,武将id!A:C,3,FALSE)</f>
        <v>1</v>
      </c>
      <c r="F2132" s="15">
        <v>0</v>
      </c>
      <c r="G2132" s="96" t="s">
        <v>1646</v>
      </c>
      <c r="H2132" s="96" t="s">
        <v>1646</v>
      </c>
      <c r="I2132" s="15">
        <v>1</v>
      </c>
      <c r="M2132" s="15">
        <v>999</v>
      </c>
    </row>
    <row r="2133" spans="1:13" x14ac:dyDescent="0.15">
      <c r="A2133" s="15">
        <v>1803</v>
      </c>
      <c r="B2133" s="15">
        <f>IF(A2133=A2132,B2132+1,1)</f>
        <v>1</v>
      </c>
      <c r="C2133" s="15">
        <v>2</v>
      </c>
      <c r="D2133" s="15" t="s">
        <v>1647</v>
      </c>
      <c r="E2133" s="15">
        <f>VLOOKUP(D2133,武将id!A:C,3,FALSE)</f>
        <v>138</v>
      </c>
      <c r="F2133" s="15">
        <v>0</v>
      </c>
      <c r="G2133" s="96" t="s">
        <v>1648</v>
      </c>
      <c r="H2133" s="96" t="s">
        <v>1648</v>
      </c>
      <c r="I2133" s="15">
        <v>1</v>
      </c>
      <c r="L2133" s="15" t="s">
        <v>156</v>
      </c>
      <c r="M2133" s="15">
        <v>1</v>
      </c>
    </row>
    <row r="2134" spans="1:13" ht="24" x14ac:dyDescent="0.15">
      <c r="A2134" s="15">
        <v>1803</v>
      </c>
      <c r="B2134" s="15">
        <f t="shared" ref="B2134:B2140" si="12">IF(A2134=A2133,B2133+1,1)</f>
        <v>2</v>
      </c>
      <c r="C2134" s="15">
        <v>2</v>
      </c>
      <c r="D2134" s="15" t="s">
        <v>1594</v>
      </c>
      <c r="E2134" s="15">
        <f>VLOOKUP(D2134,武将id!A:C,3,FALSE)</f>
        <v>216</v>
      </c>
      <c r="F2134" s="15">
        <v>0</v>
      </c>
      <c r="G2134" s="96" t="s">
        <v>1649</v>
      </c>
      <c r="H2134" s="96" t="s">
        <v>1649</v>
      </c>
      <c r="I2134" s="15">
        <v>1</v>
      </c>
      <c r="M2134" s="15">
        <v>999</v>
      </c>
    </row>
    <row r="2135" spans="1:13" x14ac:dyDescent="0.15">
      <c r="A2135" s="15">
        <v>1803</v>
      </c>
      <c r="B2135" s="15">
        <f t="shared" si="12"/>
        <v>3</v>
      </c>
      <c r="C2135" s="15">
        <v>1</v>
      </c>
      <c r="D2135" s="15" t="s">
        <v>156</v>
      </c>
      <c r="E2135" s="15">
        <f>VLOOKUP(D2135,武将id!A:C,3,FALSE)</f>
        <v>1</v>
      </c>
      <c r="F2135" s="15">
        <v>0</v>
      </c>
      <c r="G2135" s="96" t="s">
        <v>1650</v>
      </c>
      <c r="H2135" s="96" t="s">
        <v>1650</v>
      </c>
      <c r="I2135" s="15">
        <v>1</v>
      </c>
      <c r="M2135" s="15">
        <v>999</v>
      </c>
    </row>
    <row r="2136" spans="1:13" ht="24" x14ac:dyDescent="0.15">
      <c r="A2136" s="15">
        <v>1803</v>
      </c>
      <c r="B2136" s="15">
        <f t="shared" si="12"/>
        <v>4</v>
      </c>
      <c r="C2136" s="15">
        <v>2</v>
      </c>
      <c r="D2136" s="15" t="s">
        <v>142</v>
      </c>
      <c r="E2136" s="15">
        <f>VLOOKUP(D2136,武将id!A:C,3,FALSE)</f>
        <v>216</v>
      </c>
      <c r="F2136" s="15">
        <v>0</v>
      </c>
      <c r="G2136" s="96" t="s">
        <v>1651</v>
      </c>
      <c r="H2136" s="96" t="s">
        <v>1651</v>
      </c>
      <c r="I2136" s="15">
        <v>1</v>
      </c>
      <c r="M2136" s="15">
        <v>999</v>
      </c>
    </row>
    <row r="2137" spans="1:13" ht="36" x14ac:dyDescent="0.15">
      <c r="A2137" s="15">
        <v>1803</v>
      </c>
      <c r="B2137" s="15">
        <f t="shared" si="12"/>
        <v>5</v>
      </c>
      <c r="C2137" s="15">
        <v>2</v>
      </c>
      <c r="D2137" s="15" t="s">
        <v>142</v>
      </c>
      <c r="E2137" s="15">
        <f>VLOOKUP(D2137,武将id!A:C,3,FALSE)</f>
        <v>216</v>
      </c>
      <c r="F2137" s="15">
        <v>0</v>
      </c>
      <c r="G2137" s="96" t="s">
        <v>1881</v>
      </c>
      <c r="H2137" s="96" t="s">
        <v>1882</v>
      </c>
      <c r="I2137" s="15">
        <v>1</v>
      </c>
      <c r="M2137" s="15">
        <v>999</v>
      </c>
    </row>
    <row r="2138" spans="1:13" ht="24" x14ac:dyDescent="0.15">
      <c r="A2138" s="15">
        <v>1803</v>
      </c>
      <c r="B2138" s="15">
        <f t="shared" si="12"/>
        <v>6</v>
      </c>
      <c r="C2138" s="15">
        <v>2</v>
      </c>
      <c r="D2138" s="15" t="s">
        <v>142</v>
      </c>
      <c r="E2138" s="15">
        <f>VLOOKUP(D2138,武将id!A:C,3,FALSE)</f>
        <v>216</v>
      </c>
      <c r="F2138" s="15">
        <v>0</v>
      </c>
      <c r="G2138" s="96" t="s">
        <v>1880</v>
      </c>
      <c r="H2138" s="96" t="s">
        <v>1880</v>
      </c>
      <c r="I2138" s="15">
        <v>1</v>
      </c>
      <c r="M2138" s="15">
        <v>999</v>
      </c>
    </row>
    <row r="2139" spans="1:13" ht="24" x14ac:dyDescent="0.15">
      <c r="A2139" s="15">
        <v>1803</v>
      </c>
      <c r="B2139" s="15">
        <f t="shared" si="12"/>
        <v>7</v>
      </c>
      <c r="C2139" s="15">
        <v>2</v>
      </c>
      <c r="D2139" s="15" t="s">
        <v>1652</v>
      </c>
      <c r="E2139" s="15">
        <f>VLOOKUP(D2139,武将id!A:C,3,FALSE)</f>
        <v>138</v>
      </c>
      <c r="F2139" s="15">
        <v>0</v>
      </c>
      <c r="G2139" s="96" t="s">
        <v>1653</v>
      </c>
      <c r="H2139" s="96" t="s">
        <v>1653</v>
      </c>
      <c r="I2139" s="15">
        <v>1</v>
      </c>
      <c r="M2139" s="15">
        <v>999</v>
      </c>
    </row>
    <row r="2140" spans="1:13" x14ac:dyDescent="0.15">
      <c r="A2140" s="15">
        <v>1803</v>
      </c>
      <c r="B2140" s="15">
        <f t="shared" si="12"/>
        <v>8</v>
      </c>
      <c r="C2140" s="15">
        <v>1</v>
      </c>
      <c r="D2140" s="15" t="s">
        <v>156</v>
      </c>
      <c r="E2140" s="15">
        <f>VLOOKUP(D2140,武将id!A:C,3,FALSE)</f>
        <v>1</v>
      </c>
      <c r="F2140" s="15">
        <v>0</v>
      </c>
      <c r="G2140" s="96" t="s">
        <v>1654</v>
      </c>
      <c r="H2140" s="96" t="s">
        <v>1654</v>
      </c>
      <c r="I2140" s="15">
        <v>1</v>
      </c>
      <c r="M2140" s="15">
        <v>999</v>
      </c>
    </row>
    <row r="2141" spans="1:13" ht="24" x14ac:dyDescent="0.15">
      <c r="A2141" s="15">
        <v>1804</v>
      </c>
      <c r="B2141" s="15">
        <f t="shared" si="11"/>
        <v>1</v>
      </c>
      <c r="C2141" s="15">
        <v>2</v>
      </c>
      <c r="D2141" s="15" t="s">
        <v>1647</v>
      </c>
      <c r="E2141" s="15">
        <f>VLOOKUP(D2141,武将id!A:C,3,FALSE)</f>
        <v>138</v>
      </c>
      <c r="F2141" s="15">
        <v>0</v>
      </c>
      <c r="G2141" s="96" t="s">
        <v>1655</v>
      </c>
      <c r="H2141" s="96" t="s">
        <v>1655</v>
      </c>
      <c r="I2141" s="15">
        <v>1</v>
      </c>
      <c r="L2141" s="15" t="s">
        <v>1601</v>
      </c>
      <c r="M2141" s="15">
        <v>1</v>
      </c>
    </row>
    <row r="2142" spans="1:13" ht="24" x14ac:dyDescent="0.15">
      <c r="A2142" s="15">
        <v>1804</v>
      </c>
      <c r="B2142" s="15">
        <f t="shared" si="11"/>
        <v>2</v>
      </c>
      <c r="C2142" s="15">
        <v>1</v>
      </c>
      <c r="D2142" s="15" t="s">
        <v>1601</v>
      </c>
      <c r="E2142" s="15">
        <f>VLOOKUP(D2142,武将id!A:C,3,FALSE)</f>
        <v>1</v>
      </c>
      <c r="F2142" s="15">
        <v>0</v>
      </c>
      <c r="G2142" s="96" t="s">
        <v>1656</v>
      </c>
      <c r="H2142" s="96" t="s">
        <v>1656</v>
      </c>
      <c r="I2142" s="15">
        <v>1</v>
      </c>
      <c r="M2142" s="15">
        <v>999</v>
      </c>
    </row>
    <row r="2143" spans="1:13" x14ac:dyDescent="0.15">
      <c r="A2143" s="15">
        <v>1804</v>
      </c>
      <c r="B2143" s="15">
        <f t="shared" si="11"/>
        <v>3</v>
      </c>
      <c r="C2143" s="15">
        <v>2</v>
      </c>
      <c r="D2143" s="15" t="s">
        <v>1657</v>
      </c>
      <c r="E2143" s="15">
        <f>VLOOKUP(D2143,武将id!A:C,3,FALSE)</f>
        <v>138</v>
      </c>
      <c r="F2143" s="15">
        <v>0</v>
      </c>
      <c r="G2143" s="96" t="s">
        <v>1658</v>
      </c>
      <c r="H2143" s="96" t="s">
        <v>1658</v>
      </c>
      <c r="I2143" s="15">
        <v>1</v>
      </c>
      <c r="M2143" s="15">
        <v>999</v>
      </c>
    </row>
    <row r="2144" spans="1:13" x14ac:dyDescent="0.15">
      <c r="A2144" s="15">
        <v>1805</v>
      </c>
      <c r="B2144" s="15">
        <f t="shared" si="11"/>
        <v>1</v>
      </c>
      <c r="C2144" s="15">
        <v>2</v>
      </c>
      <c r="D2144" s="15" t="s">
        <v>1659</v>
      </c>
      <c r="E2144" s="15">
        <f>VLOOKUP(D2144,武将id!A:C,3,FALSE)</f>
        <v>119</v>
      </c>
      <c r="F2144" s="15">
        <v>0</v>
      </c>
      <c r="G2144" s="96" t="s">
        <v>1660</v>
      </c>
      <c r="H2144" s="96" t="s">
        <v>1660</v>
      </c>
      <c r="I2144" s="15">
        <v>1</v>
      </c>
      <c r="L2144" s="15" t="s">
        <v>65</v>
      </c>
      <c r="M2144" s="15">
        <v>103</v>
      </c>
    </row>
    <row r="2145" spans="1:13" x14ac:dyDescent="0.15">
      <c r="A2145" s="15">
        <v>1805</v>
      </c>
      <c r="B2145" s="15">
        <f t="shared" si="11"/>
        <v>2</v>
      </c>
      <c r="C2145" s="15">
        <v>1</v>
      </c>
      <c r="D2145" s="15" t="s">
        <v>65</v>
      </c>
      <c r="E2145" s="15">
        <f>VLOOKUP(D2145,武将id!A:C,3,FALSE)</f>
        <v>103</v>
      </c>
      <c r="F2145" s="15">
        <v>0</v>
      </c>
      <c r="G2145" s="96" t="s">
        <v>1661</v>
      </c>
      <c r="H2145" s="96" t="s">
        <v>1661</v>
      </c>
      <c r="I2145" s="15">
        <v>1</v>
      </c>
      <c r="L2145" s="15" t="s">
        <v>1668</v>
      </c>
      <c r="M2145" s="15">
        <v>119</v>
      </c>
    </row>
    <row r="2146" spans="1:13" ht="24" x14ac:dyDescent="0.15">
      <c r="A2146" s="15">
        <v>1805</v>
      </c>
      <c r="B2146" s="15">
        <f t="shared" si="11"/>
        <v>3</v>
      </c>
      <c r="C2146" s="15">
        <v>1</v>
      </c>
      <c r="D2146" s="15" t="s">
        <v>1601</v>
      </c>
      <c r="E2146" s="15">
        <f>VLOOKUP(D2146,武将id!A:C,3,FALSE)</f>
        <v>1</v>
      </c>
      <c r="F2146" s="15">
        <v>0</v>
      </c>
      <c r="G2146" s="96" t="s">
        <v>1662</v>
      </c>
      <c r="H2146" s="96" t="s">
        <v>1662</v>
      </c>
      <c r="I2146" s="15">
        <v>1</v>
      </c>
      <c r="L2146" s="15" t="s">
        <v>1669</v>
      </c>
      <c r="M2146" s="15">
        <v>216</v>
      </c>
    </row>
    <row r="2147" spans="1:13" ht="24" x14ac:dyDescent="0.15">
      <c r="A2147" s="15">
        <v>1805</v>
      </c>
      <c r="B2147" s="15">
        <f t="shared" si="11"/>
        <v>4</v>
      </c>
      <c r="C2147" s="15">
        <v>2</v>
      </c>
      <c r="D2147" s="15" t="s">
        <v>1625</v>
      </c>
      <c r="E2147" s="15">
        <f>VLOOKUP(D2147,武将id!A:C,3,FALSE)</f>
        <v>216</v>
      </c>
      <c r="F2147" s="15">
        <v>0</v>
      </c>
      <c r="G2147" s="96" t="s">
        <v>1663</v>
      </c>
      <c r="H2147" s="96" t="s">
        <v>1663</v>
      </c>
      <c r="I2147" s="15">
        <v>1</v>
      </c>
      <c r="M2147" s="15">
        <v>999</v>
      </c>
    </row>
    <row r="2148" spans="1:13" ht="24" x14ac:dyDescent="0.15">
      <c r="A2148" s="15">
        <v>1805</v>
      </c>
      <c r="B2148" s="15">
        <f>IF(A2148=A2147,B2147+1,1)</f>
        <v>5</v>
      </c>
      <c r="C2148" s="15">
        <v>2</v>
      </c>
      <c r="D2148" s="15" t="s">
        <v>1664</v>
      </c>
      <c r="E2148" s="15">
        <f>VLOOKUP(D2148,武将id!A:C,3,FALSE)</f>
        <v>216</v>
      </c>
      <c r="F2148" s="15">
        <v>0</v>
      </c>
      <c r="G2148" s="96" t="s">
        <v>1665</v>
      </c>
      <c r="H2148" s="96" t="s">
        <v>1665</v>
      </c>
      <c r="I2148" s="15">
        <v>1</v>
      </c>
      <c r="M2148" s="15">
        <v>999</v>
      </c>
    </row>
    <row r="2149" spans="1:13" x14ac:dyDescent="0.15">
      <c r="A2149" s="15">
        <v>1805</v>
      </c>
      <c r="B2149" s="15">
        <f t="shared" ref="B2149:B2212" si="13">IF(A2149=A2148,B2148+1,1)</f>
        <v>6</v>
      </c>
      <c r="C2149" s="15">
        <v>1</v>
      </c>
      <c r="D2149" s="15" t="s">
        <v>1666</v>
      </c>
      <c r="E2149" s="15">
        <f>VLOOKUP(D2149,武将id!A:C,3,FALSE)</f>
        <v>1</v>
      </c>
      <c r="F2149" s="15">
        <v>0</v>
      </c>
      <c r="G2149" s="96" t="s">
        <v>1667</v>
      </c>
      <c r="H2149" s="96" t="s">
        <v>1667</v>
      </c>
      <c r="I2149" s="15">
        <v>1</v>
      </c>
      <c r="M2149" s="15">
        <v>999</v>
      </c>
    </row>
    <row r="2150" spans="1:13" ht="36" x14ac:dyDescent="0.15">
      <c r="A2150" s="15">
        <v>1806</v>
      </c>
      <c r="B2150" s="15">
        <f t="shared" si="13"/>
        <v>1</v>
      </c>
      <c r="C2150" s="15">
        <v>2</v>
      </c>
      <c r="D2150" s="15" t="s">
        <v>1635</v>
      </c>
      <c r="E2150" s="15">
        <f>VLOOKUP(D2150,武将id!A:C,3,FALSE)</f>
        <v>403</v>
      </c>
      <c r="F2150" s="15">
        <v>0</v>
      </c>
      <c r="G2150" s="96" t="s">
        <v>1670</v>
      </c>
      <c r="H2150" s="96" t="s">
        <v>1670</v>
      </c>
      <c r="I2150" s="15">
        <v>1</v>
      </c>
      <c r="L2150" s="15" t="s">
        <v>1676</v>
      </c>
      <c r="M2150" s="15">
        <v>1</v>
      </c>
    </row>
    <row r="2151" spans="1:13" x14ac:dyDescent="0.15">
      <c r="A2151" s="15">
        <v>1806</v>
      </c>
      <c r="B2151" s="15">
        <f t="shared" si="13"/>
        <v>2</v>
      </c>
      <c r="C2151" s="15">
        <v>1</v>
      </c>
      <c r="D2151" s="15" t="s">
        <v>1601</v>
      </c>
      <c r="E2151" s="15">
        <f>VLOOKUP(D2151,武将id!A:C,3,FALSE)</f>
        <v>1</v>
      </c>
      <c r="F2151" s="15">
        <v>0</v>
      </c>
      <c r="G2151" s="96" t="s">
        <v>1671</v>
      </c>
      <c r="H2151" s="96" t="s">
        <v>1671</v>
      </c>
      <c r="I2151" s="15">
        <v>1</v>
      </c>
      <c r="L2151" s="15" t="s">
        <v>1677</v>
      </c>
      <c r="M2151" s="15">
        <v>403</v>
      </c>
    </row>
    <row r="2152" spans="1:13" ht="24" x14ac:dyDescent="0.15">
      <c r="A2152" s="15">
        <v>1806</v>
      </c>
      <c r="B2152" s="15">
        <f t="shared" si="13"/>
        <v>3</v>
      </c>
      <c r="C2152" s="15">
        <v>2</v>
      </c>
      <c r="D2152" s="15" t="s">
        <v>1672</v>
      </c>
      <c r="E2152" s="15">
        <f>VLOOKUP(D2152,武将id!A:C,3,FALSE)</f>
        <v>103</v>
      </c>
      <c r="F2152" s="15">
        <v>0</v>
      </c>
      <c r="G2152" s="96" t="s">
        <v>1673</v>
      </c>
      <c r="H2152" s="96" t="s">
        <v>1673</v>
      </c>
      <c r="I2152" s="15">
        <v>1</v>
      </c>
      <c r="L2152" s="15" t="s">
        <v>1676</v>
      </c>
      <c r="M2152" s="15">
        <v>1</v>
      </c>
    </row>
    <row r="2153" spans="1:13" ht="24" x14ac:dyDescent="0.15">
      <c r="A2153" s="15">
        <v>1806</v>
      </c>
      <c r="B2153" s="15">
        <f t="shared" si="13"/>
        <v>4</v>
      </c>
      <c r="C2153" s="15">
        <v>2</v>
      </c>
      <c r="D2153" s="15" t="s">
        <v>1672</v>
      </c>
      <c r="E2153" s="15">
        <f>VLOOKUP(D2153,武将id!A:C,3,FALSE)</f>
        <v>103</v>
      </c>
      <c r="F2153" s="15">
        <v>0</v>
      </c>
      <c r="G2153" s="96" t="s">
        <v>1680</v>
      </c>
      <c r="H2153" s="96" t="s">
        <v>1680</v>
      </c>
      <c r="I2153" s="15">
        <v>1</v>
      </c>
      <c r="M2153" s="15">
        <v>999</v>
      </c>
    </row>
    <row r="2154" spans="1:13" x14ac:dyDescent="0.15">
      <c r="A2154" s="15">
        <v>1806</v>
      </c>
      <c r="B2154" s="15">
        <f t="shared" si="13"/>
        <v>5</v>
      </c>
      <c r="C2154" s="15">
        <v>1</v>
      </c>
      <c r="D2154" s="15" t="s">
        <v>1601</v>
      </c>
      <c r="E2154" s="15">
        <f>VLOOKUP(D2154,武将id!A:C,3,FALSE)</f>
        <v>1</v>
      </c>
      <c r="F2154" s="15">
        <v>0</v>
      </c>
      <c r="G2154" s="96" t="s">
        <v>1674</v>
      </c>
      <c r="H2154" s="96" t="s">
        <v>1674</v>
      </c>
      <c r="I2154" s="15">
        <v>1</v>
      </c>
      <c r="M2154" s="15">
        <v>999</v>
      </c>
    </row>
    <row r="2155" spans="1:13" ht="24" x14ac:dyDescent="0.15">
      <c r="A2155" s="15">
        <v>1806</v>
      </c>
      <c r="B2155" s="15">
        <f t="shared" si="13"/>
        <v>6</v>
      </c>
      <c r="C2155" s="15">
        <v>2</v>
      </c>
      <c r="D2155" s="15" t="s">
        <v>1672</v>
      </c>
      <c r="E2155" s="15">
        <f>VLOOKUP(D2155,武将id!A:C,3,FALSE)</f>
        <v>103</v>
      </c>
      <c r="F2155" s="15">
        <v>0</v>
      </c>
      <c r="G2155" s="96" t="s">
        <v>1681</v>
      </c>
      <c r="H2155" s="96" t="s">
        <v>1681</v>
      </c>
      <c r="I2155" s="15">
        <v>1</v>
      </c>
      <c r="M2155" s="15">
        <v>999</v>
      </c>
    </row>
    <row r="2156" spans="1:13" ht="24" x14ac:dyDescent="0.15">
      <c r="A2156" s="15">
        <v>1806</v>
      </c>
      <c r="B2156" s="15">
        <f t="shared" si="13"/>
        <v>7</v>
      </c>
      <c r="C2156" s="15">
        <v>1</v>
      </c>
      <c r="D2156" s="15" t="s">
        <v>1601</v>
      </c>
      <c r="E2156" s="15">
        <f>VLOOKUP(D2156,武将id!A:C,3,FALSE)</f>
        <v>1</v>
      </c>
      <c r="F2156" s="15">
        <v>0</v>
      </c>
      <c r="G2156" s="96" t="s">
        <v>1675</v>
      </c>
      <c r="H2156" s="96" t="s">
        <v>1675</v>
      </c>
      <c r="I2156" s="15">
        <v>1</v>
      </c>
      <c r="M2156" s="15">
        <v>999</v>
      </c>
    </row>
    <row r="2157" spans="1:13" ht="24" x14ac:dyDescent="0.15">
      <c r="A2157" s="15">
        <v>1806</v>
      </c>
      <c r="B2157" s="15">
        <f t="shared" si="13"/>
        <v>8</v>
      </c>
      <c r="C2157" s="15">
        <v>2</v>
      </c>
      <c r="D2157" s="15" t="s">
        <v>1672</v>
      </c>
      <c r="E2157" s="15">
        <f>VLOOKUP(D2157,武将id!A:C,3,FALSE)</f>
        <v>103</v>
      </c>
      <c r="F2157" s="15">
        <v>0</v>
      </c>
      <c r="G2157" s="96" t="s">
        <v>1682</v>
      </c>
      <c r="H2157" s="96" t="s">
        <v>1682</v>
      </c>
      <c r="I2157" s="15">
        <v>1</v>
      </c>
      <c r="M2157" s="15">
        <v>999</v>
      </c>
    </row>
    <row r="2158" spans="1:13" x14ac:dyDescent="0.15">
      <c r="A2158" s="15">
        <v>1901</v>
      </c>
      <c r="B2158" s="15">
        <f t="shared" si="13"/>
        <v>1</v>
      </c>
      <c r="C2158" s="15">
        <v>2</v>
      </c>
      <c r="D2158" s="15" t="s">
        <v>1683</v>
      </c>
      <c r="E2158" s="15">
        <f>VLOOKUP(D2158,武将id!A:C,3,FALSE)</f>
        <v>434</v>
      </c>
      <c r="F2158" s="15">
        <v>0</v>
      </c>
      <c r="G2158" s="96" t="s">
        <v>1684</v>
      </c>
      <c r="H2158" s="96" t="s">
        <v>1684</v>
      </c>
      <c r="I2158" s="15">
        <v>1</v>
      </c>
      <c r="L2158" s="15" t="s">
        <v>1685</v>
      </c>
      <c r="M2158" s="15">
        <v>202</v>
      </c>
    </row>
    <row r="2159" spans="1:13" x14ac:dyDescent="0.15">
      <c r="A2159" s="15">
        <v>1901</v>
      </c>
      <c r="B2159" s="15">
        <f t="shared" si="13"/>
        <v>2</v>
      </c>
      <c r="C2159" s="15">
        <v>1</v>
      </c>
      <c r="D2159" s="15" t="s">
        <v>1685</v>
      </c>
      <c r="E2159" s="15">
        <f>VLOOKUP(D2159,武将id!A:C,3,FALSE)</f>
        <v>202</v>
      </c>
      <c r="F2159" s="15">
        <v>0</v>
      </c>
      <c r="G2159" s="96" t="s">
        <v>1686</v>
      </c>
      <c r="H2159" s="96" t="s">
        <v>1686</v>
      </c>
      <c r="I2159" s="15">
        <v>1</v>
      </c>
      <c r="M2159" s="15">
        <v>999</v>
      </c>
    </row>
    <row r="2160" spans="1:13" ht="24" x14ac:dyDescent="0.15">
      <c r="A2160" s="15">
        <v>1901</v>
      </c>
      <c r="B2160" s="15">
        <f t="shared" si="13"/>
        <v>3</v>
      </c>
      <c r="C2160" s="15">
        <v>2</v>
      </c>
      <c r="D2160" s="15" t="s">
        <v>1687</v>
      </c>
      <c r="E2160" s="15">
        <f>VLOOKUP(D2160,武将id!A:C,3,FALSE)</f>
        <v>434</v>
      </c>
      <c r="F2160" s="15">
        <v>0</v>
      </c>
      <c r="G2160" s="96" t="s">
        <v>1688</v>
      </c>
      <c r="H2160" s="96" t="s">
        <v>1688</v>
      </c>
      <c r="I2160" s="15">
        <v>1</v>
      </c>
      <c r="M2160" s="15">
        <v>999</v>
      </c>
    </row>
    <row r="2161" spans="1:13" ht="24" x14ac:dyDescent="0.15">
      <c r="A2161" s="15">
        <v>1901</v>
      </c>
      <c r="B2161" s="15">
        <f t="shared" si="13"/>
        <v>4</v>
      </c>
      <c r="C2161" s="15">
        <v>1</v>
      </c>
      <c r="D2161" s="15" t="s">
        <v>1685</v>
      </c>
      <c r="E2161" s="15">
        <f>VLOOKUP(D2161,武将id!A:C,3,FALSE)</f>
        <v>202</v>
      </c>
      <c r="F2161" s="15">
        <v>0</v>
      </c>
      <c r="G2161" s="96" t="s">
        <v>1689</v>
      </c>
      <c r="H2161" s="96" t="s">
        <v>1689</v>
      </c>
      <c r="I2161" s="15">
        <v>1</v>
      </c>
      <c r="M2161" s="15">
        <v>999</v>
      </c>
    </row>
    <row r="2162" spans="1:13" x14ac:dyDescent="0.15">
      <c r="A2162" s="15">
        <v>1901</v>
      </c>
      <c r="B2162" s="15">
        <f t="shared" si="13"/>
        <v>5</v>
      </c>
      <c r="C2162" s="15">
        <v>2</v>
      </c>
      <c r="D2162" s="15" t="s">
        <v>1690</v>
      </c>
      <c r="E2162" s="15">
        <f>VLOOKUP(D2162,武将id!A:C,3,FALSE)</f>
        <v>434</v>
      </c>
      <c r="F2162" s="15">
        <v>0</v>
      </c>
      <c r="G2162" s="96" t="s">
        <v>1691</v>
      </c>
      <c r="H2162" s="96" t="s">
        <v>1691</v>
      </c>
      <c r="I2162" s="15">
        <v>1</v>
      </c>
      <c r="M2162" s="15">
        <v>999</v>
      </c>
    </row>
    <row r="2163" spans="1:13" ht="24" x14ac:dyDescent="0.15">
      <c r="A2163" s="15">
        <v>1901</v>
      </c>
      <c r="B2163" s="15">
        <f t="shared" si="13"/>
        <v>6</v>
      </c>
      <c r="C2163" s="15">
        <v>1</v>
      </c>
      <c r="D2163" s="15" t="s">
        <v>1692</v>
      </c>
      <c r="E2163" s="15">
        <f>VLOOKUP(D2163,武将id!A:C,3,FALSE)</f>
        <v>202</v>
      </c>
      <c r="F2163" s="15">
        <v>0</v>
      </c>
      <c r="G2163" s="96" t="s">
        <v>1693</v>
      </c>
      <c r="H2163" s="96" t="s">
        <v>1693</v>
      </c>
      <c r="I2163" s="15">
        <v>1</v>
      </c>
      <c r="M2163" s="15">
        <v>999</v>
      </c>
    </row>
    <row r="2164" spans="1:13" ht="24" x14ac:dyDescent="0.15">
      <c r="A2164" s="15">
        <v>1902</v>
      </c>
      <c r="B2164" s="15">
        <f t="shared" si="13"/>
        <v>1</v>
      </c>
      <c r="C2164" s="15">
        <v>2</v>
      </c>
      <c r="D2164" s="15" t="s">
        <v>1683</v>
      </c>
      <c r="E2164" s="15">
        <f>VLOOKUP(D2164,武将id!A:C,3,FALSE)</f>
        <v>434</v>
      </c>
      <c r="F2164" s="15">
        <v>0</v>
      </c>
      <c r="G2164" s="96" t="s">
        <v>1694</v>
      </c>
      <c r="H2164" s="96" t="s">
        <v>1694</v>
      </c>
      <c r="I2164" s="15">
        <v>1</v>
      </c>
      <c r="L2164" s="15" t="s">
        <v>1711</v>
      </c>
      <c r="M2164" s="15">
        <v>1</v>
      </c>
    </row>
    <row r="2165" spans="1:13" x14ac:dyDescent="0.15">
      <c r="A2165" s="15">
        <v>1902</v>
      </c>
      <c r="B2165" s="15">
        <f t="shared" si="13"/>
        <v>2</v>
      </c>
      <c r="C2165" s="15">
        <v>1</v>
      </c>
      <c r="D2165" s="15" t="s">
        <v>1695</v>
      </c>
      <c r="E2165" s="15">
        <f>VLOOKUP(D2165,武将id!A:C,3,FALSE)</f>
        <v>1</v>
      </c>
      <c r="F2165" s="15">
        <v>0</v>
      </c>
      <c r="G2165" s="96" t="s">
        <v>1696</v>
      </c>
      <c r="H2165" s="96" t="s">
        <v>1696</v>
      </c>
      <c r="I2165" s="15">
        <v>1</v>
      </c>
      <c r="M2165" s="15">
        <v>999</v>
      </c>
    </row>
    <row r="2166" spans="1:13" ht="36" x14ac:dyDescent="0.15">
      <c r="A2166" s="15">
        <v>1902</v>
      </c>
      <c r="B2166" s="15">
        <f t="shared" si="13"/>
        <v>3</v>
      </c>
      <c r="C2166" s="15">
        <v>2</v>
      </c>
      <c r="D2166" s="15" t="s">
        <v>1697</v>
      </c>
      <c r="E2166" s="15">
        <f>VLOOKUP(D2166,武将id!A:C,3,FALSE)</f>
        <v>434</v>
      </c>
      <c r="F2166" s="15">
        <v>0</v>
      </c>
      <c r="G2166" s="96" t="s">
        <v>1698</v>
      </c>
      <c r="H2166" s="96" t="s">
        <v>1698</v>
      </c>
      <c r="I2166" s="15">
        <v>1</v>
      </c>
      <c r="M2166" s="15">
        <v>999</v>
      </c>
    </row>
    <row r="2167" spans="1:13" x14ac:dyDescent="0.15">
      <c r="A2167" s="15">
        <v>1902</v>
      </c>
      <c r="B2167" s="15">
        <f t="shared" si="13"/>
        <v>4</v>
      </c>
      <c r="C2167" s="15">
        <v>1</v>
      </c>
      <c r="D2167" s="15" t="s">
        <v>1695</v>
      </c>
      <c r="E2167" s="15">
        <f>VLOOKUP(D2167,武将id!A:C,3,FALSE)</f>
        <v>1</v>
      </c>
      <c r="F2167" s="15">
        <v>0</v>
      </c>
      <c r="G2167" s="96" t="s">
        <v>1699</v>
      </c>
      <c r="H2167" s="96" t="s">
        <v>1699</v>
      </c>
      <c r="I2167" s="15">
        <v>1</v>
      </c>
      <c r="M2167" s="15">
        <v>999</v>
      </c>
    </row>
    <row r="2168" spans="1:13" ht="24" x14ac:dyDescent="0.15">
      <c r="A2168" s="15">
        <v>1902</v>
      </c>
      <c r="B2168" s="15">
        <f t="shared" si="13"/>
        <v>5</v>
      </c>
      <c r="C2168" s="15">
        <v>2</v>
      </c>
      <c r="D2168" s="15" t="s">
        <v>1697</v>
      </c>
      <c r="E2168" s="15">
        <f>VLOOKUP(D2168,武将id!A:C,3,FALSE)</f>
        <v>434</v>
      </c>
      <c r="F2168" s="15">
        <v>0</v>
      </c>
      <c r="G2168" s="96" t="s">
        <v>1700</v>
      </c>
      <c r="H2168" s="96" t="s">
        <v>1700</v>
      </c>
      <c r="I2168" s="15">
        <v>1</v>
      </c>
      <c r="M2168" s="15">
        <v>999</v>
      </c>
    </row>
    <row r="2169" spans="1:13" x14ac:dyDescent="0.15">
      <c r="A2169" s="15">
        <v>1902</v>
      </c>
      <c r="B2169" s="15">
        <f t="shared" si="13"/>
        <v>6</v>
      </c>
      <c r="C2169" s="15">
        <v>1</v>
      </c>
      <c r="D2169" s="15" t="s">
        <v>1695</v>
      </c>
      <c r="E2169" s="15">
        <f>VLOOKUP(D2169,武将id!A:C,3,FALSE)</f>
        <v>1</v>
      </c>
      <c r="F2169" s="15">
        <v>0</v>
      </c>
      <c r="G2169" s="96" t="s">
        <v>1701</v>
      </c>
      <c r="H2169" s="96" t="s">
        <v>1701</v>
      </c>
      <c r="I2169" s="15">
        <v>1</v>
      </c>
      <c r="M2169" s="15">
        <v>999</v>
      </c>
    </row>
    <row r="2170" spans="1:13" x14ac:dyDescent="0.15">
      <c r="A2170" s="15">
        <v>1903</v>
      </c>
      <c r="B2170" s="15">
        <f t="shared" si="13"/>
        <v>1</v>
      </c>
      <c r="C2170" s="15">
        <v>2</v>
      </c>
      <c r="D2170" s="15" t="s">
        <v>1702</v>
      </c>
      <c r="E2170" s="15">
        <f>VLOOKUP(D2170,武将id!A:C,3,FALSE)</f>
        <v>205</v>
      </c>
      <c r="F2170" s="15">
        <v>0</v>
      </c>
      <c r="G2170" s="96" t="s">
        <v>1713</v>
      </c>
      <c r="H2170" s="96" t="s">
        <v>1716</v>
      </c>
      <c r="I2170" s="15">
        <v>1</v>
      </c>
      <c r="L2170" s="15" t="s">
        <v>1712</v>
      </c>
      <c r="M2170" s="15">
        <v>1</v>
      </c>
    </row>
    <row r="2171" spans="1:13" x14ac:dyDescent="0.15">
      <c r="A2171" s="15">
        <v>1903</v>
      </c>
      <c r="B2171" s="15">
        <f t="shared" si="13"/>
        <v>2</v>
      </c>
      <c r="C2171" s="15">
        <v>1</v>
      </c>
      <c r="D2171" s="15" t="s">
        <v>1596</v>
      </c>
      <c r="E2171" s="15">
        <f>VLOOKUP(D2171,武将id!A:C,3,FALSE)</f>
        <v>1</v>
      </c>
      <c r="F2171" s="15">
        <v>0</v>
      </c>
      <c r="G2171" s="96" t="s">
        <v>1714</v>
      </c>
      <c r="H2171" s="96" t="s">
        <v>1714</v>
      </c>
      <c r="I2171" s="15">
        <v>1</v>
      </c>
      <c r="M2171" s="15">
        <v>999</v>
      </c>
    </row>
    <row r="2172" spans="1:13" x14ac:dyDescent="0.15">
      <c r="A2172" s="15">
        <v>1904</v>
      </c>
      <c r="B2172" s="15">
        <f t="shared" si="13"/>
        <v>1</v>
      </c>
      <c r="C2172" s="15">
        <v>1</v>
      </c>
      <c r="D2172" s="15" t="s">
        <v>1594</v>
      </c>
      <c r="E2172" s="15">
        <f>VLOOKUP(D2172,武将id!A:C,3,FALSE)</f>
        <v>216</v>
      </c>
      <c r="F2172" s="15">
        <v>0</v>
      </c>
      <c r="G2172" s="96" t="s">
        <v>1703</v>
      </c>
      <c r="H2172" s="96" t="s">
        <v>1703</v>
      </c>
      <c r="I2172" s="15">
        <v>1</v>
      </c>
      <c r="L2172" s="15" t="s">
        <v>1704</v>
      </c>
      <c r="M2172" s="15">
        <v>206</v>
      </c>
    </row>
    <row r="2173" spans="1:13" x14ac:dyDescent="0.15">
      <c r="A2173" s="15">
        <v>1904</v>
      </c>
      <c r="B2173" s="15">
        <f t="shared" si="13"/>
        <v>2</v>
      </c>
      <c r="C2173" s="15">
        <f t="shared" ref="C2173:C2175" si="14">IF(D2173="主角",1,2)</f>
        <v>2</v>
      </c>
      <c r="D2173" s="15" t="s">
        <v>1704</v>
      </c>
      <c r="E2173" s="15">
        <f>VLOOKUP(D2173,武将id!A:C,3,FALSE)</f>
        <v>206</v>
      </c>
      <c r="F2173" s="15">
        <v>0</v>
      </c>
      <c r="G2173" s="96" t="s">
        <v>1705</v>
      </c>
      <c r="H2173" s="96" t="s">
        <v>1705</v>
      </c>
      <c r="I2173" s="15">
        <v>1</v>
      </c>
      <c r="M2173" s="15">
        <v>999</v>
      </c>
    </row>
    <row r="2174" spans="1:13" x14ac:dyDescent="0.15">
      <c r="A2174" s="15">
        <v>1904</v>
      </c>
      <c r="B2174" s="15">
        <f t="shared" si="13"/>
        <v>3</v>
      </c>
      <c r="C2174" s="15">
        <v>1</v>
      </c>
      <c r="D2174" s="15" t="s">
        <v>1594</v>
      </c>
      <c r="E2174" s="15">
        <f>VLOOKUP(D2174,武将id!A:C,3,FALSE)</f>
        <v>216</v>
      </c>
      <c r="F2174" s="15">
        <v>0</v>
      </c>
      <c r="G2174" s="96" t="s">
        <v>1706</v>
      </c>
      <c r="H2174" s="96" t="s">
        <v>1706</v>
      </c>
      <c r="I2174" s="15">
        <v>1</v>
      </c>
      <c r="M2174" s="15">
        <v>999</v>
      </c>
    </row>
    <row r="2175" spans="1:13" ht="24" x14ac:dyDescent="0.15">
      <c r="A2175" s="15">
        <v>1904</v>
      </c>
      <c r="B2175" s="15">
        <f t="shared" si="13"/>
        <v>4</v>
      </c>
      <c r="C2175" s="15">
        <f t="shared" si="14"/>
        <v>2</v>
      </c>
      <c r="D2175" s="15" t="s">
        <v>1704</v>
      </c>
      <c r="E2175" s="15">
        <f>VLOOKUP(D2175,武将id!A:C,3,FALSE)</f>
        <v>206</v>
      </c>
      <c r="F2175" s="15">
        <v>0</v>
      </c>
      <c r="G2175" s="96" t="s">
        <v>1883</v>
      </c>
      <c r="H2175" s="96" t="s">
        <v>1884</v>
      </c>
      <c r="I2175" s="15">
        <v>1</v>
      </c>
      <c r="M2175" s="15">
        <v>999</v>
      </c>
    </row>
    <row r="2176" spans="1:13" ht="36" x14ac:dyDescent="0.15">
      <c r="A2176" s="15">
        <v>1905</v>
      </c>
      <c r="B2176" s="15">
        <f t="shared" si="13"/>
        <v>1</v>
      </c>
      <c r="C2176" s="15">
        <f>IF(D2176="主角",1,2)</f>
        <v>1</v>
      </c>
      <c r="D2176" s="15" t="s">
        <v>1590</v>
      </c>
      <c r="E2176" s="15">
        <f>VLOOKUP(D2176,武将id!A:C,3,FALSE)</f>
        <v>1</v>
      </c>
      <c r="F2176" s="15">
        <v>0</v>
      </c>
      <c r="G2176" s="96" t="s">
        <v>1707</v>
      </c>
      <c r="H2176" s="96" t="s">
        <v>1707</v>
      </c>
      <c r="I2176" s="15">
        <v>1</v>
      </c>
      <c r="L2176" s="15" t="s">
        <v>1715</v>
      </c>
      <c r="M2176" s="15">
        <v>202</v>
      </c>
    </row>
    <row r="2177" spans="1:13" ht="24" x14ac:dyDescent="0.15">
      <c r="A2177" s="15">
        <v>1905</v>
      </c>
      <c r="B2177" s="15">
        <f t="shared" si="13"/>
        <v>2</v>
      </c>
      <c r="C2177" s="15">
        <f t="shared" ref="C2177:C2240" si="15">IF(D2177="主角",1,2)</f>
        <v>2</v>
      </c>
      <c r="D2177" s="15" t="s">
        <v>1616</v>
      </c>
      <c r="E2177" s="15">
        <f>VLOOKUP(D2177,武将id!A:C,3,FALSE)</f>
        <v>202</v>
      </c>
      <c r="F2177" s="15">
        <v>0</v>
      </c>
      <c r="G2177" s="96" t="s">
        <v>1738</v>
      </c>
      <c r="H2177" s="96" t="s">
        <v>1717</v>
      </c>
      <c r="I2177" s="15">
        <v>1</v>
      </c>
      <c r="M2177" s="15">
        <v>999</v>
      </c>
    </row>
    <row r="2178" spans="1:13" ht="24" x14ac:dyDescent="0.15">
      <c r="A2178" s="15">
        <v>1905</v>
      </c>
      <c r="B2178" s="15">
        <f t="shared" si="13"/>
        <v>3</v>
      </c>
      <c r="C2178" s="15">
        <f t="shared" si="15"/>
        <v>1</v>
      </c>
      <c r="D2178" s="15" t="s">
        <v>1708</v>
      </c>
      <c r="E2178" s="15">
        <f>VLOOKUP(D2178,武将id!A:C,3,FALSE)</f>
        <v>1</v>
      </c>
      <c r="F2178" s="15">
        <v>0</v>
      </c>
      <c r="G2178" s="96" t="s">
        <v>1709</v>
      </c>
      <c r="H2178" s="96" t="s">
        <v>1709</v>
      </c>
      <c r="I2178" s="15">
        <v>1</v>
      </c>
      <c r="M2178" s="15">
        <v>999</v>
      </c>
    </row>
    <row r="2179" spans="1:13" x14ac:dyDescent="0.15">
      <c r="A2179" s="15">
        <v>1905</v>
      </c>
      <c r="B2179" s="15">
        <f t="shared" si="13"/>
        <v>4</v>
      </c>
      <c r="C2179" s="15">
        <f t="shared" si="15"/>
        <v>2</v>
      </c>
      <c r="D2179" s="15" t="s">
        <v>1710</v>
      </c>
      <c r="E2179" s="15">
        <f>VLOOKUP(D2179,武将id!A:C,3,FALSE)</f>
        <v>202</v>
      </c>
      <c r="F2179" s="15">
        <v>0</v>
      </c>
      <c r="G2179" s="96" t="s">
        <v>1739</v>
      </c>
      <c r="H2179" s="96" t="s">
        <v>1718</v>
      </c>
      <c r="I2179" s="15">
        <v>1</v>
      </c>
      <c r="M2179" s="15">
        <v>999</v>
      </c>
    </row>
    <row r="2180" spans="1:13" ht="24" x14ac:dyDescent="0.15">
      <c r="A2180" s="15">
        <v>1905</v>
      </c>
      <c r="B2180" s="15">
        <f t="shared" si="13"/>
        <v>5</v>
      </c>
      <c r="C2180" s="15">
        <f t="shared" si="15"/>
        <v>2</v>
      </c>
      <c r="D2180" s="15" t="s">
        <v>1710</v>
      </c>
      <c r="E2180" s="15">
        <f>VLOOKUP(D2180,武将id!A:C,3,FALSE)</f>
        <v>202</v>
      </c>
      <c r="F2180" s="15">
        <v>0</v>
      </c>
      <c r="G2180" s="96" t="s">
        <v>1740</v>
      </c>
      <c r="H2180" s="96" t="s">
        <v>1719</v>
      </c>
      <c r="I2180" s="15">
        <v>1</v>
      </c>
      <c r="M2180" s="15">
        <v>999</v>
      </c>
    </row>
    <row r="2181" spans="1:13" x14ac:dyDescent="0.15">
      <c r="A2181" s="15">
        <v>1905</v>
      </c>
      <c r="B2181" s="15">
        <f t="shared" si="13"/>
        <v>6</v>
      </c>
      <c r="C2181" s="15">
        <f t="shared" si="15"/>
        <v>1</v>
      </c>
      <c r="D2181" s="15" t="s">
        <v>1708</v>
      </c>
      <c r="E2181" s="15">
        <f>VLOOKUP(D2181,武将id!A:C,3,FALSE)</f>
        <v>1</v>
      </c>
      <c r="F2181" s="15">
        <v>0</v>
      </c>
      <c r="G2181" s="96" t="s">
        <v>1741</v>
      </c>
      <c r="H2181" s="96" t="s">
        <v>1720</v>
      </c>
      <c r="I2181" s="15">
        <v>1</v>
      </c>
      <c r="M2181" s="15">
        <v>999</v>
      </c>
    </row>
    <row r="2182" spans="1:13" ht="24" x14ac:dyDescent="0.15">
      <c r="A2182" s="15">
        <v>2001</v>
      </c>
      <c r="B2182" s="15">
        <f t="shared" si="13"/>
        <v>1</v>
      </c>
      <c r="C2182" s="15">
        <f t="shared" si="15"/>
        <v>1</v>
      </c>
      <c r="D2182" s="15" t="s">
        <v>1590</v>
      </c>
      <c r="E2182" s="15">
        <f>VLOOKUP(D2182,武将id!A:C,3,FALSE)</f>
        <v>1</v>
      </c>
      <c r="F2182" s="15">
        <v>0</v>
      </c>
      <c r="G2182" s="96" t="s">
        <v>1742</v>
      </c>
      <c r="H2182" s="96" t="s">
        <v>1742</v>
      </c>
      <c r="I2182" s="15">
        <v>1</v>
      </c>
      <c r="M2182" s="15">
        <v>0</v>
      </c>
    </row>
    <row r="2183" spans="1:13" ht="24" x14ac:dyDescent="0.15">
      <c r="A2183" s="15">
        <v>2001</v>
      </c>
      <c r="B2183" s="15">
        <f t="shared" si="13"/>
        <v>2</v>
      </c>
      <c r="C2183" s="15">
        <f t="shared" si="15"/>
        <v>1</v>
      </c>
      <c r="D2183" s="15" t="s">
        <v>1590</v>
      </c>
      <c r="E2183" s="15">
        <f>VLOOKUP(D2183,武将id!A:C,3,FALSE)</f>
        <v>1</v>
      </c>
      <c r="F2183" s="15">
        <v>0</v>
      </c>
      <c r="G2183" s="96" t="s">
        <v>1743</v>
      </c>
      <c r="H2183" s="96" t="s">
        <v>1743</v>
      </c>
      <c r="I2183" s="15">
        <v>1</v>
      </c>
      <c r="L2183" s="15" t="s">
        <v>1746</v>
      </c>
      <c r="M2183" s="15">
        <v>216</v>
      </c>
    </row>
    <row r="2184" spans="1:13" ht="36" x14ac:dyDescent="0.15">
      <c r="A2184" s="15">
        <v>2001</v>
      </c>
      <c r="B2184" s="15">
        <f t="shared" si="13"/>
        <v>3</v>
      </c>
      <c r="C2184" s="15">
        <f t="shared" si="15"/>
        <v>2</v>
      </c>
      <c r="D2184" s="15" t="s">
        <v>142</v>
      </c>
      <c r="E2184" s="15">
        <f>VLOOKUP(D2184,武将id!A:C,3,FALSE)</f>
        <v>216</v>
      </c>
      <c r="F2184" s="15">
        <v>0</v>
      </c>
      <c r="G2184" s="96" t="s">
        <v>1758</v>
      </c>
      <c r="H2184" s="96" t="s">
        <v>1758</v>
      </c>
      <c r="I2184" s="15">
        <v>1</v>
      </c>
      <c r="M2184" s="15">
        <v>999</v>
      </c>
    </row>
    <row r="2185" spans="1:13" ht="24" x14ac:dyDescent="0.15">
      <c r="A2185" s="15">
        <v>2001</v>
      </c>
      <c r="B2185" s="15">
        <f t="shared" si="13"/>
        <v>4</v>
      </c>
      <c r="C2185" s="15">
        <f t="shared" si="15"/>
        <v>2</v>
      </c>
      <c r="D2185" s="15" t="s">
        <v>128</v>
      </c>
      <c r="E2185" s="15">
        <f>VLOOKUP(D2185,武将id!A:C,3,FALSE)</f>
        <v>217</v>
      </c>
      <c r="F2185" s="15">
        <v>0</v>
      </c>
      <c r="G2185" s="96" t="s">
        <v>1744</v>
      </c>
      <c r="H2185" s="96" t="s">
        <v>1744</v>
      </c>
      <c r="I2185" s="15">
        <v>1</v>
      </c>
      <c r="M2185" s="15">
        <v>999</v>
      </c>
    </row>
    <row r="2186" spans="1:13" x14ac:dyDescent="0.15">
      <c r="A2186" s="15">
        <v>2001</v>
      </c>
      <c r="B2186" s="15">
        <f t="shared" si="13"/>
        <v>5</v>
      </c>
      <c r="C2186" s="15">
        <f t="shared" si="15"/>
        <v>1</v>
      </c>
      <c r="D2186" s="15" t="s">
        <v>156</v>
      </c>
      <c r="E2186" s="15">
        <f>VLOOKUP(D2186,武将id!A:C,3,FALSE)</f>
        <v>1</v>
      </c>
      <c r="F2186" s="15">
        <v>0</v>
      </c>
      <c r="G2186" s="96" t="s">
        <v>1745</v>
      </c>
      <c r="H2186" s="96" t="s">
        <v>1745</v>
      </c>
      <c r="I2186" s="15">
        <v>1</v>
      </c>
      <c r="M2186" s="15">
        <v>999</v>
      </c>
    </row>
    <row r="2187" spans="1:13" ht="24" x14ac:dyDescent="0.15">
      <c r="A2187" s="15">
        <v>2002</v>
      </c>
      <c r="B2187" s="15">
        <f t="shared" si="13"/>
        <v>1</v>
      </c>
      <c r="C2187" s="15">
        <f t="shared" si="15"/>
        <v>2</v>
      </c>
      <c r="D2187" s="15" t="s">
        <v>1747</v>
      </c>
      <c r="E2187" s="15">
        <f>VLOOKUP(D2187,武将id!A:C,3,FALSE)</f>
        <v>425</v>
      </c>
      <c r="F2187" s="15">
        <v>0</v>
      </c>
      <c r="G2187" s="96" t="s">
        <v>1748</v>
      </c>
      <c r="H2187" s="96" t="s">
        <v>1748</v>
      </c>
      <c r="I2187" s="15">
        <v>1</v>
      </c>
      <c r="L2187" s="15" t="s">
        <v>1695</v>
      </c>
      <c r="M2187" s="15">
        <v>1</v>
      </c>
    </row>
    <row r="2188" spans="1:13" x14ac:dyDescent="0.15">
      <c r="A2188" s="15">
        <v>2002</v>
      </c>
      <c r="B2188" s="15">
        <f t="shared" si="13"/>
        <v>2</v>
      </c>
      <c r="C2188" s="15">
        <f t="shared" si="15"/>
        <v>1</v>
      </c>
      <c r="D2188" s="15" t="s">
        <v>1695</v>
      </c>
      <c r="E2188" s="15">
        <f>VLOOKUP(D2188,武将id!A:C,3,FALSE)</f>
        <v>1</v>
      </c>
      <c r="F2188" s="15">
        <v>0</v>
      </c>
      <c r="G2188" s="96" t="s">
        <v>1759</v>
      </c>
      <c r="H2188" s="96" t="s">
        <v>1759</v>
      </c>
      <c r="I2188" s="15">
        <v>1</v>
      </c>
      <c r="M2188" s="15">
        <v>999</v>
      </c>
    </row>
    <row r="2189" spans="1:13" ht="24" x14ac:dyDescent="0.15">
      <c r="A2189" s="15">
        <v>2002</v>
      </c>
      <c r="B2189" s="15">
        <f t="shared" si="13"/>
        <v>3</v>
      </c>
      <c r="C2189" s="15">
        <v>1</v>
      </c>
      <c r="D2189" s="15" t="s">
        <v>1749</v>
      </c>
      <c r="E2189" s="15">
        <f>VLOOKUP(D2189,武将id!A:C,3,FALSE)</f>
        <v>407</v>
      </c>
      <c r="F2189" s="15">
        <v>0</v>
      </c>
      <c r="G2189" s="96" t="s">
        <v>1750</v>
      </c>
      <c r="H2189" s="96" t="s">
        <v>1750</v>
      </c>
      <c r="I2189" s="15">
        <v>1</v>
      </c>
      <c r="M2189" s="15">
        <v>999</v>
      </c>
    </row>
    <row r="2190" spans="1:13" ht="24" x14ac:dyDescent="0.15">
      <c r="A2190" s="15">
        <v>2002</v>
      </c>
      <c r="B2190" s="15">
        <f t="shared" si="13"/>
        <v>4</v>
      </c>
      <c r="C2190" s="15">
        <f t="shared" si="15"/>
        <v>2</v>
      </c>
      <c r="D2190" s="15" t="s">
        <v>1751</v>
      </c>
      <c r="E2190" s="15">
        <f>VLOOKUP(D2190,武将id!A:C,3,FALSE)</f>
        <v>425</v>
      </c>
      <c r="F2190" s="15">
        <v>0</v>
      </c>
      <c r="G2190" s="96" t="s">
        <v>1752</v>
      </c>
      <c r="H2190" s="96" t="s">
        <v>1752</v>
      </c>
      <c r="I2190" s="15">
        <v>1</v>
      </c>
      <c r="M2190" s="15">
        <v>999</v>
      </c>
    </row>
    <row r="2191" spans="1:13" x14ac:dyDescent="0.15">
      <c r="A2191" s="15">
        <v>2002</v>
      </c>
      <c r="B2191" s="15">
        <f t="shared" si="13"/>
        <v>5</v>
      </c>
      <c r="C2191" s="15">
        <f t="shared" si="15"/>
        <v>1</v>
      </c>
      <c r="D2191" s="15" t="s">
        <v>1695</v>
      </c>
      <c r="E2191" s="15">
        <f>VLOOKUP(D2191,武将id!A:C,3,FALSE)</f>
        <v>1</v>
      </c>
      <c r="F2191" s="15">
        <v>0</v>
      </c>
      <c r="G2191" s="96" t="s">
        <v>1753</v>
      </c>
      <c r="H2191" s="96" t="s">
        <v>1753</v>
      </c>
      <c r="I2191" s="15">
        <v>1</v>
      </c>
      <c r="M2191" s="15">
        <v>999</v>
      </c>
    </row>
    <row r="2192" spans="1:13" x14ac:dyDescent="0.15">
      <c r="A2192" s="15">
        <v>2002</v>
      </c>
      <c r="B2192" s="15">
        <f t="shared" si="13"/>
        <v>6</v>
      </c>
      <c r="C2192" s="15">
        <f t="shared" si="15"/>
        <v>2</v>
      </c>
      <c r="D2192" s="15" t="s">
        <v>1754</v>
      </c>
      <c r="E2192" s="15">
        <f>VLOOKUP(D2192,武将id!A:C,3,FALSE)</f>
        <v>425</v>
      </c>
      <c r="F2192" s="15">
        <v>0</v>
      </c>
      <c r="G2192" s="96" t="s">
        <v>1755</v>
      </c>
      <c r="H2192" s="96" t="s">
        <v>1755</v>
      </c>
      <c r="I2192" s="15">
        <v>1</v>
      </c>
      <c r="M2192" s="15">
        <v>999</v>
      </c>
    </row>
    <row r="2193" spans="1:13" ht="24" x14ac:dyDescent="0.15">
      <c r="A2193" s="15">
        <v>2002</v>
      </c>
      <c r="B2193" s="15">
        <f t="shared" si="13"/>
        <v>7</v>
      </c>
      <c r="C2193" s="15">
        <f t="shared" si="15"/>
        <v>1</v>
      </c>
      <c r="D2193" s="15" t="s">
        <v>1756</v>
      </c>
      <c r="E2193" s="15">
        <f>VLOOKUP(D2193,武将id!A:C,3,FALSE)</f>
        <v>1</v>
      </c>
      <c r="F2193" s="15">
        <v>0</v>
      </c>
      <c r="G2193" s="96" t="s">
        <v>1757</v>
      </c>
      <c r="H2193" s="96" t="s">
        <v>1757</v>
      </c>
      <c r="I2193" s="15">
        <v>1</v>
      </c>
      <c r="M2193" s="15">
        <v>999</v>
      </c>
    </row>
    <row r="2194" spans="1:13" x14ac:dyDescent="0.15">
      <c r="A2194" s="15">
        <v>2003</v>
      </c>
      <c r="B2194" s="15">
        <f>IF(A2194=A2193,B2193+1,1)</f>
        <v>1</v>
      </c>
      <c r="C2194" s="15">
        <v>2</v>
      </c>
      <c r="D2194" s="15" t="s">
        <v>1592</v>
      </c>
      <c r="E2194" s="15">
        <f>VLOOKUP(D2194,武将id!A:C,3,FALSE)</f>
        <v>217</v>
      </c>
      <c r="F2194" s="15">
        <v>0</v>
      </c>
      <c r="G2194" s="96" t="s">
        <v>1760</v>
      </c>
      <c r="H2194" s="27" t="s">
        <v>1760</v>
      </c>
      <c r="I2194" s="15">
        <v>1</v>
      </c>
      <c r="L2194" s="15" t="s">
        <v>1763</v>
      </c>
      <c r="M2194" s="15">
        <v>134</v>
      </c>
    </row>
    <row r="2195" spans="1:13" ht="24" x14ac:dyDescent="0.15">
      <c r="A2195" s="15">
        <v>2003</v>
      </c>
      <c r="B2195" s="15">
        <f t="shared" si="13"/>
        <v>2</v>
      </c>
      <c r="C2195" s="15">
        <v>2</v>
      </c>
      <c r="D2195" s="15" t="s">
        <v>1761</v>
      </c>
      <c r="E2195" s="15">
        <f>VLOOKUP(D2195,武将id!A:C,3,FALSE)</f>
        <v>217</v>
      </c>
      <c r="F2195" s="15">
        <v>0</v>
      </c>
      <c r="G2195" s="96" t="s">
        <v>1762</v>
      </c>
      <c r="H2195" s="96" t="s">
        <v>1762</v>
      </c>
      <c r="I2195" s="15">
        <v>1</v>
      </c>
      <c r="M2195" s="15">
        <v>999</v>
      </c>
    </row>
    <row r="2196" spans="1:13" ht="24" x14ac:dyDescent="0.15">
      <c r="A2196" s="15">
        <v>2003</v>
      </c>
      <c r="B2196" s="15">
        <f t="shared" si="13"/>
        <v>3</v>
      </c>
      <c r="C2196" s="15">
        <v>1</v>
      </c>
      <c r="D2196" s="15" t="s">
        <v>1763</v>
      </c>
      <c r="E2196" s="15">
        <f>VLOOKUP(D2196,武将id!A:C,3,FALSE)</f>
        <v>134</v>
      </c>
      <c r="F2196" s="15">
        <v>0</v>
      </c>
      <c r="G2196" s="96" t="s">
        <v>1764</v>
      </c>
      <c r="H2196" s="96" t="s">
        <v>1764</v>
      </c>
      <c r="I2196" s="15">
        <v>1</v>
      </c>
      <c r="M2196" s="15">
        <v>999</v>
      </c>
    </row>
    <row r="2197" spans="1:13" ht="24" x14ac:dyDescent="0.15">
      <c r="A2197" s="15">
        <v>2003</v>
      </c>
      <c r="B2197" s="15">
        <f t="shared" si="13"/>
        <v>4</v>
      </c>
      <c r="C2197" s="15">
        <f t="shared" si="15"/>
        <v>2</v>
      </c>
      <c r="D2197" s="15" t="s">
        <v>1761</v>
      </c>
      <c r="E2197" s="15">
        <f>VLOOKUP(D2197,武将id!A:C,3,FALSE)</f>
        <v>217</v>
      </c>
      <c r="F2197" s="15">
        <v>0</v>
      </c>
      <c r="G2197" s="96" t="s">
        <v>1765</v>
      </c>
      <c r="H2197" s="96" t="s">
        <v>1765</v>
      </c>
      <c r="I2197" s="15">
        <v>1</v>
      </c>
      <c r="L2197" s="15" t="s">
        <v>1708</v>
      </c>
      <c r="M2197" s="15">
        <v>1</v>
      </c>
    </row>
    <row r="2198" spans="1:13" ht="24" x14ac:dyDescent="0.15">
      <c r="A2198" s="15">
        <v>2003</v>
      </c>
      <c r="B2198" s="15">
        <f t="shared" si="13"/>
        <v>5</v>
      </c>
      <c r="C2198" s="15">
        <f t="shared" si="15"/>
        <v>1</v>
      </c>
      <c r="D2198" s="15" t="s">
        <v>1708</v>
      </c>
      <c r="E2198" s="15">
        <f>VLOOKUP(D2198,武将id!A:C,3,FALSE)</f>
        <v>1</v>
      </c>
      <c r="F2198" s="15">
        <v>0</v>
      </c>
      <c r="G2198" s="96" t="s">
        <v>1766</v>
      </c>
      <c r="H2198" s="96" t="s">
        <v>1766</v>
      </c>
      <c r="I2198" s="15">
        <v>1</v>
      </c>
      <c r="M2198" s="15">
        <v>999</v>
      </c>
    </row>
    <row r="2199" spans="1:13" x14ac:dyDescent="0.15">
      <c r="A2199" s="15">
        <v>2003</v>
      </c>
      <c r="B2199" s="15">
        <f t="shared" si="13"/>
        <v>6</v>
      </c>
      <c r="C2199" s="15">
        <f t="shared" si="15"/>
        <v>2</v>
      </c>
      <c r="D2199" s="15" t="s">
        <v>1761</v>
      </c>
      <c r="E2199" s="15">
        <f>VLOOKUP(D2199,武将id!A:C,3,FALSE)</f>
        <v>217</v>
      </c>
      <c r="F2199" s="15">
        <v>0</v>
      </c>
      <c r="G2199" s="96" t="s">
        <v>1767</v>
      </c>
      <c r="H2199" s="96" t="s">
        <v>1767</v>
      </c>
      <c r="I2199" s="15">
        <v>1</v>
      </c>
      <c r="M2199" s="15">
        <v>999</v>
      </c>
    </row>
    <row r="2200" spans="1:13" x14ac:dyDescent="0.15">
      <c r="A2200" s="15">
        <v>2003</v>
      </c>
      <c r="B2200" s="15">
        <f>IF(A2200=A2199,B2199+1,1)</f>
        <v>7</v>
      </c>
      <c r="C2200" s="15">
        <f t="shared" si="15"/>
        <v>1</v>
      </c>
      <c r="D2200" s="15" t="s">
        <v>1708</v>
      </c>
      <c r="E2200" s="15">
        <f>VLOOKUP(D2200,武将id!A:C,3,FALSE)</f>
        <v>1</v>
      </c>
      <c r="F2200" s="15">
        <v>0</v>
      </c>
      <c r="G2200" s="96" t="s">
        <v>1768</v>
      </c>
      <c r="H2200" s="96" t="s">
        <v>1768</v>
      </c>
      <c r="I2200" s="15">
        <v>1</v>
      </c>
      <c r="M2200" s="15">
        <v>999</v>
      </c>
    </row>
    <row r="2201" spans="1:13" ht="36" x14ac:dyDescent="0.15">
      <c r="A2201" s="15">
        <v>2004</v>
      </c>
      <c r="B2201" s="15">
        <f t="shared" si="13"/>
        <v>1</v>
      </c>
      <c r="C2201" s="15">
        <v>1</v>
      </c>
      <c r="D2201" s="15" t="s">
        <v>1770</v>
      </c>
      <c r="E2201" s="15">
        <f>VLOOKUP(D2201,武将id!A:C,3,FALSE)</f>
        <v>425</v>
      </c>
      <c r="F2201" s="15">
        <v>0</v>
      </c>
      <c r="G2201" s="96" t="s">
        <v>1771</v>
      </c>
      <c r="H2201" s="96" t="s">
        <v>1771</v>
      </c>
      <c r="I2201" s="15">
        <v>1</v>
      </c>
      <c r="L2201" s="15" t="s">
        <v>1772</v>
      </c>
      <c r="M2201" s="15">
        <v>121</v>
      </c>
    </row>
    <row r="2202" spans="1:13" ht="36" x14ac:dyDescent="0.15">
      <c r="A2202" s="15">
        <v>2004</v>
      </c>
      <c r="B2202" s="15">
        <f t="shared" si="13"/>
        <v>2</v>
      </c>
      <c r="C2202" s="15">
        <v>1</v>
      </c>
      <c r="D2202" s="15" t="s">
        <v>1770</v>
      </c>
      <c r="E2202" s="15">
        <f>VLOOKUP(D2202,武将id!A:C,3,FALSE)</f>
        <v>425</v>
      </c>
      <c r="F2202" s="15">
        <v>0</v>
      </c>
      <c r="G2202" s="96" t="s">
        <v>1778</v>
      </c>
      <c r="H2202" s="96" t="s">
        <v>1778</v>
      </c>
      <c r="I2202" s="15">
        <v>1</v>
      </c>
      <c r="M2202" s="15">
        <v>999</v>
      </c>
    </row>
    <row r="2203" spans="1:13" ht="24" x14ac:dyDescent="0.15">
      <c r="A2203" s="15">
        <v>2004</v>
      </c>
      <c r="B2203" s="15">
        <f t="shared" si="13"/>
        <v>3</v>
      </c>
      <c r="C2203" s="15">
        <f t="shared" si="15"/>
        <v>2</v>
      </c>
      <c r="D2203" s="15" t="s">
        <v>1772</v>
      </c>
      <c r="E2203" s="15">
        <f>VLOOKUP(D2203,武将id!A:C,3,FALSE)</f>
        <v>121</v>
      </c>
      <c r="F2203" s="15">
        <v>0</v>
      </c>
      <c r="G2203" s="96" t="s">
        <v>1773</v>
      </c>
      <c r="H2203" s="96" t="s">
        <v>1773</v>
      </c>
      <c r="I2203" s="15">
        <v>1</v>
      </c>
      <c r="M2203" s="15">
        <v>999</v>
      </c>
    </row>
    <row r="2204" spans="1:13" ht="24" x14ac:dyDescent="0.15">
      <c r="A2204" s="15">
        <v>2004</v>
      </c>
      <c r="B2204" s="15">
        <f t="shared" si="13"/>
        <v>4</v>
      </c>
      <c r="C2204" s="15">
        <f t="shared" si="15"/>
        <v>1</v>
      </c>
      <c r="D2204" s="15" t="s">
        <v>156</v>
      </c>
      <c r="E2204" s="15">
        <f>VLOOKUP(D2204,武将id!A:C,3,FALSE)</f>
        <v>1</v>
      </c>
      <c r="F2204" s="15">
        <v>0</v>
      </c>
      <c r="G2204" s="96" t="s">
        <v>1774</v>
      </c>
      <c r="H2204" s="96" t="s">
        <v>1774</v>
      </c>
      <c r="I2204" s="15">
        <v>1</v>
      </c>
      <c r="M2204" s="15">
        <v>999</v>
      </c>
    </row>
    <row r="2205" spans="1:13" ht="24" x14ac:dyDescent="0.15">
      <c r="A2205" s="15">
        <v>2004</v>
      </c>
      <c r="B2205" s="15">
        <f t="shared" si="13"/>
        <v>5</v>
      </c>
      <c r="C2205" s="15">
        <f t="shared" si="15"/>
        <v>2</v>
      </c>
      <c r="D2205" s="15" t="s">
        <v>1775</v>
      </c>
      <c r="E2205" s="15">
        <f>VLOOKUP(D2205,武将id!A:C,3,FALSE)</f>
        <v>121</v>
      </c>
      <c r="F2205" s="15">
        <v>0</v>
      </c>
      <c r="G2205" s="96" t="s">
        <v>1776</v>
      </c>
      <c r="H2205" s="96" t="s">
        <v>1776</v>
      </c>
      <c r="I2205" s="15">
        <v>1</v>
      </c>
      <c r="M2205" s="15">
        <v>999</v>
      </c>
    </row>
    <row r="2206" spans="1:13" x14ac:dyDescent="0.15">
      <c r="A2206" s="15">
        <v>2004</v>
      </c>
      <c r="B2206" s="15">
        <f t="shared" si="13"/>
        <v>6</v>
      </c>
      <c r="C2206" s="15">
        <f t="shared" si="15"/>
        <v>1</v>
      </c>
      <c r="D2206" s="15" t="s">
        <v>156</v>
      </c>
      <c r="E2206" s="15">
        <f>VLOOKUP(D2206,武将id!A:C,3,FALSE)</f>
        <v>1</v>
      </c>
      <c r="F2206" s="15">
        <v>0</v>
      </c>
      <c r="G2206" s="96" t="s">
        <v>1777</v>
      </c>
      <c r="H2206" s="96" t="s">
        <v>1777</v>
      </c>
      <c r="I2206" s="15">
        <v>1</v>
      </c>
      <c r="M2206" s="15">
        <v>999</v>
      </c>
    </row>
    <row r="2207" spans="1:13" x14ac:dyDescent="0.15">
      <c r="A2207" s="15">
        <v>2005</v>
      </c>
      <c r="B2207" s="15">
        <f t="shared" si="13"/>
        <v>1</v>
      </c>
      <c r="C2207" s="15">
        <f t="shared" si="15"/>
        <v>1</v>
      </c>
      <c r="D2207" s="15" t="s">
        <v>1590</v>
      </c>
      <c r="E2207" s="15">
        <f>VLOOKUP(D2207,武将id!A:C,3,FALSE)</f>
        <v>1</v>
      </c>
      <c r="F2207" s="15">
        <v>0</v>
      </c>
      <c r="G2207" s="96" t="s">
        <v>1779</v>
      </c>
      <c r="H2207" s="96" t="s">
        <v>1779</v>
      </c>
      <c r="I2207" s="15">
        <v>1</v>
      </c>
      <c r="L2207" s="15" t="s">
        <v>1780</v>
      </c>
      <c r="M2207" s="15">
        <v>114</v>
      </c>
    </row>
    <row r="2208" spans="1:13" ht="24" x14ac:dyDescent="0.15">
      <c r="A2208" s="15">
        <v>2005</v>
      </c>
      <c r="B2208" s="15">
        <f t="shared" si="13"/>
        <v>2</v>
      </c>
      <c r="C2208" s="15">
        <f t="shared" si="15"/>
        <v>2</v>
      </c>
      <c r="D2208" s="15" t="s">
        <v>1780</v>
      </c>
      <c r="E2208" s="15">
        <f>VLOOKUP(D2208,武将id!A:C,3,FALSE)</f>
        <v>114</v>
      </c>
      <c r="F2208" s="15">
        <v>0</v>
      </c>
      <c r="G2208" s="96" t="s">
        <v>1781</v>
      </c>
      <c r="H2208" s="96" t="s">
        <v>1781</v>
      </c>
      <c r="I2208" s="15">
        <v>1</v>
      </c>
      <c r="M2208" s="15">
        <v>999</v>
      </c>
    </row>
    <row r="2209" spans="1:13" ht="24" x14ac:dyDescent="0.15">
      <c r="A2209" s="15">
        <v>2005</v>
      </c>
      <c r="B2209" s="15">
        <f t="shared" si="13"/>
        <v>3</v>
      </c>
      <c r="C2209" s="15">
        <f t="shared" si="15"/>
        <v>1</v>
      </c>
      <c r="D2209" s="15" t="s">
        <v>1601</v>
      </c>
      <c r="E2209" s="15">
        <f>VLOOKUP(D2209,武将id!A:C,3,FALSE)</f>
        <v>1</v>
      </c>
      <c r="F2209" s="15">
        <v>0</v>
      </c>
      <c r="G2209" s="96" t="s">
        <v>1782</v>
      </c>
      <c r="H2209" s="96" t="s">
        <v>1782</v>
      </c>
      <c r="I2209" s="15">
        <v>1</v>
      </c>
      <c r="M2209" s="15">
        <v>999</v>
      </c>
    </row>
    <row r="2210" spans="1:13" ht="24" x14ac:dyDescent="0.15">
      <c r="A2210" s="15">
        <v>2005</v>
      </c>
      <c r="B2210" s="15">
        <f t="shared" si="13"/>
        <v>4</v>
      </c>
      <c r="C2210" s="15">
        <f t="shared" si="15"/>
        <v>2</v>
      </c>
      <c r="D2210" s="15" t="s">
        <v>1783</v>
      </c>
      <c r="E2210" s="15">
        <f>VLOOKUP(D2210,武将id!A:C,3,FALSE)</f>
        <v>114</v>
      </c>
      <c r="F2210" s="15">
        <v>0</v>
      </c>
      <c r="G2210" s="96" t="s">
        <v>1784</v>
      </c>
      <c r="H2210" s="96" t="s">
        <v>1784</v>
      </c>
      <c r="I2210" s="15">
        <v>1</v>
      </c>
      <c r="M2210" s="15">
        <v>999</v>
      </c>
    </row>
    <row r="2211" spans="1:13" ht="24" x14ac:dyDescent="0.15">
      <c r="A2211" s="15">
        <v>2005</v>
      </c>
      <c r="B2211" s="15">
        <f t="shared" si="13"/>
        <v>5</v>
      </c>
      <c r="C2211" s="15">
        <f t="shared" si="15"/>
        <v>1</v>
      </c>
      <c r="D2211" s="15" t="s">
        <v>1601</v>
      </c>
      <c r="E2211" s="15">
        <f>VLOOKUP(D2211,武将id!A:C,3,FALSE)</f>
        <v>1</v>
      </c>
      <c r="F2211" s="15">
        <v>0</v>
      </c>
      <c r="G2211" s="96" t="s">
        <v>1785</v>
      </c>
      <c r="H2211" s="27" t="s">
        <v>1785</v>
      </c>
      <c r="I2211" s="15">
        <v>1</v>
      </c>
      <c r="L2211" s="15" t="s">
        <v>1786</v>
      </c>
      <c r="M2211" s="15">
        <v>217</v>
      </c>
    </row>
    <row r="2212" spans="1:13" ht="24" x14ac:dyDescent="0.15">
      <c r="A2212" s="15">
        <v>2005</v>
      </c>
      <c r="B2212" s="15">
        <f t="shared" si="13"/>
        <v>6</v>
      </c>
      <c r="C2212" s="15">
        <f t="shared" si="15"/>
        <v>2</v>
      </c>
      <c r="D2212" s="15" t="s">
        <v>1786</v>
      </c>
      <c r="E2212" s="15">
        <f>VLOOKUP(D2212,武将id!A:C,3,FALSE)</f>
        <v>217</v>
      </c>
      <c r="F2212" s="15">
        <v>0</v>
      </c>
      <c r="G2212" s="96" t="s">
        <v>1787</v>
      </c>
      <c r="H2212" s="96" t="s">
        <v>1787</v>
      </c>
      <c r="I2212" s="15">
        <v>1</v>
      </c>
      <c r="M2212" s="15">
        <v>999</v>
      </c>
    </row>
    <row r="2213" spans="1:13" ht="36" x14ac:dyDescent="0.15">
      <c r="A2213" s="15">
        <v>2005</v>
      </c>
      <c r="B2213" s="15">
        <f t="shared" ref="B2213:B2276" si="16">IF(A2213=A2212,B2212+1,1)</f>
        <v>7</v>
      </c>
      <c r="C2213" s="15">
        <f t="shared" si="15"/>
        <v>1</v>
      </c>
      <c r="D2213" s="15" t="s">
        <v>1601</v>
      </c>
      <c r="E2213" s="15">
        <f>VLOOKUP(D2213,武将id!A:C,3,FALSE)</f>
        <v>1</v>
      </c>
      <c r="F2213" s="15">
        <v>0</v>
      </c>
      <c r="G2213" s="96" t="s">
        <v>1788</v>
      </c>
      <c r="H2213" s="96" t="s">
        <v>1788</v>
      </c>
      <c r="I2213" s="15">
        <v>1</v>
      </c>
      <c r="M2213" s="15">
        <v>999</v>
      </c>
    </row>
    <row r="2214" spans="1:13" x14ac:dyDescent="0.15">
      <c r="A2214" s="15">
        <v>2005</v>
      </c>
      <c r="B2214" s="15">
        <f t="shared" si="16"/>
        <v>8</v>
      </c>
      <c r="C2214" s="15">
        <f t="shared" si="15"/>
        <v>2</v>
      </c>
      <c r="D2214" s="15" t="s">
        <v>1786</v>
      </c>
      <c r="E2214" s="15">
        <f>VLOOKUP(D2214,武将id!A:C,3,FALSE)</f>
        <v>217</v>
      </c>
      <c r="F2214" s="15">
        <v>0</v>
      </c>
      <c r="G2214" s="96" t="s">
        <v>1789</v>
      </c>
      <c r="H2214" s="27" t="s">
        <v>1789</v>
      </c>
      <c r="I2214" s="15">
        <v>1</v>
      </c>
      <c r="M2214" s="15">
        <v>999</v>
      </c>
    </row>
    <row r="2215" spans="1:13" x14ac:dyDescent="0.15">
      <c r="A2215" s="15">
        <v>2005</v>
      </c>
      <c r="B2215" s="15">
        <f t="shared" si="16"/>
        <v>9</v>
      </c>
      <c r="C2215" s="15">
        <f t="shared" si="15"/>
        <v>1</v>
      </c>
      <c r="D2215" s="15" t="s">
        <v>1601</v>
      </c>
      <c r="E2215" s="15">
        <f>VLOOKUP(D2215,武将id!A:C,3,FALSE)</f>
        <v>1</v>
      </c>
      <c r="F2215" s="15">
        <v>0</v>
      </c>
      <c r="G2215" s="96" t="s">
        <v>1790</v>
      </c>
      <c r="H2215" s="96" t="s">
        <v>1790</v>
      </c>
      <c r="I2215" s="15">
        <v>1</v>
      </c>
      <c r="M2215" s="15">
        <v>999</v>
      </c>
    </row>
    <row r="2216" spans="1:13" x14ac:dyDescent="0.15">
      <c r="A2216" s="15">
        <v>2101</v>
      </c>
      <c r="B2216" s="15">
        <f t="shared" si="16"/>
        <v>1</v>
      </c>
      <c r="C2216" s="15">
        <f t="shared" si="15"/>
        <v>2</v>
      </c>
      <c r="D2216" s="15" t="s">
        <v>1594</v>
      </c>
      <c r="E2216" s="15">
        <f>VLOOKUP(D2216,武将id!A:C,3,FALSE)</f>
        <v>216</v>
      </c>
      <c r="F2216" s="15">
        <v>0</v>
      </c>
      <c r="G2216" s="96" t="s">
        <v>1791</v>
      </c>
      <c r="H2216" s="27" t="s">
        <v>1791</v>
      </c>
      <c r="I2216" s="15">
        <v>1</v>
      </c>
      <c r="L2216" s="15" t="s">
        <v>1590</v>
      </c>
      <c r="M2216" s="15">
        <v>1</v>
      </c>
    </row>
    <row r="2217" spans="1:13" ht="24" x14ac:dyDescent="0.15">
      <c r="A2217" s="15">
        <v>2101</v>
      </c>
      <c r="B2217" s="15">
        <f t="shared" si="16"/>
        <v>2</v>
      </c>
      <c r="C2217" s="15">
        <f t="shared" si="15"/>
        <v>1</v>
      </c>
      <c r="D2217" s="15" t="s">
        <v>1590</v>
      </c>
      <c r="E2217" s="15">
        <f>VLOOKUP(D2217,武将id!A:C,3,FALSE)</f>
        <v>1</v>
      </c>
      <c r="F2217" s="15">
        <v>0</v>
      </c>
      <c r="G2217" s="96" t="s">
        <v>1792</v>
      </c>
      <c r="H2217" s="96" t="s">
        <v>1792</v>
      </c>
      <c r="I2217" s="15">
        <v>1</v>
      </c>
      <c r="M2217" s="15">
        <v>999</v>
      </c>
    </row>
    <row r="2218" spans="1:13" ht="24" x14ac:dyDescent="0.15">
      <c r="A2218" s="15">
        <v>2101</v>
      </c>
      <c r="B2218" s="15">
        <f t="shared" si="16"/>
        <v>3</v>
      </c>
      <c r="C2218" s="15">
        <f t="shared" si="15"/>
        <v>2</v>
      </c>
      <c r="D2218" s="15" t="s">
        <v>1594</v>
      </c>
      <c r="E2218" s="15">
        <f>VLOOKUP(D2218,武将id!A:C,3,FALSE)</f>
        <v>216</v>
      </c>
      <c r="F2218" s="15">
        <v>0</v>
      </c>
      <c r="G2218" s="96" t="s">
        <v>1793</v>
      </c>
      <c r="H2218" s="96" t="s">
        <v>1793</v>
      </c>
      <c r="I2218" s="15">
        <v>1</v>
      </c>
      <c r="M2218" s="15">
        <v>999</v>
      </c>
    </row>
    <row r="2219" spans="1:13" x14ac:dyDescent="0.15">
      <c r="A2219" s="15">
        <v>2101</v>
      </c>
      <c r="B2219" s="15">
        <f t="shared" si="16"/>
        <v>4</v>
      </c>
      <c r="C2219" s="15">
        <f t="shared" si="15"/>
        <v>1</v>
      </c>
      <c r="D2219" s="15" t="s">
        <v>1590</v>
      </c>
      <c r="E2219" s="15">
        <f>VLOOKUP(D2219,武将id!A:C,3,FALSE)</f>
        <v>1</v>
      </c>
      <c r="F2219" s="15">
        <v>0</v>
      </c>
      <c r="G2219" s="96" t="s">
        <v>1794</v>
      </c>
      <c r="H2219" s="96" t="s">
        <v>1794</v>
      </c>
      <c r="I2219" s="15">
        <v>1</v>
      </c>
      <c r="M2219" s="15">
        <v>999</v>
      </c>
    </row>
    <row r="2220" spans="1:13" x14ac:dyDescent="0.15">
      <c r="A2220" s="15">
        <v>2101</v>
      </c>
      <c r="B2220" s="15">
        <f>IF(A2220=A2219,B2219+1,1)</f>
        <v>5</v>
      </c>
      <c r="C2220" s="15">
        <f t="shared" si="15"/>
        <v>2</v>
      </c>
      <c r="D2220" s="15" t="s">
        <v>1592</v>
      </c>
      <c r="E2220" s="15">
        <f>VLOOKUP(D2220,武将id!A:C,3,FALSE)</f>
        <v>217</v>
      </c>
      <c r="F2220" s="15">
        <v>0</v>
      </c>
      <c r="G2220" s="96" t="s">
        <v>1795</v>
      </c>
      <c r="H2220" s="27" t="s">
        <v>1795</v>
      </c>
      <c r="I2220" s="15">
        <v>1</v>
      </c>
      <c r="M2220" s="15">
        <v>999</v>
      </c>
    </row>
    <row r="2221" spans="1:13" ht="24" x14ac:dyDescent="0.15">
      <c r="A2221" s="15">
        <v>2102</v>
      </c>
      <c r="B2221" s="15">
        <f t="shared" si="16"/>
        <v>1</v>
      </c>
      <c r="C2221" s="15">
        <v>1</v>
      </c>
      <c r="D2221" s="15" t="s">
        <v>1796</v>
      </c>
      <c r="E2221" s="15">
        <f>VLOOKUP(D2221,武将id!A:C,3,FALSE)</f>
        <v>422</v>
      </c>
      <c r="F2221" s="15">
        <v>0</v>
      </c>
      <c r="G2221" s="96" t="s">
        <v>1797</v>
      </c>
      <c r="H2221" s="96" t="s">
        <v>1797</v>
      </c>
      <c r="I2221" s="15">
        <v>1</v>
      </c>
      <c r="L2221" s="15" t="s">
        <v>1837</v>
      </c>
      <c r="M2221" s="15">
        <v>411</v>
      </c>
    </row>
    <row r="2222" spans="1:13" ht="24" x14ac:dyDescent="0.15">
      <c r="A2222" s="15">
        <v>2102</v>
      </c>
      <c r="B2222" s="15">
        <f t="shared" si="16"/>
        <v>2</v>
      </c>
      <c r="C2222" s="15">
        <v>1</v>
      </c>
      <c r="D2222" s="15" t="s">
        <v>1796</v>
      </c>
      <c r="E2222" s="15">
        <f>VLOOKUP(D2222,武将id!A:C,3,FALSE)</f>
        <v>422</v>
      </c>
      <c r="F2222" s="15">
        <v>0</v>
      </c>
      <c r="G2222" s="96" t="s">
        <v>1798</v>
      </c>
      <c r="H2222" s="96" t="s">
        <v>1798</v>
      </c>
      <c r="I2222" s="15">
        <v>1</v>
      </c>
      <c r="M2222" s="15">
        <v>999</v>
      </c>
    </row>
    <row r="2223" spans="1:13" x14ac:dyDescent="0.15">
      <c r="A2223" s="15">
        <v>2102</v>
      </c>
      <c r="B2223" s="15">
        <f t="shared" si="16"/>
        <v>3</v>
      </c>
      <c r="C2223" s="15">
        <v>2</v>
      </c>
      <c r="D2223" s="15" t="s">
        <v>1837</v>
      </c>
      <c r="E2223" s="15">
        <f>VLOOKUP(D2223,武将id!A:C,3,FALSE)</f>
        <v>411</v>
      </c>
      <c r="F2223" s="15">
        <v>0</v>
      </c>
      <c r="G2223" s="96" t="s">
        <v>1838</v>
      </c>
      <c r="H2223" s="96" t="s">
        <v>1838</v>
      </c>
      <c r="M2223" s="15">
        <v>999</v>
      </c>
    </row>
    <row r="2224" spans="1:13" ht="24" x14ac:dyDescent="0.15">
      <c r="A2224" s="15">
        <v>2102</v>
      </c>
      <c r="B2224" s="15">
        <f t="shared" si="16"/>
        <v>4</v>
      </c>
      <c r="C2224" s="15">
        <v>1</v>
      </c>
      <c r="D2224" s="15" t="s">
        <v>1799</v>
      </c>
      <c r="E2224" s="15">
        <f>VLOOKUP(D2224,武将id!A:C,3,FALSE)</f>
        <v>444</v>
      </c>
      <c r="F2224" s="15">
        <v>0</v>
      </c>
      <c r="G2224" s="96" t="s">
        <v>1839</v>
      </c>
      <c r="H2224" s="96" t="s">
        <v>1839</v>
      </c>
      <c r="I2224" s="15">
        <v>1</v>
      </c>
      <c r="M2224" s="15">
        <v>999</v>
      </c>
    </row>
    <row r="2225" spans="1:13" ht="36" x14ac:dyDescent="0.15">
      <c r="A2225" s="15">
        <v>2102</v>
      </c>
      <c r="B2225" s="15">
        <f t="shared" si="16"/>
        <v>5</v>
      </c>
      <c r="C2225" s="15">
        <v>1</v>
      </c>
      <c r="D2225" s="15" t="s">
        <v>1799</v>
      </c>
      <c r="E2225" s="15">
        <f>VLOOKUP(D2225,武将id!A:C,3,FALSE)</f>
        <v>444</v>
      </c>
      <c r="F2225" s="15">
        <v>0</v>
      </c>
      <c r="G2225" s="96" t="s">
        <v>1800</v>
      </c>
      <c r="H2225" s="96" t="s">
        <v>1800</v>
      </c>
      <c r="I2225" s="15">
        <v>1</v>
      </c>
      <c r="M2225" s="15">
        <v>999</v>
      </c>
    </row>
    <row r="2226" spans="1:13" ht="24" x14ac:dyDescent="0.15">
      <c r="A2226" s="15">
        <v>2102</v>
      </c>
      <c r="B2226" s="15">
        <f t="shared" si="16"/>
        <v>6</v>
      </c>
      <c r="C2226" s="15">
        <f t="shared" si="15"/>
        <v>2</v>
      </c>
      <c r="D2226" s="15" t="s">
        <v>1802</v>
      </c>
      <c r="E2226" s="15">
        <f>VLOOKUP(D2226,武将id!A:C,3,FALSE)</f>
        <v>411</v>
      </c>
      <c r="F2226" s="15">
        <v>0</v>
      </c>
      <c r="G2226" s="96" t="s">
        <v>1840</v>
      </c>
      <c r="H2226" s="96" t="s">
        <v>1840</v>
      </c>
      <c r="I2226" s="15">
        <v>1</v>
      </c>
      <c r="M2226" s="15">
        <v>999</v>
      </c>
    </row>
    <row r="2227" spans="1:13" ht="24" x14ac:dyDescent="0.15">
      <c r="A2227" s="15">
        <v>2102</v>
      </c>
      <c r="B2227" s="15">
        <f t="shared" si="16"/>
        <v>7</v>
      </c>
      <c r="C2227" s="15">
        <f t="shared" si="15"/>
        <v>2</v>
      </c>
      <c r="D2227" s="15" t="s">
        <v>1803</v>
      </c>
      <c r="E2227" s="15">
        <f>VLOOKUP(D2227,武将id!A:C,3,FALSE)</f>
        <v>411</v>
      </c>
      <c r="F2227" s="15">
        <v>0</v>
      </c>
      <c r="G2227" s="96" t="s">
        <v>1804</v>
      </c>
      <c r="H2227" s="96" t="s">
        <v>1804</v>
      </c>
      <c r="I2227" s="15">
        <v>1</v>
      </c>
      <c r="M2227" s="15">
        <v>999</v>
      </c>
    </row>
    <row r="2228" spans="1:13" ht="24" x14ac:dyDescent="0.15">
      <c r="A2228" s="15">
        <v>2102</v>
      </c>
      <c r="B2228" s="15">
        <f t="shared" si="16"/>
        <v>8</v>
      </c>
      <c r="C2228" s="15">
        <v>1</v>
      </c>
      <c r="D2228" s="15" t="s">
        <v>1801</v>
      </c>
      <c r="E2228" s="15">
        <f>VLOOKUP(D2228,武将id!A:C,3,FALSE)</f>
        <v>422</v>
      </c>
      <c r="F2228" s="15">
        <v>0</v>
      </c>
      <c r="G2228" s="96" t="s">
        <v>1836</v>
      </c>
      <c r="H2228" s="96" t="s">
        <v>1836</v>
      </c>
      <c r="I2228" s="15">
        <v>1</v>
      </c>
      <c r="M2228" s="15">
        <v>999</v>
      </c>
    </row>
    <row r="2229" spans="1:13" x14ac:dyDescent="0.15">
      <c r="A2229" s="15">
        <v>2102</v>
      </c>
      <c r="B2229" s="15">
        <f t="shared" si="16"/>
        <v>9</v>
      </c>
      <c r="C2229" s="15">
        <f t="shared" si="15"/>
        <v>2</v>
      </c>
      <c r="D2229" s="15" t="s">
        <v>1803</v>
      </c>
      <c r="E2229" s="15">
        <f>VLOOKUP(D2229,武将id!A:C,3,FALSE)</f>
        <v>411</v>
      </c>
      <c r="F2229" s="15">
        <v>0</v>
      </c>
      <c r="G2229" s="96" t="s">
        <v>1805</v>
      </c>
      <c r="H2229" s="96" t="s">
        <v>1805</v>
      </c>
      <c r="I2229" s="15">
        <v>1</v>
      </c>
      <c r="M2229" s="15">
        <v>999</v>
      </c>
    </row>
    <row r="2230" spans="1:13" ht="24" x14ac:dyDescent="0.15">
      <c r="A2230" s="15">
        <v>2103</v>
      </c>
      <c r="B2230" s="15">
        <f t="shared" si="16"/>
        <v>1</v>
      </c>
      <c r="C2230" s="15">
        <f t="shared" si="15"/>
        <v>2</v>
      </c>
      <c r="D2230" s="15" t="s">
        <v>1806</v>
      </c>
      <c r="E2230" s="15">
        <f>VLOOKUP(D2230,武将id!A:C,3,FALSE)</f>
        <v>102</v>
      </c>
      <c r="F2230" s="15">
        <v>0</v>
      </c>
      <c r="G2230" s="96" t="s">
        <v>1807</v>
      </c>
      <c r="H2230" s="96" t="s">
        <v>1807</v>
      </c>
      <c r="I2230" s="15">
        <v>1</v>
      </c>
      <c r="L2230" s="15" t="s">
        <v>1812</v>
      </c>
      <c r="M2230" s="15">
        <v>103</v>
      </c>
    </row>
    <row r="2231" spans="1:13" ht="24" x14ac:dyDescent="0.15">
      <c r="A2231" s="15">
        <v>2103</v>
      </c>
      <c r="B2231" s="15">
        <f t="shared" si="16"/>
        <v>2</v>
      </c>
      <c r="C2231" s="15">
        <f t="shared" si="15"/>
        <v>2</v>
      </c>
      <c r="D2231" s="15" t="s">
        <v>1808</v>
      </c>
      <c r="E2231" s="15">
        <f>VLOOKUP(D2231,武将id!A:C,3,FALSE)</f>
        <v>102</v>
      </c>
      <c r="F2231" s="15">
        <v>0</v>
      </c>
      <c r="G2231" s="96" t="s">
        <v>1809</v>
      </c>
      <c r="H2231" s="96" t="s">
        <v>1809</v>
      </c>
      <c r="I2231" s="15">
        <v>1</v>
      </c>
      <c r="M2231" s="15">
        <v>999</v>
      </c>
    </row>
    <row r="2232" spans="1:13" ht="24" x14ac:dyDescent="0.15">
      <c r="A2232" s="15">
        <v>2103</v>
      </c>
      <c r="B2232" s="15">
        <f t="shared" si="16"/>
        <v>3</v>
      </c>
      <c r="C2232" s="15">
        <f t="shared" si="15"/>
        <v>2</v>
      </c>
      <c r="D2232" s="15" t="s">
        <v>1810</v>
      </c>
      <c r="E2232" s="15">
        <f>VLOOKUP(D2232,武将id!A:C,3,FALSE)</f>
        <v>133</v>
      </c>
      <c r="F2232" s="15">
        <v>0</v>
      </c>
      <c r="G2232" s="96" t="s">
        <v>1811</v>
      </c>
      <c r="H2232" s="96" t="s">
        <v>1811</v>
      </c>
      <c r="I2232" s="15">
        <v>1</v>
      </c>
      <c r="M2232" s="15">
        <v>999</v>
      </c>
    </row>
    <row r="2233" spans="1:13" ht="24" x14ac:dyDescent="0.15">
      <c r="A2233" s="15">
        <v>2103</v>
      </c>
      <c r="B2233" s="15">
        <f t="shared" si="16"/>
        <v>4</v>
      </c>
      <c r="C2233" s="15">
        <v>1</v>
      </c>
      <c r="D2233" s="15" t="s">
        <v>1812</v>
      </c>
      <c r="E2233" s="15">
        <f>VLOOKUP(D2233,武将id!A:C,3,FALSE)</f>
        <v>103</v>
      </c>
      <c r="F2233" s="15">
        <v>0</v>
      </c>
      <c r="G2233" s="96" t="s">
        <v>1813</v>
      </c>
      <c r="H2233" s="96" t="s">
        <v>1813</v>
      </c>
      <c r="I2233" s="15">
        <v>1</v>
      </c>
      <c r="M2233" s="15">
        <v>999</v>
      </c>
    </row>
    <row r="2234" spans="1:13" ht="36" x14ac:dyDescent="0.15">
      <c r="A2234" s="15">
        <v>2104</v>
      </c>
      <c r="B2234" s="15">
        <f t="shared" si="16"/>
        <v>1</v>
      </c>
      <c r="C2234" s="15">
        <v>1</v>
      </c>
      <c r="D2234" s="15" t="s">
        <v>1633</v>
      </c>
      <c r="E2234" s="15">
        <f>VLOOKUP(D2234,武将id!A:C,3,FALSE)</f>
        <v>103</v>
      </c>
      <c r="F2234" s="15">
        <v>0</v>
      </c>
      <c r="G2234" s="96" t="s">
        <v>1814</v>
      </c>
      <c r="H2234" s="96" t="s">
        <v>1814</v>
      </c>
      <c r="I2234" s="15">
        <v>1</v>
      </c>
      <c r="L2234" s="15" t="s">
        <v>1842</v>
      </c>
      <c r="M2234" s="15">
        <v>425</v>
      </c>
    </row>
    <row r="2235" spans="1:13" x14ac:dyDescent="0.15">
      <c r="A2235" s="15">
        <v>2104</v>
      </c>
      <c r="B2235" s="15">
        <f t="shared" si="16"/>
        <v>2</v>
      </c>
      <c r="C2235" s="15">
        <f t="shared" si="15"/>
        <v>2</v>
      </c>
      <c r="D2235" s="15" t="s">
        <v>1770</v>
      </c>
      <c r="E2235" s="15">
        <f>VLOOKUP(D2235,武将id!A:C,3,FALSE)</f>
        <v>425</v>
      </c>
      <c r="F2235" s="15">
        <v>0</v>
      </c>
      <c r="G2235" s="124" t="s">
        <v>1815</v>
      </c>
      <c r="H2235" s="15" t="s">
        <v>1815</v>
      </c>
      <c r="I2235" s="15">
        <v>1</v>
      </c>
      <c r="M2235" s="15">
        <v>999</v>
      </c>
    </row>
    <row r="2236" spans="1:13" ht="36" x14ac:dyDescent="0.15">
      <c r="A2236" s="15">
        <v>2104</v>
      </c>
      <c r="B2236" s="15">
        <f t="shared" si="16"/>
        <v>3</v>
      </c>
      <c r="C2236" s="15">
        <v>1</v>
      </c>
      <c r="D2236" s="15" t="s">
        <v>1633</v>
      </c>
      <c r="E2236" s="15">
        <f>VLOOKUP(D2236,武将id!A:C,3,FALSE)</f>
        <v>103</v>
      </c>
      <c r="F2236" s="15">
        <v>0</v>
      </c>
      <c r="G2236" s="96" t="s">
        <v>1816</v>
      </c>
      <c r="H2236" s="96" t="s">
        <v>1816</v>
      </c>
      <c r="I2236" s="15">
        <v>1</v>
      </c>
      <c r="M2236" s="15">
        <v>999</v>
      </c>
    </row>
    <row r="2237" spans="1:13" x14ac:dyDescent="0.15">
      <c r="A2237" s="15">
        <v>2104</v>
      </c>
      <c r="B2237" s="15">
        <f t="shared" si="16"/>
        <v>4</v>
      </c>
      <c r="C2237" s="15">
        <f t="shared" si="15"/>
        <v>2</v>
      </c>
      <c r="D2237" s="15" t="s">
        <v>1747</v>
      </c>
      <c r="E2237" s="15">
        <f>VLOOKUP(D2237,武将id!A:C,3,FALSE)</f>
        <v>425</v>
      </c>
      <c r="F2237" s="15">
        <v>0</v>
      </c>
      <c r="G2237" s="96" t="s">
        <v>1818</v>
      </c>
      <c r="H2237" s="96" t="s">
        <v>1818</v>
      </c>
      <c r="I2237" s="15">
        <v>1</v>
      </c>
      <c r="M2237" s="15">
        <v>999</v>
      </c>
    </row>
    <row r="2238" spans="1:13" x14ac:dyDescent="0.15">
      <c r="A2238" s="15">
        <v>2104</v>
      </c>
      <c r="B2238" s="15">
        <f t="shared" si="16"/>
        <v>5</v>
      </c>
      <c r="C2238" s="15">
        <v>1</v>
      </c>
      <c r="D2238" s="15" t="s">
        <v>1817</v>
      </c>
      <c r="E2238" s="15">
        <f>VLOOKUP(D2238,武将id!A:C,3,FALSE)</f>
        <v>103</v>
      </c>
      <c r="F2238" s="15">
        <v>0</v>
      </c>
      <c r="G2238" s="96" t="s">
        <v>1819</v>
      </c>
      <c r="H2238" s="96" t="s">
        <v>1819</v>
      </c>
      <c r="I2238" s="15">
        <v>1</v>
      </c>
      <c r="M2238" s="15">
        <v>999</v>
      </c>
    </row>
    <row r="2239" spans="1:13" x14ac:dyDescent="0.15">
      <c r="A2239" s="15">
        <v>2104</v>
      </c>
      <c r="B2239" s="15">
        <f t="shared" si="16"/>
        <v>6</v>
      </c>
      <c r="C2239" s="15">
        <f t="shared" si="15"/>
        <v>2</v>
      </c>
      <c r="D2239" s="15" t="s">
        <v>1820</v>
      </c>
      <c r="E2239" s="15">
        <f>VLOOKUP(D2239,武将id!A:C,3,FALSE)</f>
        <v>425</v>
      </c>
      <c r="F2239" s="15">
        <v>0</v>
      </c>
      <c r="G2239" s="96" t="s">
        <v>1821</v>
      </c>
      <c r="H2239" s="27" t="s">
        <v>1821</v>
      </c>
      <c r="I2239" s="15">
        <v>1</v>
      </c>
      <c r="M2239" s="15">
        <v>999</v>
      </c>
    </row>
    <row r="2240" spans="1:13" ht="24" x14ac:dyDescent="0.15">
      <c r="A2240" s="15">
        <v>2105</v>
      </c>
      <c r="B2240" s="15">
        <f t="shared" si="16"/>
        <v>1</v>
      </c>
      <c r="C2240" s="15">
        <f t="shared" si="15"/>
        <v>1</v>
      </c>
      <c r="D2240" s="15" t="s">
        <v>1590</v>
      </c>
      <c r="E2240" s="15">
        <f>VLOOKUP(D2240,武将id!A:C,3,FALSE)</f>
        <v>1</v>
      </c>
      <c r="F2240" s="15">
        <v>0</v>
      </c>
      <c r="G2240" s="96" t="s">
        <v>1822</v>
      </c>
      <c r="H2240" s="96" t="s">
        <v>1822</v>
      </c>
      <c r="I2240" s="15">
        <v>1</v>
      </c>
      <c r="L2240" s="15" t="s">
        <v>1843</v>
      </c>
      <c r="M2240" s="15">
        <v>217</v>
      </c>
    </row>
    <row r="2241" spans="1:13" x14ac:dyDescent="0.15">
      <c r="A2241" s="15">
        <v>2105</v>
      </c>
      <c r="B2241" s="15">
        <f t="shared" si="16"/>
        <v>2</v>
      </c>
      <c r="C2241" s="15">
        <f t="shared" ref="C2241:C2253" si="17">IF(D2241="主角",1,2)</f>
        <v>2</v>
      </c>
      <c r="D2241" s="15" t="s">
        <v>1761</v>
      </c>
      <c r="E2241" s="15">
        <f>VLOOKUP(D2241,武将id!A:C,3,FALSE)</f>
        <v>217</v>
      </c>
      <c r="F2241" s="15">
        <v>0</v>
      </c>
      <c r="G2241" s="96" t="s">
        <v>1823</v>
      </c>
      <c r="H2241" s="96" t="s">
        <v>1823</v>
      </c>
      <c r="I2241" s="15">
        <v>1</v>
      </c>
      <c r="M2241" s="15">
        <v>999</v>
      </c>
    </row>
    <row r="2242" spans="1:13" ht="24" x14ac:dyDescent="0.15">
      <c r="A2242" s="15">
        <v>2105</v>
      </c>
      <c r="B2242" s="15">
        <f t="shared" si="16"/>
        <v>3</v>
      </c>
      <c r="C2242" s="15">
        <f t="shared" si="17"/>
        <v>2</v>
      </c>
      <c r="D2242" s="15" t="s">
        <v>1824</v>
      </c>
      <c r="E2242" s="15">
        <f>VLOOKUP(D2242,武将id!A:C,3,FALSE)</f>
        <v>216</v>
      </c>
      <c r="F2242" s="15">
        <v>0</v>
      </c>
      <c r="G2242" s="96" t="s">
        <v>1899</v>
      </c>
      <c r="H2242" s="96" t="s">
        <v>1899</v>
      </c>
      <c r="I2242" s="15">
        <v>1</v>
      </c>
      <c r="M2242" s="15">
        <v>999</v>
      </c>
    </row>
    <row r="2243" spans="1:13" ht="24" x14ac:dyDescent="0.15">
      <c r="A2243" s="15">
        <v>2105</v>
      </c>
      <c r="B2243" s="15">
        <f t="shared" si="16"/>
        <v>4</v>
      </c>
      <c r="C2243" s="15">
        <f t="shared" si="17"/>
        <v>1</v>
      </c>
      <c r="D2243" s="15" t="s">
        <v>1708</v>
      </c>
      <c r="E2243" s="15">
        <f>VLOOKUP(D2243,武将id!A:C,3,FALSE)</f>
        <v>1</v>
      </c>
      <c r="F2243" s="15">
        <v>0</v>
      </c>
      <c r="G2243" s="96" t="s">
        <v>1825</v>
      </c>
      <c r="H2243" s="96" t="s">
        <v>1825</v>
      </c>
      <c r="I2243" s="15">
        <v>1</v>
      </c>
      <c r="M2243" s="15">
        <v>999</v>
      </c>
    </row>
    <row r="2244" spans="1:13" x14ac:dyDescent="0.15">
      <c r="A2244" s="15">
        <v>2105</v>
      </c>
      <c r="B2244" s="15">
        <f t="shared" si="16"/>
        <v>5</v>
      </c>
      <c r="C2244" s="15">
        <f t="shared" si="17"/>
        <v>2</v>
      </c>
      <c r="D2244" s="15" t="s">
        <v>1826</v>
      </c>
      <c r="E2244" s="15">
        <f>VLOOKUP(D2244,武将id!A:C,3,FALSE)</f>
        <v>216</v>
      </c>
      <c r="F2244" s="15">
        <v>0</v>
      </c>
      <c r="G2244" s="96" t="s">
        <v>1827</v>
      </c>
      <c r="H2244" s="96" t="s">
        <v>1827</v>
      </c>
      <c r="I2244" s="15">
        <v>1</v>
      </c>
      <c r="M2244" s="15">
        <v>999</v>
      </c>
    </row>
    <row r="2245" spans="1:13" ht="24" x14ac:dyDescent="0.15">
      <c r="A2245" s="15">
        <v>2105</v>
      </c>
      <c r="B2245" s="15">
        <f t="shared" si="16"/>
        <v>6</v>
      </c>
      <c r="C2245" s="15">
        <f t="shared" si="17"/>
        <v>1</v>
      </c>
      <c r="D2245" s="15" t="s">
        <v>1828</v>
      </c>
      <c r="E2245" s="15">
        <f>VLOOKUP(D2245,武将id!A:C,3,FALSE)</f>
        <v>1</v>
      </c>
      <c r="F2245" s="15">
        <v>0</v>
      </c>
      <c r="G2245" s="96" t="s">
        <v>1829</v>
      </c>
      <c r="H2245" s="96" t="s">
        <v>1829</v>
      </c>
      <c r="I2245" s="15">
        <v>1</v>
      </c>
      <c r="M2245" s="15">
        <v>999</v>
      </c>
    </row>
    <row r="2246" spans="1:13" ht="24" x14ac:dyDescent="0.15">
      <c r="A2246" s="15">
        <v>2106</v>
      </c>
      <c r="B2246" s="15">
        <f t="shared" si="16"/>
        <v>1</v>
      </c>
      <c r="C2246" s="15">
        <f t="shared" si="17"/>
        <v>2</v>
      </c>
      <c r="D2246" s="15" t="s">
        <v>1633</v>
      </c>
      <c r="E2246" s="15">
        <f>VLOOKUP(D2246,武将id!A:C,3,FALSE)</f>
        <v>103</v>
      </c>
      <c r="F2246" s="15">
        <v>0</v>
      </c>
      <c r="G2246" s="96" t="s">
        <v>1841</v>
      </c>
      <c r="H2246" s="96" t="s">
        <v>1841</v>
      </c>
      <c r="I2246" s="15">
        <v>1</v>
      </c>
      <c r="L2246" s="15" t="s">
        <v>1844</v>
      </c>
      <c r="M2246" s="15">
        <v>102</v>
      </c>
    </row>
    <row r="2247" spans="1:13" x14ac:dyDescent="0.15">
      <c r="A2247" s="15">
        <v>2106</v>
      </c>
      <c r="B2247" s="15">
        <f t="shared" si="16"/>
        <v>2</v>
      </c>
      <c r="C2247" s="15">
        <v>1</v>
      </c>
      <c r="D2247" s="15" t="s">
        <v>1830</v>
      </c>
      <c r="E2247" s="15">
        <f>VLOOKUP(D2247,武将id!A:C,3,FALSE)</f>
        <v>102</v>
      </c>
      <c r="F2247" s="15">
        <v>0</v>
      </c>
      <c r="G2247" s="96" t="s">
        <v>1831</v>
      </c>
      <c r="H2247" s="96" t="s">
        <v>1831</v>
      </c>
      <c r="I2247" s="15">
        <v>1</v>
      </c>
      <c r="M2247" s="15">
        <v>999</v>
      </c>
    </row>
    <row r="2248" spans="1:13" x14ac:dyDescent="0.15">
      <c r="A2248" s="15">
        <v>2106</v>
      </c>
      <c r="B2248" s="15">
        <f t="shared" si="16"/>
        <v>3</v>
      </c>
      <c r="C2248" s="15">
        <f t="shared" si="17"/>
        <v>1</v>
      </c>
      <c r="D2248" s="15" t="s">
        <v>1708</v>
      </c>
      <c r="E2248" s="15">
        <f>VLOOKUP(D2248,武将id!A:C,3,FALSE)</f>
        <v>1</v>
      </c>
      <c r="F2248" s="15">
        <v>0</v>
      </c>
      <c r="G2248" s="96" t="s">
        <v>1832</v>
      </c>
      <c r="H2248" s="96" t="s">
        <v>1832</v>
      </c>
      <c r="I2248" s="15">
        <v>1</v>
      </c>
      <c r="M2248" s="15">
        <v>999</v>
      </c>
    </row>
    <row r="2249" spans="1:13" ht="36" x14ac:dyDescent="0.15">
      <c r="A2249" s="15">
        <v>2107</v>
      </c>
      <c r="B2249" s="15">
        <f>IF(A2249=A2248,B2248+1,1)</f>
        <v>1</v>
      </c>
      <c r="C2249" s="15">
        <v>1</v>
      </c>
      <c r="D2249" s="15" t="s">
        <v>1830</v>
      </c>
      <c r="E2249" s="15">
        <f>VLOOKUP(D2249,武将id!A:C,3,FALSE)</f>
        <v>102</v>
      </c>
      <c r="F2249" s="15">
        <v>0</v>
      </c>
      <c r="G2249" s="96" t="s">
        <v>1834</v>
      </c>
      <c r="H2249" s="96" t="s">
        <v>1834</v>
      </c>
      <c r="I2249" s="15">
        <v>1</v>
      </c>
      <c r="L2249" s="15" t="s">
        <v>1846</v>
      </c>
      <c r="M2249" s="15">
        <v>104</v>
      </c>
    </row>
    <row r="2250" spans="1:13" ht="24" x14ac:dyDescent="0.15">
      <c r="A2250" s="15">
        <v>2107</v>
      </c>
      <c r="B2250" s="15">
        <f t="shared" si="16"/>
        <v>2</v>
      </c>
      <c r="C2250" s="15">
        <v>1</v>
      </c>
      <c r="D2250" s="15" t="s">
        <v>1830</v>
      </c>
      <c r="E2250" s="15">
        <f>VLOOKUP(D2250,武将id!A:C,3,FALSE)</f>
        <v>102</v>
      </c>
      <c r="F2250" s="15">
        <v>0</v>
      </c>
      <c r="G2250" s="96" t="s">
        <v>1845</v>
      </c>
      <c r="H2250" s="96" t="s">
        <v>1845</v>
      </c>
      <c r="I2250" s="15">
        <v>1</v>
      </c>
      <c r="M2250" s="15">
        <v>999</v>
      </c>
    </row>
    <row r="2251" spans="1:13" x14ac:dyDescent="0.15">
      <c r="A2251" s="15">
        <v>2107</v>
      </c>
      <c r="B2251" s="15">
        <f t="shared" si="16"/>
        <v>3</v>
      </c>
      <c r="C2251" s="15">
        <v>2</v>
      </c>
      <c r="D2251" s="15" t="s">
        <v>1835</v>
      </c>
      <c r="E2251" s="15">
        <f>VLOOKUP(D2251,武将id!A:C,3,FALSE)</f>
        <v>104</v>
      </c>
      <c r="F2251" s="15">
        <v>0</v>
      </c>
      <c r="G2251" s="96" t="s">
        <v>1848</v>
      </c>
      <c r="H2251" s="96" t="s">
        <v>1848</v>
      </c>
      <c r="I2251" s="15">
        <v>1</v>
      </c>
      <c r="L2251" s="15" t="s">
        <v>1847</v>
      </c>
      <c r="M2251" s="15">
        <v>1</v>
      </c>
    </row>
    <row r="2252" spans="1:13" ht="24" x14ac:dyDescent="0.15">
      <c r="A2252" s="15">
        <v>2107</v>
      </c>
      <c r="B2252" s="15">
        <f t="shared" si="16"/>
        <v>4</v>
      </c>
      <c r="C2252" s="15">
        <f t="shared" si="17"/>
        <v>2</v>
      </c>
      <c r="D2252" s="15" t="s">
        <v>1833</v>
      </c>
      <c r="E2252" s="15">
        <f>VLOOKUP(D2252,武将id!A:C,3,FALSE)</f>
        <v>104</v>
      </c>
      <c r="F2252" s="15">
        <v>0</v>
      </c>
      <c r="G2252" s="96" t="s">
        <v>1850</v>
      </c>
      <c r="H2252" s="96" t="s">
        <v>1850</v>
      </c>
      <c r="I2252" s="15">
        <v>1</v>
      </c>
      <c r="M2252" s="15">
        <v>999</v>
      </c>
    </row>
    <row r="2253" spans="1:13" x14ac:dyDescent="0.15">
      <c r="A2253" s="15">
        <v>2107</v>
      </c>
      <c r="B2253" s="15">
        <f t="shared" si="16"/>
        <v>5</v>
      </c>
      <c r="C2253" s="15">
        <f t="shared" si="17"/>
        <v>1</v>
      </c>
      <c r="D2253" s="15" t="s">
        <v>156</v>
      </c>
      <c r="E2253" s="15">
        <f>VLOOKUP(D2253,武将id!A:C,3,FALSE)</f>
        <v>1</v>
      </c>
      <c r="F2253" s="15">
        <v>0</v>
      </c>
      <c r="G2253" s="96" t="s">
        <v>1849</v>
      </c>
      <c r="H2253" s="96" t="s">
        <v>1849</v>
      </c>
      <c r="I2253" s="15">
        <v>1</v>
      </c>
      <c r="M2253" s="15">
        <v>999</v>
      </c>
    </row>
    <row r="2254" spans="1:13" x14ac:dyDescent="0.15">
      <c r="A2254" s="15">
        <v>35</v>
      </c>
      <c r="B2254" s="15">
        <f t="shared" si="16"/>
        <v>1</v>
      </c>
      <c r="C2254" s="15">
        <v>2</v>
      </c>
      <c r="D2254" s="185" t="s">
        <v>59</v>
      </c>
      <c r="E2254" s="15">
        <f>VLOOKUP(D2254,武将id!A:C,3,FALSE)</f>
        <v>217</v>
      </c>
      <c r="F2254" s="15">
        <v>0</v>
      </c>
      <c r="G2254" s="186" t="s">
        <v>1889</v>
      </c>
      <c r="H2254" s="187" t="s">
        <v>1889</v>
      </c>
      <c r="I2254" s="15">
        <v>1</v>
      </c>
      <c r="L2254" s="188" t="s">
        <v>56</v>
      </c>
      <c r="M2254" s="15">
        <v>216</v>
      </c>
    </row>
    <row r="2255" spans="1:13" x14ac:dyDescent="0.15">
      <c r="A2255" s="15">
        <v>35</v>
      </c>
      <c r="B2255" s="15">
        <f t="shared" si="16"/>
        <v>2</v>
      </c>
      <c r="C2255" s="15">
        <v>1</v>
      </c>
      <c r="D2255" s="185" t="s">
        <v>56</v>
      </c>
      <c r="E2255" s="15">
        <f>VLOOKUP(D2255,武将id!A:C,3,FALSE)</f>
        <v>216</v>
      </c>
      <c r="F2255" s="15">
        <v>0</v>
      </c>
      <c r="G2255" s="186" t="s">
        <v>1890</v>
      </c>
      <c r="H2255" s="187" t="s">
        <v>1890</v>
      </c>
      <c r="I2255" s="15">
        <v>1</v>
      </c>
      <c r="M2255" s="15">
        <v>999</v>
      </c>
    </row>
    <row r="2256" spans="1:13" ht="24" x14ac:dyDescent="0.15">
      <c r="A2256" s="15">
        <v>35</v>
      </c>
      <c r="B2256" s="15">
        <f t="shared" si="16"/>
        <v>3</v>
      </c>
      <c r="C2256" s="15">
        <v>2</v>
      </c>
      <c r="D2256" s="185" t="s">
        <v>59</v>
      </c>
      <c r="E2256" s="15">
        <f>VLOOKUP(D2256,武将id!A:C,3,FALSE)</f>
        <v>217</v>
      </c>
      <c r="F2256" s="15">
        <v>0</v>
      </c>
      <c r="G2256" s="125" t="s">
        <v>1891</v>
      </c>
      <c r="H2256" s="125" t="s">
        <v>1891</v>
      </c>
      <c r="I2256" s="15">
        <v>1</v>
      </c>
      <c r="M2256" s="15">
        <v>999</v>
      </c>
    </row>
    <row r="2257" spans="1:13" ht="24" x14ac:dyDescent="0.15">
      <c r="A2257" s="15">
        <v>35</v>
      </c>
      <c r="B2257" s="15">
        <f t="shared" si="16"/>
        <v>4</v>
      </c>
      <c r="C2257" s="15">
        <v>1</v>
      </c>
      <c r="D2257" s="185" t="s">
        <v>56</v>
      </c>
      <c r="E2257" s="15">
        <f>VLOOKUP(D2257,武将id!A:C,3,FALSE)</f>
        <v>216</v>
      </c>
      <c r="F2257" s="15">
        <v>0</v>
      </c>
      <c r="G2257" s="125" t="s">
        <v>1892</v>
      </c>
      <c r="H2257" s="105" t="s">
        <v>1892</v>
      </c>
      <c r="I2257" s="15">
        <v>1</v>
      </c>
      <c r="M2257" s="15">
        <v>999</v>
      </c>
    </row>
    <row r="2258" spans="1:13" ht="24" x14ac:dyDescent="0.15">
      <c r="A2258" s="15">
        <v>35</v>
      </c>
      <c r="B2258" s="15">
        <f t="shared" si="16"/>
        <v>5</v>
      </c>
      <c r="C2258" s="15">
        <v>2</v>
      </c>
      <c r="D2258" s="185" t="s">
        <v>59</v>
      </c>
      <c r="E2258" s="15">
        <f>VLOOKUP(D2258,武将id!A:C,3,FALSE)</f>
        <v>217</v>
      </c>
      <c r="F2258" s="15">
        <v>0</v>
      </c>
      <c r="G2258" s="125" t="s">
        <v>1893</v>
      </c>
      <c r="H2258" s="105" t="s">
        <v>1893</v>
      </c>
      <c r="I2258" s="15">
        <v>1</v>
      </c>
      <c r="M2258" s="15">
        <v>999</v>
      </c>
    </row>
    <row r="2259" spans="1:13" x14ac:dyDescent="0.15">
      <c r="A2259" s="15">
        <v>35</v>
      </c>
      <c r="B2259" s="15">
        <f t="shared" si="16"/>
        <v>6</v>
      </c>
      <c r="C2259" s="15">
        <v>1</v>
      </c>
      <c r="D2259" s="185" t="s">
        <v>56</v>
      </c>
      <c r="E2259" s="15">
        <f>VLOOKUP(D2259,武将id!A:C,3,FALSE)</f>
        <v>216</v>
      </c>
      <c r="F2259" s="15">
        <v>0</v>
      </c>
      <c r="G2259" s="96" t="s">
        <v>1894</v>
      </c>
      <c r="H2259" s="27" t="s">
        <v>1894</v>
      </c>
      <c r="I2259" s="15">
        <v>1</v>
      </c>
      <c r="M2259" s="15">
        <v>999</v>
      </c>
    </row>
    <row r="2260" spans="1:13" ht="24" x14ac:dyDescent="0.15">
      <c r="A2260" s="15">
        <v>36</v>
      </c>
      <c r="B2260" s="15">
        <f t="shared" si="16"/>
        <v>1</v>
      </c>
      <c r="C2260" s="15">
        <v>2</v>
      </c>
      <c r="D2260" s="185" t="s">
        <v>59</v>
      </c>
      <c r="E2260" s="15">
        <f>VLOOKUP(D2260,武将id!A:C,3,FALSE)</f>
        <v>217</v>
      </c>
      <c r="F2260" s="15">
        <v>0</v>
      </c>
      <c r="G2260" s="125" t="s">
        <v>1895</v>
      </c>
      <c r="H2260" s="105" t="s">
        <v>1895</v>
      </c>
      <c r="I2260" s="15">
        <v>1</v>
      </c>
      <c r="L2260" s="188" t="s">
        <v>56</v>
      </c>
      <c r="M2260" s="15">
        <v>216</v>
      </c>
    </row>
    <row r="2261" spans="1:13" ht="24" x14ac:dyDescent="0.15">
      <c r="A2261" s="15">
        <v>36</v>
      </c>
      <c r="B2261" s="15">
        <f t="shared" si="16"/>
        <v>2</v>
      </c>
      <c r="C2261" s="15">
        <v>1</v>
      </c>
      <c r="D2261" s="185" t="s">
        <v>56</v>
      </c>
      <c r="E2261" s="15">
        <f>VLOOKUP(D2261,武将id!A:C,3,FALSE)</f>
        <v>216</v>
      </c>
      <c r="F2261" s="15">
        <v>0</v>
      </c>
      <c r="G2261" s="96" t="s">
        <v>1896</v>
      </c>
      <c r="H2261" s="27" t="s">
        <v>1896</v>
      </c>
      <c r="I2261" s="15">
        <v>1</v>
      </c>
      <c r="M2261" s="15">
        <v>999</v>
      </c>
    </row>
    <row r="2262" spans="1:13" x14ac:dyDescent="0.15">
      <c r="A2262" s="15">
        <v>36</v>
      </c>
      <c r="B2262" s="15">
        <f t="shared" si="16"/>
        <v>3</v>
      </c>
      <c r="C2262" s="15">
        <v>2</v>
      </c>
      <c r="D2262" s="185" t="s">
        <v>59</v>
      </c>
      <c r="E2262" s="15">
        <f>VLOOKUP(D2262,武将id!A:C,3,FALSE)</f>
        <v>217</v>
      </c>
      <c r="F2262" s="15">
        <v>0</v>
      </c>
      <c r="G2262" s="125" t="s">
        <v>1897</v>
      </c>
      <c r="H2262" s="105" t="s">
        <v>1897</v>
      </c>
      <c r="I2262" s="15">
        <v>1</v>
      </c>
      <c r="M2262" s="15">
        <v>999</v>
      </c>
    </row>
    <row r="2263" spans="1:13" x14ac:dyDescent="0.15">
      <c r="A2263" s="15">
        <v>37</v>
      </c>
      <c r="B2263" s="15">
        <f t="shared" si="16"/>
        <v>1</v>
      </c>
      <c r="C2263" s="15">
        <v>1</v>
      </c>
      <c r="D2263" s="15" t="s">
        <v>1035</v>
      </c>
      <c r="E2263" s="15">
        <f>VLOOKUP(D2263,武将id!A:C,3,FALSE)</f>
        <v>1</v>
      </c>
      <c r="F2263" s="15">
        <v>0</v>
      </c>
      <c r="G2263" s="96" t="s">
        <v>1861</v>
      </c>
      <c r="H2263" s="27" t="s">
        <v>1861</v>
      </c>
      <c r="I2263" s="15">
        <v>1</v>
      </c>
      <c r="L2263" s="27" t="s">
        <v>1862</v>
      </c>
      <c r="M2263" s="15">
        <v>216</v>
      </c>
    </row>
    <row r="2264" spans="1:13" ht="24" x14ac:dyDescent="0.15">
      <c r="A2264" s="15">
        <v>37</v>
      </c>
      <c r="B2264" s="15">
        <f t="shared" si="16"/>
        <v>2</v>
      </c>
      <c r="C2264" s="15">
        <v>2</v>
      </c>
      <c r="D2264" s="15" t="s">
        <v>1862</v>
      </c>
      <c r="E2264" s="15">
        <f>VLOOKUP(D2264,武将id!A:C,3,FALSE)</f>
        <v>216</v>
      </c>
      <c r="F2264" s="15">
        <v>0</v>
      </c>
      <c r="G2264" s="96" t="s">
        <v>1863</v>
      </c>
      <c r="H2264" s="27" t="s">
        <v>1863</v>
      </c>
      <c r="I2264" s="15">
        <v>1</v>
      </c>
      <c r="M2264" s="15">
        <v>999</v>
      </c>
    </row>
    <row r="2265" spans="1:13" x14ac:dyDescent="0.15">
      <c r="A2265" s="15">
        <v>37</v>
      </c>
      <c r="B2265" s="15">
        <f t="shared" si="16"/>
        <v>3</v>
      </c>
      <c r="C2265" s="15">
        <v>2</v>
      </c>
      <c r="D2265" s="15" t="s">
        <v>1862</v>
      </c>
      <c r="E2265" s="15">
        <f>VLOOKUP(D2265,武将id!A:C,3,FALSE)</f>
        <v>216</v>
      </c>
      <c r="F2265" s="15">
        <v>0</v>
      </c>
      <c r="G2265" s="96" t="s">
        <v>1864</v>
      </c>
      <c r="H2265" s="27" t="s">
        <v>1864</v>
      </c>
      <c r="I2265" s="15">
        <v>1</v>
      </c>
      <c r="M2265" s="15">
        <v>999</v>
      </c>
    </row>
    <row r="2266" spans="1:13" ht="24" x14ac:dyDescent="0.15">
      <c r="A2266" s="15">
        <v>38</v>
      </c>
      <c r="B2266" s="15">
        <f t="shared" si="16"/>
        <v>1</v>
      </c>
      <c r="C2266" s="15">
        <v>2</v>
      </c>
      <c r="D2266" s="15" t="s">
        <v>1862</v>
      </c>
      <c r="E2266" s="15">
        <f>VLOOKUP(D2266,武将id!A:C,3,FALSE)</f>
        <v>216</v>
      </c>
      <c r="F2266" s="15">
        <v>0</v>
      </c>
      <c r="G2266" s="96" t="s">
        <v>1865</v>
      </c>
      <c r="H2266" s="27" t="s">
        <v>1865</v>
      </c>
      <c r="I2266" s="15">
        <v>1</v>
      </c>
      <c r="L2266" s="27" t="s">
        <v>1035</v>
      </c>
      <c r="M2266" s="15">
        <v>1</v>
      </c>
    </row>
    <row r="2267" spans="1:13" ht="24" x14ac:dyDescent="0.15">
      <c r="A2267" s="15">
        <v>38</v>
      </c>
      <c r="B2267" s="15">
        <f t="shared" si="16"/>
        <v>2</v>
      </c>
      <c r="C2267" s="15">
        <v>1</v>
      </c>
      <c r="D2267" s="15" t="s">
        <v>1035</v>
      </c>
      <c r="E2267" s="15">
        <f>VLOOKUP(D2267,武将id!A:C,3,FALSE)</f>
        <v>1</v>
      </c>
      <c r="F2267" s="15">
        <v>0</v>
      </c>
      <c r="G2267" s="96" t="s">
        <v>1866</v>
      </c>
      <c r="H2267" s="27" t="s">
        <v>1866</v>
      </c>
      <c r="I2267" s="15">
        <v>1</v>
      </c>
      <c r="M2267" s="15">
        <v>999</v>
      </c>
    </row>
    <row r="2268" spans="1:13" ht="24" x14ac:dyDescent="0.15">
      <c r="A2268" s="15">
        <v>38</v>
      </c>
      <c r="B2268" s="15">
        <f t="shared" si="16"/>
        <v>3</v>
      </c>
      <c r="C2268" s="15">
        <v>2</v>
      </c>
      <c r="D2268" s="15" t="s">
        <v>1867</v>
      </c>
      <c r="E2268" s="15">
        <f>VLOOKUP(D2268,武将id!A:C,3,FALSE)</f>
        <v>216</v>
      </c>
      <c r="F2268" s="15">
        <v>0</v>
      </c>
      <c r="G2268" s="96" t="s">
        <v>1868</v>
      </c>
      <c r="H2268" s="27" t="s">
        <v>1868</v>
      </c>
      <c r="I2268" s="15">
        <v>1</v>
      </c>
      <c r="M2268" s="15">
        <v>999</v>
      </c>
    </row>
    <row r="2269" spans="1:13" x14ac:dyDescent="0.15">
      <c r="A2269" s="15">
        <v>38</v>
      </c>
      <c r="B2269" s="15">
        <f t="shared" si="16"/>
        <v>4</v>
      </c>
      <c r="C2269" s="15">
        <v>1</v>
      </c>
      <c r="D2269" s="15" t="s">
        <v>1869</v>
      </c>
      <c r="E2269" s="15">
        <f>VLOOKUP(D2269,武将id!A:C,3,FALSE)</f>
        <v>1</v>
      </c>
      <c r="F2269" s="15">
        <v>0</v>
      </c>
      <c r="G2269" s="96" t="s">
        <v>1870</v>
      </c>
      <c r="H2269" s="27" t="s">
        <v>1870</v>
      </c>
      <c r="I2269" s="15">
        <v>1</v>
      </c>
      <c r="M2269" s="15">
        <v>999</v>
      </c>
    </row>
    <row r="2270" spans="1:13" ht="24" x14ac:dyDescent="0.15">
      <c r="A2270" s="15">
        <v>38</v>
      </c>
      <c r="B2270" s="15">
        <f t="shared" si="16"/>
        <v>5</v>
      </c>
      <c r="C2270" s="15">
        <v>2</v>
      </c>
      <c r="D2270" s="15" t="s">
        <v>1867</v>
      </c>
      <c r="E2270" s="15">
        <f>VLOOKUP(D2270,武将id!A:C,3,FALSE)</f>
        <v>216</v>
      </c>
      <c r="F2270" s="15">
        <v>0</v>
      </c>
      <c r="G2270" s="96" t="s">
        <v>1871</v>
      </c>
      <c r="H2270" s="27" t="s">
        <v>1871</v>
      </c>
      <c r="I2270" s="15">
        <v>1</v>
      </c>
      <c r="M2270" s="15">
        <v>999</v>
      </c>
    </row>
    <row r="2271" spans="1:13" x14ac:dyDescent="0.15">
      <c r="A2271" s="15">
        <v>38</v>
      </c>
      <c r="B2271" s="15">
        <f t="shared" si="16"/>
        <v>6</v>
      </c>
      <c r="C2271" s="15">
        <v>1</v>
      </c>
      <c r="D2271" s="15" t="s">
        <v>1869</v>
      </c>
      <c r="E2271" s="15">
        <f>VLOOKUP(D2271,武将id!A:C,3,FALSE)</f>
        <v>1</v>
      </c>
      <c r="F2271" s="15">
        <v>0</v>
      </c>
      <c r="G2271" s="96" t="s">
        <v>1872</v>
      </c>
      <c r="H2271" s="27" t="s">
        <v>1872</v>
      </c>
      <c r="I2271" s="15">
        <v>1</v>
      </c>
      <c r="M2271" s="15">
        <v>999</v>
      </c>
    </row>
    <row r="2272" spans="1:13" ht="24" x14ac:dyDescent="0.15">
      <c r="A2272" s="15">
        <v>39</v>
      </c>
      <c r="B2272" s="15">
        <f t="shared" si="16"/>
        <v>1</v>
      </c>
      <c r="C2272" s="15">
        <v>2</v>
      </c>
      <c r="D2272" s="15" t="s">
        <v>1873</v>
      </c>
      <c r="E2272" s="15">
        <f>VLOOKUP(D2272,武将id!A:C,3,FALSE)</f>
        <v>217</v>
      </c>
      <c r="F2272" s="15">
        <v>0</v>
      </c>
      <c r="G2272" s="96" t="s">
        <v>1874</v>
      </c>
      <c r="H2272" s="27" t="s">
        <v>1874</v>
      </c>
      <c r="I2272" s="15">
        <v>1</v>
      </c>
      <c r="L2272" s="27" t="s">
        <v>1869</v>
      </c>
      <c r="M2272" s="15">
        <v>1</v>
      </c>
    </row>
    <row r="2273" spans="1:13" x14ac:dyDescent="0.15">
      <c r="A2273" s="15">
        <v>39</v>
      </c>
      <c r="B2273" s="15">
        <f t="shared" si="16"/>
        <v>2</v>
      </c>
      <c r="C2273" s="15">
        <v>1</v>
      </c>
      <c r="D2273" s="15" t="s">
        <v>1869</v>
      </c>
      <c r="E2273" s="15">
        <f>VLOOKUP(D2273,武将id!A:C,3,FALSE)</f>
        <v>1</v>
      </c>
      <c r="F2273" s="15">
        <v>0</v>
      </c>
      <c r="G2273" s="96" t="s">
        <v>1875</v>
      </c>
      <c r="H2273" s="27" t="s">
        <v>1875</v>
      </c>
      <c r="I2273" s="15">
        <v>1</v>
      </c>
      <c r="M2273" s="15">
        <v>999</v>
      </c>
    </row>
    <row r="2274" spans="1:13" ht="24" x14ac:dyDescent="0.15">
      <c r="A2274" s="15">
        <v>39</v>
      </c>
      <c r="B2274" s="15">
        <f t="shared" si="16"/>
        <v>3</v>
      </c>
      <c r="C2274" s="15">
        <v>2</v>
      </c>
      <c r="D2274" s="15" t="s">
        <v>1873</v>
      </c>
      <c r="E2274" s="15">
        <f>VLOOKUP(D2274,武将id!A:C,3,FALSE)</f>
        <v>217</v>
      </c>
      <c r="F2274" s="15">
        <v>0</v>
      </c>
      <c r="G2274" s="96" t="s">
        <v>1876</v>
      </c>
      <c r="H2274" s="27" t="s">
        <v>1876</v>
      </c>
      <c r="I2274" s="15">
        <v>1</v>
      </c>
      <c r="M2274" s="15">
        <v>999</v>
      </c>
    </row>
    <row r="2275" spans="1:13" x14ac:dyDescent="0.15">
      <c r="A2275" s="15">
        <v>39</v>
      </c>
      <c r="B2275" s="15">
        <f t="shared" si="16"/>
        <v>4</v>
      </c>
      <c r="C2275" s="15">
        <v>1</v>
      </c>
      <c r="D2275" s="15" t="s">
        <v>1869</v>
      </c>
      <c r="E2275" s="15">
        <f>VLOOKUP(D2275,武将id!A:C,3,FALSE)</f>
        <v>1</v>
      </c>
      <c r="F2275" s="15">
        <v>0</v>
      </c>
      <c r="G2275" s="96" t="s">
        <v>1877</v>
      </c>
      <c r="H2275" s="27" t="s">
        <v>1877</v>
      </c>
      <c r="I2275" s="15">
        <v>1</v>
      </c>
      <c r="M2275" s="15">
        <v>999</v>
      </c>
    </row>
    <row r="2276" spans="1:13" ht="24" x14ac:dyDescent="0.15">
      <c r="A2276" s="15">
        <v>39</v>
      </c>
      <c r="B2276" s="15">
        <f t="shared" si="16"/>
        <v>5</v>
      </c>
      <c r="C2276" s="15">
        <v>2</v>
      </c>
      <c r="D2276" s="15" t="s">
        <v>1873</v>
      </c>
      <c r="E2276" s="15">
        <f>VLOOKUP(D2276,武将id!A:C,3,FALSE)</f>
        <v>217</v>
      </c>
      <c r="F2276" s="15">
        <v>0</v>
      </c>
      <c r="G2276" s="96" t="s">
        <v>2203</v>
      </c>
      <c r="H2276" s="27" t="s">
        <v>2203</v>
      </c>
      <c r="I2276" s="15">
        <v>1</v>
      </c>
      <c r="M2276" s="15">
        <v>999</v>
      </c>
    </row>
    <row r="2277" spans="1:13" x14ac:dyDescent="0.15">
      <c r="A2277" s="15">
        <v>39</v>
      </c>
      <c r="B2277" s="15">
        <f t="shared" ref="B2277:B2347" si="18">IF(A2277=A2276,B2276+1,1)</f>
        <v>6</v>
      </c>
      <c r="C2277" s="15">
        <v>2</v>
      </c>
      <c r="D2277" s="15" t="s">
        <v>1873</v>
      </c>
      <c r="E2277" s="15">
        <f>VLOOKUP(D2277,武将id!A:C,3,FALSE)</f>
        <v>217</v>
      </c>
      <c r="F2277" s="15">
        <v>0</v>
      </c>
      <c r="G2277" s="96" t="s">
        <v>1878</v>
      </c>
      <c r="H2277" s="27" t="s">
        <v>1878</v>
      </c>
      <c r="I2277" s="15">
        <v>1</v>
      </c>
      <c r="M2277" s="15">
        <v>999</v>
      </c>
    </row>
    <row r="2278" spans="1:13" x14ac:dyDescent="0.15">
      <c r="A2278" s="15">
        <v>39</v>
      </c>
      <c r="B2278" s="15">
        <f t="shared" si="18"/>
        <v>7</v>
      </c>
      <c r="C2278" s="15">
        <v>1</v>
      </c>
      <c r="D2278" s="15" t="s">
        <v>1869</v>
      </c>
      <c r="E2278" s="15">
        <f>VLOOKUP(D2278,武将id!A:C,3,FALSE)</f>
        <v>1</v>
      </c>
      <c r="F2278" s="15">
        <v>0</v>
      </c>
      <c r="G2278" s="96" t="s">
        <v>1879</v>
      </c>
      <c r="H2278" s="27" t="s">
        <v>1879</v>
      </c>
      <c r="I2278" s="15">
        <v>1</v>
      </c>
      <c r="M2278" s="15">
        <v>999</v>
      </c>
    </row>
    <row r="2279" spans="1:13" x14ac:dyDescent="0.15">
      <c r="A2279" s="15">
        <v>40</v>
      </c>
      <c r="B2279" s="15">
        <f t="shared" si="18"/>
        <v>1</v>
      </c>
      <c r="C2279" s="15">
        <v>2</v>
      </c>
      <c r="D2279" s="185" t="s">
        <v>1900</v>
      </c>
      <c r="E2279" s="15">
        <f>VLOOKUP(D2279,武将id!A:C,3,FALSE)</f>
        <v>216</v>
      </c>
      <c r="F2279" s="15">
        <v>0</v>
      </c>
      <c r="G2279" s="189" t="s">
        <v>2205</v>
      </c>
      <c r="H2279" s="189" t="s">
        <v>2205</v>
      </c>
      <c r="I2279" s="15">
        <v>1</v>
      </c>
      <c r="L2279" s="15" t="s">
        <v>1902</v>
      </c>
      <c r="M2279" s="15">
        <v>1</v>
      </c>
    </row>
    <row r="2280" spans="1:13" x14ac:dyDescent="0.15">
      <c r="A2280" s="15">
        <v>40</v>
      </c>
      <c r="B2280" s="15">
        <f t="shared" si="18"/>
        <v>2</v>
      </c>
      <c r="C2280" s="15">
        <v>1</v>
      </c>
      <c r="D2280" s="185" t="s">
        <v>1903</v>
      </c>
      <c r="E2280" s="15">
        <f>VLOOKUP(D2280,武将id!A:C,3,FALSE)</f>
        <v>1</v>
      </c>
      <c r="F2280" s="15">
        <v>0</v>
      </c>
      <c r="G2280" s="189" t="s">
        <v>1901</v>
      </c>
      <c r="H2280" s="189" t="s">
        <v>1901</v>
      </c>
      <c r="I2280" s="15">
        <v>1</v>
      </c>
      <c r="M2280" s="15">
        <v>999</v>
      </c>
    </row>
    <row r="2281" spans="1:13" ht="36" x14ac:dyDescent="0.15">
      <c r="A2281" s="15">
        <v>40</v>
      </c>
      <c r="B2281" s="15">
        <f t="shared" si="18"/>
        <v>3</v>
      </c>
      <c r="C2281" s="15">
        <v>2</v>
      </c>
      <c r="D2281" s="185" t="s">
        <v>1900</v>
      </c>
      <c r="E2281" s="15">
        <f>VLOOKUP(D2281,武将id!A:C,3,FALSE)</f>
        <v>216</v>
      </c>
      <c r="F2281" s="15">
        <v>0</v>
      </c>
      <c r="G2281" s="189" t="s">
        <v>2206</v>
      </c>
      <c r="H2281" s="189" t="s">
        <v>2206</v>
      </c>
      <c r="I2281" s="15">
        <v>1</v>
      </c>
      <c r="M2281" s="15">
        <v>999</v>
      </c>
    </row>
    <row r="2282" spans="1:13" ht="24" x14ac:dyDescent="0.15">
      <c r="A2282" s="15">
        <v>40</v>
      </c>
      <c r="B2282" s="15">
        <f t="shared" si="18"/>
        <v>4</v>
      </c>
      <c r="C2282" s="15">
        <v>2</v>
      </c>
      <c r="D2282" s="185" t="s">
        <v>1900</v>
      </c>
      <c r="E2282" s="15">
        <f>VLOOKUP(D2282,武将id!A:C,3,FALSE)</f>
        <v>216</v>
      </c>
      <c r="F2282" s="15">
        <v>0</v>
      </c>
      <c r="G2282" s="189" t="s">
        <v>2207</v>
      </c>
      <c r="H2282" s="189" t="s">
        <v>2207</v>
      </c>
      <c r="I2282" s="15">
        <v>1</v>
      </c>
      <c r="M2282" s="15">
        <v>999</v>
      </c>
    </row>
    <row r="2283" spans="1:13" x14ac:dyDescent="0.15">
      <c r="A2283" s="15">
        <v>40</v>
      </c>
      <c r="B2283" s="15">
        <f t="shared" si="18"/>
        <v>5</v>
      </c>
      <c r="C2283" s="15">
        <v>1</v>
      </c>
      <c r="D2283" s="185" t="s">
        <v>1903</v>
      </c>
      <c r="E2283" s="15">
        <f>VLOOKUP(D2283,武将id!A:C,3,FALSE)</f>
        <v>1</v>
      </c>
      <c r="F2283" s="15">
        <v>0</v>
      </c>
      <c r="G2283" s="189" t="s">
        <v>2204</v>
      </c>
      <c r="H2283" s="189" t="s">
        <v>2204</v>
      </c>
      <c r="I2283" s="15">
        <v>1</v>
      </c>
      <c r="M2283" s="15">
        <v>999</v>
      </c>
    </row>
    <row r="2284" spans="1:13" x14ac:dyDescent="0.15">
      <c r="A2284" s="15">
        <v>40</v>
      </c>
      <c r="B2284" s="15">
        <f t="shared" si="18"/>
        <v>6</v>
      </c>
      <c r="C2284" s="15">
        <v>2</v>
      </c>
      <c r="D2284" s="185" t="s">
        <v>1900</v>
      </c>
      <c r="E2284" s="15">
        <f>VLOOKUP(D2284,武将id!A:C,3,FALSE)</f>
        <v>216</v>
      </c>
      <c r="F2284" s="15">
        <v>0</v>
      </c>
      <c r="G2284" s="189" t="s">
        <v>2208</v>
      </c>
      <c r="H2284" s="189" t="s">
        <v>2208</v>
      </c>
      <c r="I2284" s="15">
        <v>1</v>
      </c>
      <c r="M2284" s="15">
        <v>999</v>
      </c>
    </row>
    <row r="2285" spans="1:13" ht="24" x14ac:dyDescent="0.15">
      <c r="A2285" s="15">
        <v>41</v>
      </c>
      <c r="B2285" s="15">
        <f t="shared" si="18"/>
        <v>1</v>
      </c>
      <c r="C2285" s="15">
        <v>2</v>
      </c>
      <c r="D2285" s="185" t="s">
        <v>1904</v>
      </c>
      <c r="E2285" s="15">
        <f>VLOOKUP(D2285,武将id!A:C,3,FALSE)</f>
        <v>216</v>
      </c>
      <c r="F2285" s="15">
        <v>0</v>
      </c>
      <c r="G2285" s="189" t="s">
        <v>2209</v>
      </c>
      <c r="H2285" s="189" t="s">
        <v>2209</v>
      </c>
      <c r="I2285" s="15">
        <v>1</v>
      </c>
      <c r="L2285" s="15" t="s">
        <v>1902</v>
      </c>
      <c r="M2285" s="15">
        <v>1</v>
      </c>
    </row>
    <row r="2286" spans="1:13" x14ac:dyDescent="0.15">
      <c r="A2286" s="15">
        <v>41</v>
      </c>
      <c r="B2286" s="15">
        <f t="shared" si="18"/>
        <v>2</v>
      </c>
      <c r="C2286" s="15">
        <v>1</v>
      </c>
      <c r="D2286" s="185" t="s">
        <v>1905</v>
      </c>
      <c r="E2286" s="15">
        <f>VLOOKUP(D2286,武将id!A:C,3,FALSE)</f>
        <v>1</v>
      </c>
      <c r="F2286" s="15">
        <v>0</v>
      </c>
      <c r="G2286" s="189" t="s">
        <v>2214</v>
      </c>
      <c r="H2286" s="189" t="s">
        <v>2214</v>
      </c>
      <c r="I2286" s="15">
        <v>1</v>
      </c>
      <c r="M2286" s="15">
        <v>999</v>
      </c>
    </row>
    <row r="2287" spans="1:13" x14ac:dyDescent="0.15">
      <c r="A2287" s="15">
        <v>41</v>
      </c>
      <c r="B2287" s="15">
        <f t="shared" si="18"/>
        <v>3</v>
      </c>
      <c r="C2287" s="15">
        <v>2</v>
      </c>
      <c r="D2287" s="185" t="s">
        <v>1904</v>
      </c>
      <c r="E2287" s="15">
        <f>VLOOKUP(D2287,武将id!A:C,3,FALSE)</f>
        <v>216</v>
      </c>
      <c r="F2287" s="15">
        <v>0</v>
      </c>
      <c r="G2287" s="189" t="s">
        <v>2212</v>
      </c>
      <c r="H2287" s="189" t="s">
        <v>2212</v>
      </c>
      <c r="I2287" s="15">
        <v>1</v>
      </c>
      <c r="M2287" s="15">
        <v>999</v>
      </c>
    </row>
    <row r="2288" spans="1:13" x14ac:dyDescent="0.15">
      <c r="A2288" s="15">
        <v>41</v>
      </c>
      <c r="B2288" s="15">
        <f t="shared" si="18"/>
        <v>4</v>
      </c>
      <c r="C2288" s="15">
        <v>1</v>
      </c>
      <c r="D2288" s="185" t="s">
        <v>1905</v>
      </c>
      <c r="E2288" s="15">
        <f>VLOOKUP(D2288,武将id!A:C,3,FALSE)</f>
        <v>1</v>
      </c>
      <c r="F2288" s="15">
        <v>0</v>
      </c>
      <c r="G2288" s="189" t="s">
        <v>2211</v>
      </c>
      <c r="H2288" s="189" t="s">
        <v>2211</v>
      </c>
      <c r="I2288" s="15">
        <v>1</v>
      </c>
      <c r="M2288" s="15">
        <v>999</v>
      </c>
    </row>
    <row r="2289" spans="1:13" ht="24" x14ac:dyDescent="0.15">
      <c r="A2289" s="15">
        <v>41</v>
      </c>
      <c r="B2289" s="15">
        <f t="shared" si="18"/>
        <v>5</v>
      </c>
      <c r="C2289" s="15">
        <v>2</v>
      </c>
      <c r="D2289" s="185" t="s">
        <v>1904</v>
      </c>
      <c r="E2289" s="15">
        <f>VLOOKUP(D2289,武将id!A:C,3,FALSE)</f>
        <v>216</v>
      </c>
      <c r="F2289" s="15">
        <v>0</v>
      </c>
      <c r="G2289" s="189" t="s">
        <v>2210</v>
      </c>
      <c r="H2289" s="189" t="s">
        <v>2210</v>
      </c>
      <c r="I2289" s="15">
        <v>1</v>
      </c>
      <c r="M2289" s="15">
        <v>999</v>
      </c>
    </row>
    <row r="2290" spans="1:13" x14ac:dyDescent="0.15">
      <c r="A2290" s="15">
        <v>41</v>
      </c>
      <c r="B2290" s="15">
        <f t="shared" si="18"/>
        <v>6</v>
      </c>
      <c r="C2290" s="15">
        <v>1</v>
      </c>
      <c r="D2290" s="185" t="s">
        <v>1905</v>
      </c>
      <c r="E2290" s="15">
        <f>VLOOKUP(D2290,武将id!A:C,3,FALSE)</f>
        <v>1</v>
      </c>
      <c r="F2290" s="15">
        <v>0</v>
      </c>
      <c r="G2290" s="189" t="s">
        <v>2213</v>
      </c>
      <c r="H2290" s="189" t="s">
        <v>2213</v>
      </c>
      <c r="I2290" s="15">
        <v>1</v>
      </c>
      <c r="M2290" s="15">
        <v>999</v>
      </c>
    </row>
    <row r="2291" spans="1:13" ht="24" x14ac:dyDescent="0.15">
      <c r="A2291" s="15">
        <v>41</v>
      </c>
      <c r="B2291" s="15">
        <f t="shared" si="18"/>
        <v>7</v>
      </c>
      <c r="C2291" s="15">
        <v>2</v>
      </c>
      <c r="D2291" s="185" t="s">
        <v>1904</v>
      </c>
      <c r="E2291" s="15">
        <f>VLOOKUP(D2291,武将id!A:C,3,FALSE)</f>
        <v>216</v>
      </c>
      <c r="F2291" s="15">
        <v>0</v>
      </c>
      <c r="G2291" s="96" t="s">
        <v>2215</v>
      </c>
      <c r="H2291" s="96" t="s">
        <v>2215</v>
      </c>
      <c r="I2291" s="15">
        <v>1</v>
      </c>
      <c r="M2291" s="15">
        <v>999</v>
      </c>
    </row>
    <row r="2292" spans="1:13" x14ac:dyDescent="0.15">
      <c r="A2292" s="15">
        <v>41</v>
      </c>
      <c r="B2292" s="15">
        <f t="shared" si="18"/>
        <v>8</v>
      </c>
      <c r="C2292" s="15">
        <v>1</v>
      </c>
      <c r="D2292" s="185" t="s">
        <v>1902</v>
      </c>
      <c r="E2292" s="15">
        <f>VLOOKUP(D2292,武将id!A:C,3,FALSE)</f>
        <v>1</v>
      </c>
      <c r="F2292" s="15">
        <v>0</v>
      </c>
      <c r="G2292" s="96" t="s">
        <v>1908</v>
      </c>
      <c r="H2292" s="96" t="s">
        <v>1908</v>
      </c>
      <c r="I2292" s="15">
        <v>1</v>
      </c>
      <c r="M2292" s="15">
        <v>999</v>
      </c>
    </row>
    <row r="2293" spans="1:13" x14ac:dyDescent="0.15">
      <c r="A2293" s="15">
        <v>41</v>
      </c>
      <c r="B2293" s="15">
        <f t="shared" si="18"/>
        <v>9</v>
      </c>
      <c r="C2293" s="15">
        <v>2</v>
      </c>
      <c r="D2293" s="185" t="s">
        <v>1904</v>
      </c>
      <c r="E2293" s="15">
        <f>VLOOKUP(D2293,武将id!A:C,3,FALSE)</f>
        <v>216</v>
      </c>
      <c r="F2293" s="15">
        <v>0</v>
      </c>
      <c r="G2293" s="189" t="s">
        <v>1907</v>
      </c>
      <c r="H2293" s="189" t="s">
        <v>1907</v>
      </c>
      <c r="I2293" s="15">
        <v>1</v>
      </c>
      <c r="M2293" s="15">
        <v>999</v>
      </c>
    </row>
    <row r="2294" spans="1:13" ht="24" x14ac:dyDescent="0.15">
      <c r="A2294" s="15">
        <v>42</v>
      </c>
      <c r="B2294" s="15">
        <f t="shared" si="18"/>
        <v>1</v>
      </c>
      <c r="C2294" s="15">
        <v>2</v>
      </c>
      <c r="D2294" s="185" t="s">
        <v>1906</v>
      </c>
      <c r="E2294" s="15">
        <f>VLOOKUP(D2294,武将id!A:C,3,FALSE)</f>
        <v>217</v>
      </c>
      <c r="F2294" s="15">
        <v>0</v>
      </c>
      <c r="G2294" s="189" t="s">
        <v>1910</v>
      </c>
      <c r="H2294" s="189" t="s">
        <v>1910</v>
      </c>
      <c r="I2294" s="15">
        <v>1</v>
      </c>
      <c r="L2294" s="15" t="s">
        <v>1902</v>
      </c>
      <c r="M2294" s="15">
        <v>1</v>
      </c>
    </row>
    <row r="2295" spans="1:13" x14ac:dyDescent="0.15">
      <c r="A2295" s="15">
        <v>42</v>
      </c>
      <c r="B2295" s="15">
        <f t="shared" si="18"/>
        <v>2</v>
      </c>
      <c r="C2295" s="15">
        <v>1</v>
      </c>
      <c r="D2295" s="185" t="s">
        <v>1903</v>
      </c>
      <c r="E2295" s="15">
        <f>VLOOKUP(D2295,武将id!A:C,3,FALSE)</f>
        <v>1</v>
      </c>
      <c r="F2295" s="15">
        <v>0</v>
      </c>
      <c r="G2295" s="189" t="s">
        <v>1911</v>
      </c>
      <c r="H2295" s="189" t="s">
        <v>1911</v>
      </c>
      <c r="I2295" s="15">
        <v>1</v>
      </c>
      <c r="M2295" s="15">
        <v>999</v>
      </c>
    </row>
    <row r="2296" spans="1:13" ht="36" x14ac:dyDescent="0.15">
      <c r="A2296" s="15">
        <v>42</v>
      </c>
      <c r="B2296" s="15">
        <f t="shared" si="18"/>
        <v>3</v>
      </c>
      <c r="C2296" s="15">
        <v>2</v>
      </c>
      <c r="D2296" s="185" t="s">
        <v>1906</v>
      </c>
      <c r="E2296" s="15">
        <f>VLOOKUP(D2296,武将id!A:C,3,FALSE)</f>
        <v>217</v>
      </c>
      <c r="F2296" s="15">
        <v>0</v>
      </c>
      <c r="G2296" s="96" t="s">
        <v>1912</v>
      </c>
      <c r="H2296" s="96" t="s">
        <v>1912</v>
      </c>
      <c r="I2296" s="15">
        <v>1</v>
      </c>
      <c r="M2296" s="15">
        <v>999</v>
      </c>
    </row>
    <row r="2297" spans="1:13" ht="24" x14ac:dyDescent="0.15">
      <c r="A2297" s="15">
        <v>42</v>
      </c>
      <c r="B2297" s="15">
        <f t="shared" si="18"/>
        <v>4</v>
      </c>
      <c r="C2297" s="15">
        <v>1</v>
      </c>
      <c r="D2297" s="15" t="s">
        <v>1902</v>
      </c>
      <c r="E2297" s="15">
        <f>VLOOKUP(D2297,武将id!A:C,3,FALSE)</f>
        <v>1</v>
      </c>
      <c r="F2297" s="15">
        <v>0</v>
      </c>
      <c r="G2297" s="96" t="s">
        <v>1909</v>
      </c>
      <c r="H2297" s="96" t="s">
        <v>1909</v>
      </c>
      <c r="I2297" s="15">
        <v>1</v>
      </c>
      <c r="M2297" s="15">
        <v>999</v>
      </c>
    </row>
    <row r="2298" spans="1:13" ht="24" x14ac:dyDescent="0.15">
      <c r="A2298" s="15">
        <v>42</v>
      </c>
      <c r="B2298" s="15">
        <f t="shared" si="18"/>
        <v>5</v>
      </c>
      <c r="C2298" s="15">
        <v>2</v>
      </c>
      <c r="D2298" s="185" t="s">
        <v>1906</v>
      </c>
      <c r="E2298" s="15">
        <f>VLOOKUP(D2298,武将id!A:C,3,FALSE)</f>
        <v>217</v>
      </c>
      <c r="F2298" s="15">
        <v>0</v>
      </c>
      <c r="G2298" s="189" t="s">
        <v>1913</v>
      </c>
      <c r="H2298" s="189" t="s">
        <v>1913</v>
      </c>
      <c r="I2298" s="15">
        <v>1</v>
      </c>
      <c r="M2298" s="15">
        <v>999</v>
      </c>
    </row>
    <row r="2299" spans="1:13" x14ac:dyDescent="0.15">
      <c r="A2299" s="15">
        <v>43</v>
      </c>
      <c r="B2299" s="15">
        <f t="shared" si="18"/>
        <v>1</v>
      </c>
      <c r="C2299" s="15">
        <v>2</v>
      </c>
      <c r="D2299" s="185" t="s">
        <v>2222</v>
      </c>
      <c r="E2299" s="15">
        <f>VLOOKUP(D2299,武将id!A:C,3,FALSE)</f>
        <v>217</v>
      </c>
      <c r="F2299" s="15">
        <v>0</v>
      </c>
      <c r="G2299" s="189" t="s">
        <v>2223</v>
      </c>
      <c r="H2299" s="189" t="s">
        <v>2223</v>
      </c>
      <c r="I2299" s="15">
        <v>1</v>
      </c>
      <c r="L2299" s="15" t="s">
        <v>2224</v>
      </c>
      <c r="M2299" s="15">
        <v>1</v>
      </c>
    </row>
    <row r="2300" spans="1:13" ht="24" x14ac:dyDescent="0.15">
      <c r="A2300" s="15">
        <v>43</v>
      </c>
      <c r="B2300" s="15">
        <f t="shared" si="18"/>
        <v>2</v>
      </c>
      <c r="C2300" s="15">
        <v>1</v>
      </c>
      <c r="D2300" s="185" t="s">
        <v>2224</v>
      </c>
      <c r="E2300" s="15">
        <f>VLOOKUP(D2300,武将id!A:C,3,FALSE)</f>
        <v>1</v>
      </c>
      <c r="F2300" s="15">
        <v>0</v>
      </c>
      <c r="G2300" s="189" t="s">
        <v>2231</v>
      </c>
      <c r="H2300" s="189" t="s">
        <v>2231</v>
      </c>
      <c r="I2300" s="15">
        <v>1</v>
      </c>
      <c r="M2300" s="15">
        <v>999</v>
      </c>
    </row>
    <row r="2301" spans="1:13" x14ac:dyDescent="0.15">
      <c r="A2301" s="15">
        <v>43</v>
      </c>
      <c r="B2301" s="15">
        <f t="shared" si="18"/>
        <v>3</v>
      </c>
      <c r="C2301" s="15">
        <v>2</v>
      </c>
      <c r="D2301" s="185" t="s">
        <v>2225</v>
      </c>
      <c r="E2301" s="15">
        <f>VLOOKUP(D2301,武将id!A:C,3,FALSE)</f>
        <v>217</v>
      </c>
      <c r="F2301" s="15">
        <v>0</v>
      </c>
      <c r="G2301" s="27" t="s">
        <v>2226</v>
      </c>
      <c r="H2301" s="27" t="s">
        <v>2226</v>
      </c>
      <c r="I2301" s="15">
        <v>1</v>
      </c>
      <c r="M2301" s="15">
        <v>999</v>
      </c>
    </row>
    <row r="2302" spans="1:13" ht="24" x14ac:dyDescent="0.15">
      <c r="A2302" s="15">
        <v>43</v>
      </c>
      <c r="B2302" s="15">
        <f t="shared" si="18"/>
        <v>4</v>
      </c>
      <c r="C2302" s="15">
        <v>1</v>
      </c>
      <c r="D2302" s="185" t="s">
        <v>2227</v>
      </c>
      <c r="E2302" s="15">
        <f>VLOOKUP(D2302,武将id!A:C,3,FALSE)</f>
        <v>1</v>
      </c>
      <c r="F2302" s="15">
        <v>0</v>
      </c>
      <c r="G2302" s="189" t="s">
        <v>2232</v>
      </c>
      <c r="H2302" s="189" t="s">
        <v>2232</v>
      </c>
      <c r="I2302" s="15">
        <v>1</v>
      </c>
      <c r="M2302" s="15">
        <v>999</v>
      </c>
    </row>
    <row r="2303" spans="1:13" x14ac:dyDescent="0.15">
      <c r="A2303" s="15">
        <v>43</v>
      </c>
      <c r="B2303" s="15">
        <f t="shared" si="18"/>
        <v>5</v>
      </c>
      <c r="C2303" s="15">
        <v>2</v>
      </c>
      <c r="D2303" s="185" t="s">
        <v>2225</v>
      </c>
      <c r="E2303" s="15">
        <f>VLOOKUP(D2303,武将id!A:C,3,FALSE)</f>
        <v>217</v>
      </c>
      <c r="F2303" s="15">
        <v>0</v>
      </c>
      <c r="G2303" s="189" t="s">
        <v>2228</v>
      </c>
      <c r="H2303" s="189" t="s">
        <v>2228</v>
      </c>
      <c r="I2303" s="15">
        <v>1</v>
      </c>
      <c r="M2303" s="15">
        <v>999</v>
      </c>
    </row>
    <row r="2304" spans="1:13" x14ac:dyDescent="0.15">
      <c r="A2304" s="15">
        <v>43</v>
      </c>
      <c r="B2304" s="15">
        <f t="shared" si="18"/>
        <v>6</v>
      </c>
      <c r="C2304" s="15">
        <v>1</v>
      </c>
      <c r="D2304" s="185" t="s">
        <v>2227</v>
      </c>
      <c r="E2304" s="15">
        <f>VLOOKUP(D2304,武将id!A:C,3,FALSE)</f>
        <v>1</v>
      </c>
      <c r="F2304" s="15">
        <v>0</v>
      </c>
      <c r="G2304" s="189" t="s">
        <v>2229</v>
      </c>
      <c r="H2304" s="189" t="s">
        <v>2229</v>
      </c>
      <c r="I2304" s="15">
        <v>1</v>
      </c>
      <c r="M2304" s="15">
        <v>999</v>
      </c>
    </row>
    <row r="2305" spans="1:13" x14ac:dyDescent="0.15">
      <c r="A2305" s="15">
        <v>43</v>
      </c>
      <c r="B2305" s="15">
        <f t="shared" si="18"/>
        <v>7</v>
      </c>
      <c r="C2305" s="15">
        <v>2</v>
      </c>
      <c r="D2305" s="185" t="s">
        <v>2225</v>
      </c>
      <c r="E2305" s="15">
        <f>VLOOKUP(D2305,武将id!A:C,3,FALSE)</f>
        <v>217</v>
      </c>
      <c r="F2305" s="15">
        <v>0</v>
      </c>
      <c r="G2305" s="189" t="s">
        <v>2230</v>
      </c>
      <c r="H2305" s="189" t="s">
        <v>2230</v>
      </c>
      <c r="I2305" s="15">
        <v>1</v>
      </c>
      <c r="M2305" s="15">
        <v>999</v>
      </c>
    </row>
    <row r="2306" spans="1:13" x14ac:dyDescent="0.15">
      <c r="A2306" s="15">
        <v>44</v>
      </c>
      <c r="B2306" s="15">
        <f>IF(A2306=A2302,B2302+1,1)</f>
        <v>1</v>
      </c>
      <c r="C2306" s="15">
        <v>2</v>
      </c>
      <c r="D2306" s="185" t="s">
        <v>2216</v>
      </c>
      <c r="E2306" s="15">
        <f>VLOOKUP(D2306,武将id!A:C,3,FALSE)</f>
        <v>217</v>
      </c>
      <c r="F2306" s="15">
        <v>0</v>
      </c>
      <c r="G2306" s="189" t="s">
        <v>2219</v>
      </c>
      <c r="H2306" s="189" t="s">
        <v>2219</v>
      </c>
      <c r="I2306" s="15">
        <v>1</v>
      </c>
      <c r="L2306" s="15" t="s">
        <v>1902</v>
      </c>
      <c r="M2306" s="15">
        <v>1</v>
      </c>
    </row>
    <row r="2307" spans="1:13" ht="36" x14ac:dyDescent="0.15">
      <c r="A2307" s="15">
        <v>44</v>
      </c>
      <c r="B2307" s="15">
        <f t="shared" si="18"/>
        <v>2</v>
      </c>
      <c r="C2307" s="15">
        <v>2</v>
      </c>
      <c r="D2307" s="185" t="s">
        <v>2216</v>
      </c>
      <c r="E2307" s="15">
        <f>VLOOKUP(D2307,武将id!A:C,3,FALSE)</f>
        <v>217</v>
      </c>
      <c r="F2307" s="15">
        <v>0</v>
      </c>
      <c r="G2307" s="189" t="s">
        <v>2234</v>
      </c>
      <c r="H2307" s="189" t="s">
        <v>2234</v>
      </c>
      <c r="I2307" s="15">
        <v>1</v>
      </c>
      <c r="M2307" s="15">
        <v>999</v>
      </c>
    </row>
    <row r="2308" spans="1:13" ht="24" x14ac:dyDescent="0.15">
      <c r="A2308" s="15">
        <v>44</v>
      </c>
      <c r="B2308" s="15">
        <f t="shared" si="18"/>
        <v>3</v>
      </c>
      <c r="C2308" s="15">
        <v>1</v>
      </c>
      <c r="D2308" s="185" t="s">
        <v>409</v>
      </c>
      <c r="E2308" s="15">
        <f>VLOOKUP(D2308,武将id!A:C,3,FALSE)</f>
        <v>1</v>
      </c>
      <c r="F2308" s="15">
        <v>0</v>
      </c>
      <c r="G2308" s="189" t="s">
        <v>2233</v>
      </c>
      <c r="H2308" s="189" t="s">
        <v>2233</v>
      </c>
      <c r="I2308" s="15">
        <v>1</v>
      </c>
      <c r="M2308" s="15">
        <v>999</v>
      </c>
    </row>
    <row r="2309" spans="1:13" ht="24" x14ac:dyDescent="0.15">
      <c r="A2309" s="15">
        <v>44</v>
      </c>
      <c r="B2309" s="15">
        <f t="shared" si="18"/>
        <v>4</v>
      </c>
      <c r="C2309" s="15">
        <v>2</v>
      </c>
      <c r="D2309" s="190" t="s">
        <v>59</v>
      </c>
      <c r="E2309" s="15">
        <f>VLOOKUP(D2309,武将id!A:C,3,FALSE)</f>
        <v>217</v>
      </c>
      <c r="F2309" s="15">
        <v>0</v>
      </c>
      <c r="G2309" s="189" t="s">
        <v>2235</v>
      </c>
      <c r="H2309" s="189" t="s">
        <v>2235</v>
      </c>
      <c r="I2309" s="15">
        <v>1</v>
      </c>
      <c r="M2309" s="15">
        <v>999</v>
      </c>
    </row>
    <row r="2310" spans="1:13" x14ac:dyDescent="0.15">
      <c r="A2310" s="15">
        <v>44</v>
      </c>
      <c r="B2310" s="15">
        <f t="shared" si="18"/>
        <v>5</v>
      </c>
      <c r="C2310" s="15">
        <v>1</v>
      </c>
      <c r="D2310" s="185" t="s">
        <v>2217</v>
      </c>
      <c r="E2310" s="190">
        <v>1</v>
      </c>
      <c r="F2310" s="15">
        <v>0</v>
      </c>
      <c r="G2310" s="189" t="s">
        <v>2221</v>
      </c>
      <c r="H2310" s="189" t="s">
        <v>2221</v>
      </c>
      <c r="I2310" s="15">
        <v>1</v>
      </c>
      <c r="M2310" s="15">
        <v>999</v>
      </c>
    </row>
    <row r="2311" spans="1:13" x14ac:dyDescent="0.15">
      <c r="A2311" s="15">
        <v>44</v>
      </c>
      <c r="B2311" s="15">
        <f t="shared" si="18"/>
        <v>6</v>
      </c>
      <c r="C2311" s="15">
        <v>2</v>
      </c>
      <c r="D2311" s="190" t="s">
        <v>2218</v>
      </c>
      <c r="E2311" s="15">
        <f>VLOOKUP(D2311,武将id!A:C,3,FALSE)</f>
        <v>217</v>
      </c>
      <c r="F2311" s="15">
        <v>0</v>
      </c>
      <c r="G2311" s="189" t="s">
        <v>2220</v>
      </c>
      <c r="H2311" s="189" t="s">
        <v>2220</v>
      </c>
      <c r="I2311" s="15">
        <v>1</v>
      </c>
      <c r="M2311" s="15">
        <v>999</v>
      </c>
    </row>
    <row r="2312" spans="1:13" ht="36" x14ac:dyDescent="0.15">
      <c r="A2312" s="15">
        <v>2201</v>
      </c>
      <c r="B2312" s="15">
        <f t="shared" si="18"/>
        <v>1</v>
      </c>
      <c r="C2312" s="15">
        <f t="shared" ref="C2312:C2383" si="19">IF(D2312="主角",1,2)</f>
        <v>2</v>
      </c>
      <c r="D2312" s="124" t="s">
        <v>65</v>
      </c>
      <c r="E2312" s="15">
        <f>VLOOKUP(D2312,武将id!A:C,3,FALSE)</f>
        <v>103</v>
      </c>
      <c r="F2312" s="15">
        <v>0</v>
      </c>
      <c r="G2312" s="96" t="s">
        <v>1914</v>
      </c>
      <c r="H2312" s="96" t="s">
        <v>1914</v>
      </c>
      <c r="I2312" s="15">
        <v>1</v>
      </c>
      <c r="L2312" s="15" t="s">
        <v>624</v>
      </c>
      <c r="M2312" s="15">
        <f>VLOOKUP(L2312,武将id!A:C,3,FALSE)</f>
        <v>102</v>
      </c>
    </row>
    <row r="2313" spans="1:13" ht="24" x14ac:dyDescent="0.15">
      <c r="A2313" s="15">
        <v>2201</v>
      </c>
      <c r="B2313" s="15">
        <f t="shared" si="18"/>
        <v>2</v>
      </c>
      <c r="C2313" s="15">
        <v>1</v>
      </c>
      <c r="D2313" s="15" t="s">
        <v>624</v>
      </c>
      <c r="E2313" s="15">
        <f>VLOOKUP(D2313,武将id!A:C,3,FALSE)</f>
        <v>102</v>
      </c>
      <c r="F2313" s="15">
        <v>0</v>
      </c>
      <c r="G2313" s="96" t="s">
        <v>1915</v>
      </c>
      <c r="H2313" s="96" t="s">
        <v>1915</v>
      </c>
      <c r="I2313" s="15">
        <v>1</v>
      </c>
      <c r="M2313" s="15">
        <v>999</v>
      </c>
    </row>
    <row r="2314" spans="1:13" ht="24" x14ac:dyDescent="0.15">
      <c r="A2314" s="15">
        <v>2201</v>
      </c>
      <c r="B2314" s="15">
        <f t="shared" si="18"/>
        <v>3</v>
      </c>
      <c r="C2314" s="15">
        <f t="shared" si="19"/>
        <v>2</v>
      </c>
      <c r="D2314" s="15" t="s">
        <v>65</v>
      </c>
      <c r="E2314" s="15">
        <f>VLOOKUP(D2314,武将id!A:C,3,FALSE)</f>
        <v>103</v>
      </c>
      <c r="F2314" s="15">
        <v>0</v>
      </c>
      <c r="G2314" s="96" t="s">
        <v>1916</v>
      </c>
      <c r="H2314" s="96" t="s">
        <v>1916</v>
      </c>
      <c r="I2314" s="15">
        <v>1</v>
      </c>
      <c r="M2314" s="15">
        <v>999</v>
      </c>
    </row>
    <row r="2315" spans="1:13" ht="36" x14ac:dyDescent="0.15">
      <c r="A2315" s="15">
        <v>2201</v>
      </c>
      <c r="B2315" s="15">
        <f t="shared" si="18"/>
        <v>4</v>
      </c>
      <c r="C2315" s="15">
        <v>1</v>
      </c>
      <c r="D2315" s="15" t="s">
        <v>624</v>
      </c>
      <c r="E2315" s="15">
        <f>VLOOKUP(D2315,武将id!A:C,3,FALSE)</f>
        <v>102</v>
      </c>
      <c r="F2315" s="15">
        <v>0</v>
      </c>
      <c r="G2315" s="96" t="s">
        <v>1917</v>
      </c>
      <c r="H2315" s="96" t="s">
        <v>1917</v>
      </c>
      <c r="I2315" s="15">
        <v>1</v>
      </c>
      <c r="M2315" s="15">
        <v>999</v>
      </c>
    </row>
    <row r="2316" spans="1:13" x14ac:dyDescent="0.15">
      <c r="A2316" s="15">
        <v>2201</v>
      </c>
      <c r="B2316" s="15">
        <f t="shared" si="18"/>
        <v>5</v>
      </c>
      <c r="C2316" s="15">
        <f t="shared" si="19"/>
        <v>2</v>
      </c>
      <c r="D2316" s="15" t="s">
        <v>65</v>
      </c>
      <c r="E2316" s="15">
        <f>VLOOKUP(D2316,武将id!A:C,3,FALSE)</f>
        <v>103</v>
      </c>
      <c r="F2316" s="15">
        <v>0</v>
      </c>
      <c r="G2316" s="96" t="s">
        <v>1918</v>
      </c>
      <c r="H2316" s="96" t="s">
        <v>1918</v>
      </c>
      <c r="I2316" s="15">
        <v>1</v>
      </c>
      <c r="M2316" s="15">
        <v>999</v>
      </c>
    </row>
    <row r="2317" spans="1:13" ht="24" x14ac:dyDescent="0.15">
      <c r="A2317" s="15">
        <v>2201</v>
      </c>
      <c r="B2317" s="15">
        <f t="shared" si="18"/>
        <v>6</v>
      </c>
      <c r="C2317" s="15">
        <f t="shared" si="19"/>
        <v>1</v>
      </c>
      <c r="D2317" s="15" t="s">
        <v>156</v>
      </c>
      <c r="E2317" s="15">
        <f>VLOOKUP(D2317,武将id!A:C,3,FALSE)</f>
        <v>1</v>
      </c>
      <c r="F2317" s="15">
        <v>0</v>
      </c>
      <c r="G2317" s="96" t="s">
        <v>1919</v>
      </c>
      <c r="H2317" s="96" t="s">
        <v>1919</v>
      </c>
      <c r="I2317" s="15">
        <v>1</v>
      </c>
      <c r="M2317" s="15">
        <v>0</v>
      </c>
    </row>
    <row r="2318" spans="1:13" ht="36" x14ac:dyDescent="0.15">
      <c r="A2318" s="15">
        <v>2202</v>
      </c>
      <c r="B2318" s="15">
        <f t="shared" si="18"/>
        <v>1</v>
      </c>
      <c r="C2318" s="15">
        <f t="shared" si="19"/>
        <v>2</v>
      </c>
      <c r="D2318" s="15" t="s">
        <v>1920</v>
      </c>
      <c r="E2318" s="15">
        <f>VLOOKUP(D2318,武将id!A:C,3,FALSE)</f>
        <v>412</v>
      </c>
      <c r="F2318" s="15">
        <v>0</v>
      </c>
      <c r="G2318" s="96" t="s">
        <v>1921</v>
      </c>
      <c r="H2318" s="96" t="s">
        <v>1921</v>
      </c>
      <c r="I2318" s="15">
        <v>1</v>
      </c>
      <c r="L2318" s="15" t="s">
        <v>1922</v>
      </c>
      <c r="M2318" s="15">
        <v>202</v>
      </c>
    </row>
    <row r="2319" spans="1:13" x14ac:dyDescent="0.15">
      <c r="A2319" s="15">
        <v>2202</v>
      </c>
      <c r="B2319" s="15">
        <f t="shared" si="18"/>
        <v>2</v>
      </c>
      <c r="C2319" s="15">
        <v>1</v>
      </c>
      <c r="D2319" s="15" t="s">
        <v>1922</v>
      </c>
      <c r="E2319" s="15">
        <f>VLOOKUP(D2319,武将id!A:C,3,FALSE)</f>
        <v>202</v>
      </c>
      <c r="F2319" s="15">
        <v>0</v>
      </c>
      <c r="G2319" s="96" t="s">
        <v>1923</v>
      </c>
      <c r="H2319" s="96" t="s">
        <v>1923</v>
      </c>
      <c r="I2319" s="15">
        <v>1</v>
      </c>
      <c r="M2319" s="15">
        <v>999</v>
      </c>
    </row>
    <row r="2320" spans="1:13" x14ac:dyDescent="0.15">
      <c r="A2320" s="15">
        <v>2202</v>
      </c>
      <c r="B2320" s="15">
        <f t="shared" si="18"/>
        <v>3</v>
      </c>
      <c r="C2320" s="15">
        <f t="shared" si="19"/>
        <v>1</v>
      </c>
      <c r="D2320" s="15" t="s">
        <v>1924</v>
      </c>
      <c r="E2320" s="15">
        <f>VLOOKUP(D2320,武将id!A:C,3,FALSE)</f>
        <v>1</v>
      </c>
      <c r="F2320" s="15">
        <v>0</v>
      </c>
      <c r="G2320" s="96" t="s">
        <v>1925</v>
      </c>
      <c r="H2320" s="96" t="s">
        <v>1925</v>
      </c>
      <c r="I2320" s="15">
        <v>1</v>
      </c>
      <c r="M2320" s="15">
        <v>999</v>
      </c>
    </row>
    <row r="2321" spans="1:13" x14ac:dyDescent="0.15">
      <c r="A2321" s="15">
        <v>2203</v>
      </c>
      <c r="B2321" s="15">
        <f t="shared" si="18"/>
        <v>1</v>
      </c>
      <c r="C2321" s="15">
        <f t="shared" si="19"/>
        <v>1</v>
      </c>
      <c r="D2321" s="15" t="s">
        <v>1926</v>
      </c>
      <c r="E2321" s="15">
        <f>VLOOKUP(D2321,武将id!A:C,3,FALSE)</f>
        <v>1</v>
      </c>
      <c r="F2321" s="15">
        <v>0</v>
      </c>
      <c r="G2321" s="96" t="s">
        <v>1927</v>
      </c>
      <c r="H2321" s="96" t="s">
        <v>1927</v>
      </c>
      <c r="I2321" s="15">
        <v>1</v>
      </c>
      <c r="M2321" s="15">
        <v>999</v>
      </c>
    </row>
    <row r="2322" spans="1:13" ht="24" x14ac:dyDescent="0.15">
      <c r="A2322" s="15">
        <v>2203</v>
      </c>
      <c r="B2322" s="15">
        <f t="shared" si="18"/>
        <v>2</v>
      </c>
      <c r="C2322" s="15">
        <v>2</v>
      </c>
      <c r="D2322" s="15" t="s">
        <v>1928</v>
      </c>
      <c r="E2322" s="15">
        <f>VLOOKUP(D2322,武将id!A:C,3,FALSE)</f>
        <v>202</v>
      </c>
      <c r="F2322" s="15">
        <v>0</v>
      </c>
      <c r="G2322" s="96" t="s">
        <v>1929</v>
      </c>
      <c r="H2322" s="96" t="s">
        <v>1929</v>
      </c>
      <c r="I2322" s="15">
        <v>1</v>
      </c>
      <c r="M2322" s="15">
        <v>999</v>
      </c>
    </row>
    <row r="2323" spans="1:13" x14ac:dyDescent="0.15">
      <c r="A2323" s="15">
        <v>2203</v>
      </c>
      <c r="B2323" s="15">
        <f t="shared" si="18"/>
        <v>3</v>
      </c>
      <c r="C2323" s="15">
        <v>2</v>
      </c>
      <c r="D2323" s="15" t="s">
        <v>1930</v>
      </c>
      <c r="E2323" s="15">
        <f>VLOOKUP(D2323,武将id!A:C,3,FALSE)</f>
        <v>206</v>
      </c>
      <c r="F2323" s="15">
        <v>0</v>
      </c>
      <c r="G2323" s="27" t="s">
        <v>1931</v>
      </c>
      <c r="H2323" s="27" t="s">
        <v>1931</v>
      </c>
      <c r="I2323" s="15">
        <v>1</v>
      </c>
      <c r="M2323" s="15">
        <v>999</v>
      </c>
    </row>
    <row r="2324" spans="1:13" ht="24" x14ac:dyDescent="0.15">
      <c r="A2324" s="15">
        <v>2203</v>
      </c>
      <c r="B2324" s="15">
        <f t="shared" si="18"/>
        <v>4</v>
      </c>
      <c r="C2324" s="15">
        <f t="shared" si="19"/>
        <v>2</v>
      </c>
      <c r="D2324" s="15" t="s">
        <v>1928</v>
      </c>
      <c r="E2324" s="15">
        <f>VLOOKUP(D2324,武将id!A:C,3,FALSE)</f>
        <v>202</v>
      </c>
      <c r="F2324" s="15">
        <v>0</v>
      </c>
      <c r="G2324" s="96" t="s">
        <v>1932</v>
      </c>
      <c r="H2324" s="96" t="s">
        <v>1932</v>
      </c>
      <c r="I2324" s="15">
        <v>1</v>
      </c>
      <c r="M2324" s="15">
        <v>999</v>
      </c>
    </row>
    <row r="2325" spans="1:13" ht="24" x14ac:dyDescent="0.15">
      <c r="A2325" s="15">
        <v>2203</v>
      </c>
      <c r="B2325" s="15">
        <f t="shared" si="18"/>
        <v>5</v>
      </c>
      <c r="C2325" s="15">
        <v>2</v>
      </c>
      <c r="D2325" s="15" t="s">
        <v>1933</v>
      </c>
      <c r="E2325" s="15">
        <f>VLOOKUP(D2325,武将id!A:C,3,FALSE)</f>
        <v>206</v>
      </c>
      <c r="F2325" s="15">
        <v>0</v>
      </c>
      <c r="G2325" s="96" t="s">
        <v>1934</v>
      </c>
      <c r="H2325" s="96" t="s">
        <v>1934</v>
      </c>
      <c r="I2325" s="15">
        <v>1</v>
      </c>
      <c r="M2325" s="15">
        <v>999</v>
      </c>
    </row>
    <row r="2326" spans="1:13" x14ac:dyDescent="0.15">
      <c r="A2326" s="15">
        <v>2203</v>
      </c>
      <c r="B2326" s="15">
        <f t="shared" si="18"/>
        <v>6</v>
      </c>
      <c r="C2326" s="15">
        <f t="shared" si="19"/>
        <v>1</v>
      </c>
      <c r="D2326" s="15" t="s">
        <v>1935</v>
      </c>
      <c r="E2326" s="15">
        <f>VLOOKUP(D2326,武将id!A:C,3,FALSE)</f>
        <v>1</v>
      </c>
      <c r="F2326" s="15">
        <v>0</v>
      </c>
      <c r="G2326" s="96" t="s">
        <v>1936</v>
      </c>
      <c r="H2326" s="96" t="s">
        <v>1936</v>
      </c>
      <c r="I2326" s="15">
        <v>1</v>
      </c>
      <c r="M2326" s="15">
        <v>999</v>
      </c>
    </row>
    <row r="2327" spans="1:13" x14ac:dyDescent="0.15">
      <c r="A2327" s="15">
        <v>2204</v>
      </c>
      <c r="B2327" s="15">
        <f t="shared" si="18"/>
        <v>1</v>
      </c>
      <c r="C2327" s="15">
        <f t="shared" si="19"/>
        <v>1</v>
      </c>
      <c r="D2327" s="15" t="s">
        <v>1924</v>
      </c>
      <c r="E2327" s="15">
        <f>VLOOKUP(D2327,武将id!A:C,3,FALSE)</f>
        <v>1</v>
      </c>
      <c r="F2327" s="15">
        <v>0</v>
      </c>
      <c r="G2327" s="96" t="s">
        <v>1937</v>
      </c>
      <c r="H2327" s="96" t="s">
        <v>1937</v>
      </c>
      <c r="I2327" s="15">
        <v>1</v>
      </c>
      <c r="L2327" s="15" t="s">
        <v>1922</v>
      </c>
      <c r="M2327" s="15">
        <v>202</v>
      </c>
    </row>
    <row r="2328" spans="1:13" ht="36" x14ac:dyDescent="0.15">
      <c r="A2328" s="15">
        <v>2204</v>
      </c>
      <c r="B2328" s="15">
        <f t="shared" si="18"/>
        <v>2</v>
      </c>
      <c r="C2328" s="15">
        <f t="shared" si="19"/>
        <v>2</v>
      </c>
      <c r="D2328" s="15" t="s">
        <v>1928</v>
      </c>
      <c r="E2328" s="15">
        <f>VLOOKUP(D2328,武将id!A:C,3,FALSE)</f>
        <v>202</v>
      </c>
      <c r="F2328" s="15">
        <v>0</v>
      </c>
      <c r="G2328" s="96" t="s">
        <v>1938</v>
      </c>
      <c r="H2328" s="96" t="s">
        <v>2154</v>
      </c>
      <c r="I2328" s="15">
        <v>1</v>
      </c>
      <c r="M2328" s="15">
        <v>999</v>
      </c>
    </row>
    <row r="2329" spans="1:13" ht="24" x14ac:dyDescent="0.15">
      <c r="A2329" s="15">
        <v>2204</v>
      </c>
      <c r="B2329" s="15">
        <f t="shared" si="18"/>
        <v>3</v>
      </c>
      <c r="C2329" s="15">
        <f t="shared" si="19"/>
        <v>2</v>
      </c>
      <c r="D2329" s="15" t="s">
        <v>1928</v>
      </c>
      <c r="E2329" s="15">
        <f>VLOOKUP(D2329,武将id!A:C,3,FALSE)</f>
        <v>202</v>
      </c>
      <c r="F2329" s="15">
        <v>0</v>
      </c>
      <c r="G2329" s="96" t="s">
        <v>1940</v>
      </c>
      <c r="H2329" s="96" t="s">
        <v>1940</v>
      </c>
      <c r="I2329" s="15">
        <v>1</v>
      </c>
      <c r="M2329" s="15">
        <v>999</v>
      </c>
    </row>
    <row r="2330" spans="1:13" ht="24" x14ac:dyDescent="0.15">
      <c r="A2330" s="15">
        <v>2204</v>
      </c>
      <c r="B2330" s="15">
        <f t="shared" si="18"/>
        <v>4</v>
      </c>
      <c r="C2330" s="15">
        <f t="shared" si="19"/>
        <v>1</v>
      </c>
      <c r="D2330" s="15" t="s">
        <v>1924</v>
      </c>
      <c r="E2330" s="15">
        <f>VLOOKUP(D2330,武将id!A:C,3,FALSE)</f>
        <v>1</v>
      </c>
      <c r="F2330" s="15">
        <v>0</v>
      </c>
      <c r="G2330" s="96" t="s">
        <v>2141</v>
      </c>
      <c r="H2330" s="96" t="s">
        <v>2141</v>
      </c>
      <c r="I2330" s="15">
        <v>1</v>
      </c>
      <c r="M2330" s="15">
        <v>999</v>
      </c>
    </row>
    <row r="2331" spans="1:13" ht="24" x14ac:dyDescent="0.15">
      <c r="A2331" s="15">
        <v>2205</v>
      </c>
      <c r="B2331" s="15">
        <f t="shared" si="18"/>
        <v>1</v>
      </c>
      <c r="C2331" s="15">
        <f t="shared" si="19"/>
        <v>2</v>
      </c>
      <c r="D2331" s="15" t="s">
        <v>1941</v>
      </c>
      <c r="E2331" s="15">
        <f>VLOOKUP(D2331,武将id!A:C,3,FALSE)</f>
        <v>435</v>
      </c>
      <c r="F2331" s="15">
        <v>0</v>
      </c>
      <c r="G2331" s="96" t="s">
        <v>1942</v>
      </c>
      <c r="H2331" s="96" t="s">
        <v>1942</v>
      </c>
      <c r="I2331" s="15">
        <v>1</v>
      </c>
      <c r="L2331" s="15" t="s">
        <v>2170</v>
      </c>
      <c r="M2331" s="15">
        <v>1</v>
      </c>
    </row>
    <row r="2332" spans="1:13" ht="24" x14ac:dyDescent="0.15">
      <c r="A2332" s="15">
        <v>2205</v>
      </c>
      <c r="B2332" s="15">
        <f t="shared" si="18"/>
        <v>2</v>
      </c>
      <c r="C2332" s="15">
        <f t="shared" si="19"/>
        <v>1</v>
      </c>
      <c r="D2332" s="15" t="s">
        <v>1939</v>
      </c>
      <c r="E2332" s="15">
        <f>VLOOKUP(D2332,武将id!A:C,3,FALSE)</f>
        <v>1</v>
      </c>
      <c r="F2332" s="15">
        <v>0</v>
      </c>
      <c r="G2332" s="96" t="s">
        <v>1943</v>
      </c>
      <c r="H2332" s="96" t="s">
        <v>1943</v>
      </c>
      <c r="I2332" s="15">
        <v>1</v>
      </c>
      <c r="M2332" s="15">
        <v>999</v>
      </c>
    </row>
    <row r="2333" spans="1:13" x14ac:dyDescent="0.15">
      <c r="A2333" s="15">
        <v>2205</v>
      </c>
      <c r="B2333" s="15">
        <f t="shared" si="18"/>
        <v>3</v>
      </c>
      <c r="C2333" s="15">
        <f t="shared" si="19"/>
        <v>2</v>
      </c>
      <c r="D2333" s="15" t="s">
        <v>77</v>
      </c>
      <c r="E2333" s="15">
        <f>VLOOKUP(D2333,武将id!A:C,3,FALSE)</f>
        <v>403</v>
      </c>
      <c r="F2333" s="15">
        <v>0</v>
      </c>
      <c r="G2333" s="27" t="s">
        <v>1944</v>
      </c>
      <c r="H2333" s="27" t="s">
        <v>1944</v>
      </c>
      <c r="I2333" s="15">
        <v>1</v>
      </c>
      <c r="M2333" s="15">
        <v>999</v>
      </c>
    </row>
    <row r="2334" spans="1:13" x14ac:dyDescent="0.15">
      <c r="A2334" s="15">
        <v>2205</v>
      </c>
      <c r="B2334" s="15">
        <f t="shared" si="18"/>
        <v>4</v>
      </c>
      <c r="C2334" s="15">
        <f t="shared" si="19"/>
        <v>1</v>
      </c>
      <c r="D2334" s="15" t="s">
        <v>156</v>
      </c>
      <c r="E2334" s="15">
        <f>VLOOKUP(D2334,武将id!A:C,3,FALSE)</f>
        <v>1</v>
      </c>
      <c r="F2334" s="15">
        <v>0</v>
      </c>
      <c r="G2334" s="27" t="s">
        <v>1945</v>
      </c>
      <c r="H2334" s="27" t="s">
        <v>1945</v>
      </c>
      <c r="I2334" s="15">
        <v>1</v>
      </c>
      <c r="M2334" s="15">
        <v>999</v>
      </c>
    </row>
    <row r="2335" spans="1:13" ht="24" x14ac:dyDescent="0.15">
      <c r="A2335" s="15">
        <v>2206</v>
      </c>
      <c r="B2335" s="15">
        <f t="shared" si="18"/>
        <v>1</v>
      </c>
      <c r="C2335" s="15">
        <f t="shared" si="19"/>
        <v>2</v>
      </c>
      <c r="D2335" s="15" t="s">
        <v>1946</v>
      </c>
      <c r="E2335" s="15">
        <f>VLOOKUP(D2335,武将id!A:C,3,FALSE)</f>
        <v>403</v>
      </c>
      <c r="F2335" s="15">
        <v>0</v>
      </c>
      <c r="G2335" s="96" t="s">
        <v>1947</v>
      </c>
      <c r="H2335" s="96" t="s">
        <v>1947</v>
      </c>
      <c r="I2335" s="15">
        <v>1</v>
      </c>
      <c r="L2335" s="15" t="s">
        <v>2170</v>
      </c>
      <c r="M2335" s="15">
        <v>1</v>
      </c>
    </row>
    <row r="2336" spans="1:13" ht="24" x14ac:dyDescent="0.15">
      <c r="A2336" s="15">
        <v>2206</v>
      </c>
      <c r="B2336" s="15">
        <f t="shared" si="18"/>
        <v>2</v>
      </c>
      <c r="C2336" s="15">
        <f t="shared" si="19"/>
        <v>2</v>
      </c>
      <c r="D2336" s="15" t="s">
        <v>1946</v>
      </c>
      <c r="E2336" s="15">
        <f>VLOOKUP(D2336,武将id!A:C,3,FALSE)</f>
        <v>403</v>
      </c>
      <c r="F2336" s="15">
        <v>0</v>
      </c>
      <c r="G2336" s="96" t="s">
        <v>1948</v>
      </c>
      <c r="H2336" s="96" t="s">
        <v>1948</v>
      </c>
      <c r="I2336" s="15">
        <v>1</v>
      </c>
      <c r="M2336" s="15">
        <v>999</v>
      </c>
    </row>
    <row r="2337" spans="1:13" ht="24" x14ac:dyDescent="0.15">
      <c r="A2337" s="15">
        <v>2206</v>
      </c>
      <c r="B2337" s="15">
        <f t="shared" si="18"/>
        <v>3</v>
      </c>
      <c r="C2337" s="15">
        <f t="shared" si="19"/>
        <v>2</v>
      </c>
      <c r="D2337" s="15" t="s">
        <v>1949</v>
      </c>
      <c r="E2337" s="15">
        <f>VLOOKUP(D2337,武将id!A:C,3,FALSE)</f>
        <v>403</v>
      </c>
      <c r="F2337" s="15">
        <v>0</v>
      </c>
      <c r="G2337" s="96" t="s">
        <v>1950</v>
      </c>
      <c r="H2337" s="96" t="s">
        <v>1950</v>
      </c>
      <c r="I2337" s="15">
        <v>1</v>
      </c>
      <c r="M2337" s="15">
        <v>999</v>
      </c>
    </row>
    <row r="2338" spans="1:13" ht="36" x14ac:dyDescent="0.15">
      <c r="A2338" s="15">
        <v>2206</v>
      </c>
      <c r="B2338" s="15">
        <f t="shared" si="18"/>
        <v>4</v>
      </c>
      <c r="C2338" s="15">
        <f t="shared" si="19"/>
        <v>1</v>
      </c>
      <c r="D2338" s="15" t="s">
        <v>1951</v>
      </c>
      <c r="E2338" s="15">
        <f>VLOOKUP(D2338,武将id!A:C,3,FALSE)</f>
        <v>1</v>
      </c>
      <c r="F2338" s="15">
        <v>0</v>
      </c>
      <c r="G2338" s="96" t="s">
        <v>2171</v>
      </c>
      <c r="H2338" s="96" t="s">
        <v>1952</v>
      </c>
      <c r="I2338" s="15">
        <v>1</v>
      </c>
      <c r="M2338" s="15">
        <v>999</v>
      </c>
    </row>
    <row r="2339" spans="1:13" x14ac:dyDescent="0.15">
      <c r="A2339" s="15">
        <v>2206</v>
      </c>
      <c r="B2339" s="15">
        <f t="shared" si="18"/>
        <v>5</v>
      </c>
      <c r="C2339" s="15">
        <v>1</v>
      </c>
      <c r="D2339" s="15" t="s">
        <v>1953</v>
      </c>
      <c r="E2339" s="15">
        <f>VLOOKUP(D2339,武将id!A:C,3,FALSE)</f>
        <v>435</v>
      </c>
      <c r="F2339" s="15">
        <v>0</v>
      </c>
      <c r="G2339" s="27" t="s">
        <v>1954</v>
      </c>
      <c r="H2339" s="27" t="s">
        <v>1954</v>
      </c>
      <c r="I2339" s="15">
        <v>1</v>
      </c>
      <c r="M2339" s="15">
        <v>999</v>
      </c>
    </row>
    <row r="2340" spans="1:13" ht="24" x14ac:dyDescent="0.15">
      <c r="A2340" s="15">
        <v>2206</v>
      </c>
      <c r="B2340" s="15">
        <f t="shared" si="18"/>
        <v>6</v>
      </c>
      <c r="C2340" s="15">
        <f t="shared" si="19"/>
        <v>2</v>
      </c>
      <c r="D2340" s="15" t="s">
        <v>1949</v>
      </c>
      <c r="E2340" s="15">
        <f>VLOOKUP(D2340,武将id!A:C,3,FALSE)</f>
        <v>403</v>
      </c>
      <c r="F2340" s="15">
        <v>0</v>
      </c>
      <c r="G2340" s="96" t="s">
        <v>1955</v>
      </c>
      <c r="H2340" s="96" t="s">
        <v>1955</v>
      </c>
      <c r="I2340" s="15">
        <v>1</v>
      </c>
      <c r="M2340" s="15">
        <v>999</v>
      </c>
    </row>
    <row r="2341" spans="1:13" ht="24" x14ac:dyDescent="0.15">
      <c r="A2341" s="15">
        <v>2206</v>
      </c>
      <c r="B2341" s="15">
        <f t="shared" si="18"/>
        <v>7</v>
      </c>
      <c r="C2341" s="15">
        <f t="shared" si="19"/>
        <v>2</v>
      </c>
      <c r="D2341" s="15" t="s">
        <v>1956</v>
      </c>
      <c r="E2341" s="15">
        <f>VLOOKUP(D2341,武将id!A:C,3,FALSE)</f>
        <v>202</v>
      </c>
      <c r="F2341" s="15">
        <v>0</v>
      </c>
      <c r="G2341" s="96" t="s">
        <v>1957</v>
      </c>
      <c r="H2341" s="96" t="s">
        <v>1957</v>
      </c>
      <c r="I2341" s="15">
        <v>1</v>
      </c>
      <c r="M2341" s="15">
        <v>999</v>
      </c>
    </row>
    <row r="2342" spans="1:13" x14ac:dyDescent="0.15">
      <c r="A2342" s="15">
        <v>2206</v>
      </c>
      <c r="B2342" s="15">
        <f t="shared" si="18"/>
        <v>8</v>
      </c>
      <c r="C2342" s="15">
        <f t="shared" si="19"/>
        <v>2</v>
      </c>
      <c r="D2342" s="15" t="s">
        <v>58</v>
      </c>
      <c r="E2342" s="15">
        <f>VLOOKUP(D2342,武将id!A:C,3,FALSE)</f>
        <v>202</v>
      </c>
      <c r="F2342" s="15">
        <v>0</v>
      </c>
      <c r="G2342" s="96" t="s">
        <v>1958</v>
      </c>
      <c r="H2342" s="96" t="s">
        <v>2155</v>
      </c>
      <c r="I2342" s="15">
        <v>1</v>
      </c>
      <c r="M2342" s="15">
        <v>999</v>
      </c>
    </row>
    <row r="2343" spans="1:13" x14ac:dyDescent="0.15">
      <c r="A2343" s="15">
        <v>2206</v>
      </c>
      <c r="B2343" s="15">
        <f t="shared" si="18"/>
        <v>9</v>
      </c>
      <c r="C2343" s="15">
        <f t="shared" si="19"/>
        <v>1</v>
      </c>
      <c r="D2343" s="15" t="s">
        <v>156</v>
      </c>
      <c r="E2343" s="15">
        <f>VLOOKUP(D2343,武将id!A:C,3,FALSE)</f>
        <v>1</v>
      </c>
      <c r="F2343" s="15">
        <v>0</v>
      </c>
      <c r="G2343" s="96" t="s">
        <v>2173</v>
      </c>
      <c r="H2343" s="96" t="s">
        <v>2173</v>
      </c>
      <c r="I2343" s="15">
        <v>1</v>
      </c>
      <c r="M2343" s="15">
        <v>999</v>
      </c>
    </row>
    <row r="2344" spans="1:13" x14ac:dyDescent="0.15">
      <c r="A2344" s="15">
        <v>2301</v>
      </c>
      <c r="B2344" s="15">
        <f t="shared" si="18"/>
        <v>1</v>
      </c>
      <c r="C2344" s="15">
        <f t="shared" si="19"/>
        <v>2</v>
      </c>
      <c r="D2344" s="15" t="s">
        <v>1959</v>
      </c>
      <c r="E2344" s="15">
        <f>VLOOKUP(D2344,武将id!A:C,3,FALSE)</f>
        <v>435</v>
      </c>
      <c r="F2344" s="15">
        <v>0</v>
      </c>
      <c r="G2344" s="96" t="s">
        <v>1960</v>
      </c>
      <c r="H2344" s="96" t="s">
        <v>1960</v>
      </c>
      <c r="I2344" s="15">
        <v>1</v>
      </c>
      <c r="L2344" s="15" t="s">
        <v>2172</v>
      </c>
      <c r="M2344" s="15">
        <v>412</v>
      </c>
    </row>
    <row r="2345" spans="1:13" ht="24" x14ac:dyDescent="0.15">
      <c r="A2345" s="15">
        <v>2301</v>
      </c>
      <c r="B2345" s="15">
        <f t="shared" si="18"/>
        <v>2</v>
      </c>
      <c r="C2345" s="15">
        <v>1</v>
      </c>
      <c r="D2345" s="15" t="s">
        <v>1961</v>
      </c>
      <c r="E2345" s="15">
        <f>VLOOKUP(D2345,武将id!A:C,3,FALSE)</f>
        <v>412</v>
      </c>
      <c r="F2345" s="15">
        <v>0</v>
      </c>
      <c r="G2345" s="96" t="s">
        <v>1962</v>
      </c>
      <c r="H2345" s="96" t="s">
        <v>1962</v>
      </c>
      <c r="I2345" s="15">
        <v>1</v>
      </c>
      <c r="M2345" s="15">
        <v>999</v>
      </c>
    </row>
    <row r="2346" spans="1:13" x14ac:dyDescent="0.15">
      <c r="A2346" s="15">
        <v>2301</v>
      </c>
      <c r="B2346" s="15">
        <f t="shared" si="18"/>
        <v>3</v>
      </c>
      <c r="C2346" s="15">
        <v>1</v>
      </c>
      <c r="D2346" s="15" t="s">
        <v>1961</v>
      </c>
      <c r="E2346" s="15">
        <f>VLOOKUP(D2346,武将id!A:C,3,FALSE)</f>
        <v>412</v>
      </c>
      <c r="F2346" s="15">
        <v>0</v>
      </c>
      <c r="G2346" s="126" t="s">
        <v>1963</v>
      </c>
      <c r="H2346" s="126" t="s">
        <v>1963</v>
      </c>
      <c r="I2346" s="15">
        <v>1</v>
      </c>
      <c r="M2346" s="15">
        <v>999</v>
      </c>
    </row>
    <row r="2347" spans="1:13" ht="24" x14ac:dyDescent="0.15">
      <c r="A2347" s="15">
        <v>2301</v>
      </c>
      <c r="B2347" s="15">
        <f t="shared" si="18"/>
        <v>4</v>
      </c>
      <c r="C2347" s="15">
        <f t="shared" si="19"/>
        <v>2</v>
      </c>
      <c r="D2347" s="15" t="s">
        <v>1959</v>
      </c>
      <c r="E2347" s="15">
        <f>VLOOKUP(D2347,武将id!A:C,3,FALSE)</f>
        <v>435</v>
      </c>
      <c r="F2347" s="15">
        <v>0</v>
      </c>
      <c r="G2347" s="96" t="s">
        <v>1964</v>
      </c>
      <c r="H2347" s="96" t="s">
        <v>1964</v>
      </c>
      <c r="I2347" s="15">
        <v>1</v>
      </c>
      <c r="M2347" s="15">
        <v>999</v>
      </c>
    </row>
    <row r="2348" spans="1:13" ht="24" x14ac:dyDescent="0.15">
      <c r="A2348" s="15">
        <v>2301</v>
      </c>
      <c r="B2348" s="15">
        <f t="shared" ref="B2348:B2419" si="20">IF(A2348=A2347,B2347+1,1)</f>
        <v>5</v>
      </c>
      <c r="C2348" s="15">
        <f t="shared" si="19"/>
        <v>2</v>
      </c>
      <c r="D2348" s="15" t="s">
        <v>1959</v>
      </c>
      <c r="E2348" s="15">
        <f>VLOOKUP(D2348,武将id!A:C,3,FALSE)</f>
        <v>435</v>
      </c>
      <c r="F2348" s="15">
        <v>0</v>
      </c>
      <c r="G2348" s="96" t="s">
        <v>1965</v>
      </c>
      <c r="H2348" s="96" t="s">
        <v>1965</v>
      </c>
      <c r="I2348" s="15">
        <v>1</v>
      </c>
      <c r="M2348" s="15">
        <v>999</v>
      </c>
    </row>
    <row r="2349" spans="1:13" ht="24" x14ac:dyDescent="0.15">
      <c r="A2349" s="15">
        <v>2301</v>
      </c>
      <c r="B2349" s="15">
        <f t="shared" si="20"/>
        <v>6</v>
      </c>
      <c r="C2349" s="15">
        <v>1</v>
      </c>
      <c r="D2349" s="15" t="s">
        <v>1966</v>
      </c>
      <c r="E2349" s="15">
        <f>VLOOKUP(D2349,武将id!A:C,3,FALSE)</f>
        <v>412</v>
      </c>
      <c r="F2349" s="15">
        <v>0</v>
      </c>
      <c r="G2349" s="126" t="s">
        <v>1967</v>
      </c>
      <c r="H2349" s="126" t="s">
        <v>1967</v>
      </c>
      <c r="I2349" s="15">
        <v>1</v>
      </c>
      <c r="M2349" s="15">
        <v>999</v>
      </c>
    </row>
    <row r="2350" spans="1:13" x14ac:dyDescent="0.15">
      <c r="A2350" s="124">
        <v>2302</v>
      </c>
      <c r="B2350" s="15">
        <f t="shared" si="20"/>
        <v>1</v>
      </c>
      <c r="C2350" s="15">
        <v>1</v>
      </c>
      <c r="D2350" s="15" t="s">
        <v>1968</v>
      </c>
      <c r="E2350" s="15">
        <f>VLOOKUP(D2350,武将id!A:C,3,FALSE)</f>
        <v>403</v>
      </c>
      <c r="F2350" s="15">
        <v>0</v>
      </c>
      <c r="G2350" s="126" t="s">
        <v>2174</v>
      </c>
      <c r="H2350" s="126" t="s">
        <v>2174</v>
      </c>
      <c r="I2350" s="15">
        <v>1</v>
      </c>
      <c r="L2350" s="15" t="s">
        <v>1969</v>
      </c>
      <c r="M2350" s="15">
        <v>227</v>
      </c>
    </row>
    <row r="2351" spans="1:13" ht="24" x14ac:dyDescent="0.15">
      <c r="A2351" s="124">
        <v>2302</v>
      </c>
      <c r="B2351" s="15">
        <f t="shared" si="20"/>
        <v>2</v>
      </c>
      <c r="C2351" s="15">
        <f t="shared" si="19"/>
        <v>2</v>
      </c>
      <c r="D2351" s="15" t="s">
        <v>1969</v>
      </c>
      <c r="E2351" s="15">
        <f>VLOOKUP(D2351,武将id!A:C,3,FALSE)</f>
        <v>227</v>
      </c>
      <c r="F2351" s="15">
        <v>0</v>
      </c>
      <c r="G2351" s="126" t="s">
        <v>1970</v>
      </c>
      <c r="H2351" s="126" t="s">
        <v>1970</v>
      </c>
      <c r="I2351" s="15">
        <v>1</v>
      </c>
      <c r="M2351" s="15">
        <v>999</v>
      </c>
    </row>
    <row r="2352" spans="1:13" ht="36" x14ac:dyDescent="0.15">
      <c r="A2352" s="124">
        <v>2302</v>
      </c>
      <c r="B2352" s="15">
        <f t="shared" si="20"/>
        <v>3</v>
      </c>
      <c r="C2352" s="15">
        <f t="shared" si="19"/>
        <v>2</v>
      </c>
      <c r="D2352" s="15" t="s">
        <v>1971</v>
      </c>
      <c r="E2352" s="15">
        <f>VLOOKUP(D2352,武将id!A:C,3,FALSE)</f>
        <v>416</v>
      </c>
      <c r="F2352" s="15">
        <v>0</v>
      </c>
      <c r="G2352" s="96" t="s">
        <v>1972</v>
      </c>
      <c r="H2352" s="96" t="s">
        <v>1972</v>
      </c>
      <c r="I2352" s="15">
        <v>1</v>
      </c>
      <c r="M2352" s="15">
        <v>999</v>
      </c>
    </row>
    <row r="2353" spans="1:13" ht="24" x14ac:dyDescent="0.15">
      <c r="A2353" s="124">
        <v>2302</v>
      </c>
      <c r="B2353" s="15">
        <f t="shared" si="20"/>
        <v>4</v>
      </c>
      <c r="C2353" s="15">
        <v>1</v>
      </c>
      <c r="D2353" s="15" t="s">
        <v>1946</v>
      </c>
      <c r="E2353" s="15">
        <f>VLOOKUP(D2353,武将id!A:C,3,FALSE)</f>
        <v>403</v>
      </c>
      <c r="F2353" s="15">
        <v>0</v>
      </c>
      <c r="G2353" s="96" t="s">
        <v>1973</v>
      </c>
      <c r="H2353" s="96" t="s">
        <v>1973</v>
      </c>
      <c r="I2353" s="15">
        <v>1</v>
      </c>
      <c r="M2353" s="15">
        <v>999</v>
      </c>
    </row>
    <row r="2354" spans="1:13" x14ac:dyDescent="0.15">
      <c r="A2354" s="124">
        <v>2303</v>
      </c>
      <c r="B2354" s="15">
        <f t="shared" si="20"/>
        <v>1</v>
      </c>
      <c r="C2354" s="15">
        <v>1</v>
      </c>
      <c r="D2354" s="15" t="s">
        <v>2160</v>
      </c>
      <c r="E2354" s="15">
        <f>VLOOKUP(D2354,武将id!A:C,3,FALSE)</f>
        <v>133</v>
      </c>
      <c r="F2354" s="15">
        <v>0</v>
      </c>
      <c r="G2354" s="96" t="s">
        <v>2161</v>
      </c>
      <c r="H2354" s="96" t="s">
        <v>2161</v>
      </c>
      <c r="I2354" s="15">
        <v>1</v>
      </c>
      <c r="L2354" s="15" t="s">
        <v>2178</v>
      </c>
      <c r="M2354" s="15">
        <v>403</v>
      </c>
    </row>
    <row r="2355" spans="1:13" x14ac:dyDescent="0.15">
      <c r="A2355" s="124">
        <v>2303</v>
      </c>
      <c r="B2355" s="15">
        <f t="shared" si="20"/>
        <v>2</v>
      </c>
      <c r="C2355" s="15">
        <v>2</v>
      </c>
      <c r="D2355" s="15" t="s">
        <v>2162</v>
      </c>
      <c r="E2355" s="15">
        <f>VLOOKUP(D2355,武将id!A:C,3,FALSE)</f>
        <v>403</v>
      </c>
      <c r="F2355" s="15">
        <v>0</v>
      </c>
      <c r="G2355" s="126" t="s">
        <v>2163</v>
      </c>
      <c r="H2355" s="126" t="s">
        <v>2163</v>
      </c>
      <c r="I2355" s="15">
        <v>1</v>
      </c>
      <c r="M2355" s="15">
        <v>999</v>
      </c>
    </row>
    <row r="2356" spans="1:13" ht="24" x14ac:dyDescent="0.15">
      <c r="A2356" s="124">
        <v>2303</v>
      </c>
      <c r="B2356" s="15">
        <f t="shared" si="20"/>
        <v>3</v>
      </c>
      <c r="C2356" s="15">
        <v>1</v>
      </c>
      <c r="D2356" s="15" t="s">
        <v>2160</v>
      </c>
      <c r="E2356" s="15">
        <f>VLOOKUP(D2356,武将id!A:C,3,FALSE)</f>
        <v>133</v>
      </c>
      <c r="F2356" s="15">
        <v>0</v>
      </c>
      <c r="G2356" s="96" t="s">
        <v>2164</v>
      </c>
      <c r="H2356" s="27" t="s">
        <v>2164</v>
      </c>
      <c r="I2356" s="15">
        <v>1</v>
      </c>
      <c r="M2356" s="15">
        <v>999</v>
      </c>
    </row>
    <row r="2357" spans="1:13" ht="24" x14ac:dyDescent="0.15">
      <c r="A2357" s="124">
        <v>2303</v>
      </c>
      <c r="B2357" s="15">
        <f t="shared" si="20"/>
        <v>4</v>
      </c>
      <c r="C2357" s="15">
        <f t="shared" si="19"/>
        <v>1</v>
      </c>
      <c r="D2357" s="15" t="s">
        <v>2165</v>
      </c>
      <c r="E2357" s="15">
        <f>VLOOKUP(D2357,武将id!A:C,3,FALSE)</f>
        <v>1</v>
      </c>
      <c r="F2357" s="15">
        <v>0</v>
      </c>
      <c r="G2357" s="96" t="s">
        <v>2175</v>
      </c>
      <c r="H2357" s="96" t="s">
        <v>2175</v>
      </c>
      <c r="I2357" s="15">
        <v>1</v>
      </c>
      <c r="M2357" s="15">
        <v>999</v>
      </c>
    </row>
    <row r="2358" spans="1:13" x14ac:dyDescent="0.15">
      <c r="A2358" s="124">
        <v>2303</v>
      </c>
      <c r="B2358" s="15">
        <f t="shared" si="20"/>
        <v>5</v>
      </c>
      <c r="C2358" s="15">
        <f t="shared" si="19"/>
        <v>2</v>
      </c>
      <c r="D2358" s="15" t="s">
        <v>2162</v>
      </c>
      <c r="E2358" s="15">
        <f>VLOOKUP(D2358,武将id!A:C,3,FALSE)</f>
        <v>403</v>
      </c>
      <c r="F2358" s="15">
        <v>0</v>
      </c>
      <c r="G2358" s="96" t="s">
        <v>2176</v>
      </c>
      <c r="H2358" s="96" t="s">
        <v>2176</v>
      </c>
      <c r="I2358" s="15">
        <v>1</v>
      </c>
      <c r="M2358" s="15">
        <v>999</v>
      </c>
    </row>
    <row r="2359" spans="1:13" ht="36" x14ac:dyDescent="0.15">
      <c r="A2359" s="124">
        <v>2303</v>
      </c>
      <c r="B2359" s="15">
        <f t="shared" si="20"/>
        <v>6</v>
      </c>
      <c r="C2359" s="15">
        <f t="shared" si="19"/>
        <v>1</v>
      </c>
      <c r="D2359" s="15" t="s">
        <v>156</v>
      </c>
      <c r="E2359" s="15">
        <f>VLOOKUP(D2359,武将id!A:C,3,FALSE)</f>
        <v>1</v>
      </c>
      <c r="F2359" s="15">
        <v>0</v>
      </c>
      <c r="G2359" s="96" t="s">
        <v>2177</v>
      </c>
      <c r="H2359" s="96" t="s">
        <v>2177</v>
      </c>
      <c r="I2359" s="15">
        <v>1</v>
      </c>
      <c r="M2359" s="15">
        <v>999</v>
      </c>
    </row>
    <row r="2360" spans="1:13" x14ac:dyDescent="0.15">
      <c r="A2360" s="124">
        <v>2303</v>
      </c>
      <c r="B2360" s="15">
        <f t="shared" si="20"/>
        <v>7</v>
      </c>
      <c r="C2360" s="15">
        <f t="shared" si="19"/>
        <v>2</v>
      </c>
      <c r="D2360" s="15" t="s">
        <v>77</v>
      </c>
      <c r="E2360" s="15">
        <f>VLOOKUP(D2360,武将id!A:C,3,FALSE)</f>
        <v>403</v>
      </c>
      <c r="F2360" s="15">
        <v>0</v>
      </c>
      <c r="G2360" s="126" t="s">
        <v>2166</v>
      </c>
      <c r="H2360" s="126" t="s">
        <v>2166</v>
      </c>
      <c r="I2360" s="15">
        <v>1</v>
      </c>
      <c r="M2360" s="15">
        <v>999</v>
      </c>
    </row>
    <row r="2361" spans="1:13" x14ac:dyDescent="0.15">
      <c r="A2361" s="124">
        <v>2303</v>
      </c>
      <c r="B2361" s="15">
        <f t="shared" si="20"/>
        <v>8</v>
      </c>
      <c r="C2361" s="15">
        <f t="shared" si="19"/>
        <v>1</v>
      </c>
      <c r="D2361" s="15" t="s">
        <v>156</v>
      </c>
      <c r="E2361" s="15">
        <f>VLOOKUP(D2361,武将id!A:C,3,FALSE)</f>
        <v>1</v>
      </c>
      <c r="F2361" s="15">
        <v>0</v>
      </c>
      <c r="G2361" s="126" t="s">
        <v>2167</v>
      </c>
      <c r="H2361" s="126" t="s">
        <v>2167</v>
      </c>
      <c r="I2361" s="15">
        <v>1</v>
      </c>
      <c r="M2361" s="15">
        <v>999</v>
      </c>
    </row>
    <row r="2362" spans="1:13" x14ac:dyDescent="0.15">
      <c r="A2362" s="15">
        <v>2304</v>
      </c>
      <c r="B2362" s="15">
        <f>IF(A2362=A2353,B2353+1,1)</f>
        <v>1</v>
      </c>
      <c r="C2362" s="15">
        <f t="shared" si="19"/>
        <v>2</v>
      </c>
      <c r="D2362" s="15" t="s">
        <v>1974</v>
      </c>
      <c r="E2362" s="15">
        <f>VLOOKUP(D2362,武将id!A:C,3,FALSE)</f>
        <v>404</v>
      </c>
      <c r="F2362" s="15">
        <v>0</v>
      </c>
      <c r="G2362" s="27" t="s">
        <v>1975</v>
      </c>
      <c r="H2362" s="27" t="s">
        <v>1975</v>
      </c>
      <c r="I2362" s="15">
        <v>1</v>
      </c>
      <c r="L2362" s="15" t="s">
        <v>2170</v>
      </c>
      <c r="M2362" s="15">
        <v>1</v>
      </c>
    </row>
    <row r="2363" spans="1:13" x14ac:dyDescent="0.15">
      <c r="A2363" s="15">
        <v>2304</v>
      </c>
      <c r="B2363" s="15">
        <f t="shared" si="20"/>
        <v>2</v>
      </c>
      <c r="C2363" s="15">
        <f t="shared" si="19"/>
        <v>1</v>
      </c>
      <c r="D2363" s="15" t="s">
        <v>1924</v>
      </c>
      <c r="E2363" s="15">
        <f>VLOOKUP(D2363,武将id!A:C,3,FALSE)</f>
        <v>1</v>
      </c>
      <c r="F2363" s="15">
        <v>0</v>
      </c>
      <c r="G2363" s="126" t="s">
        <v>1976</v>
      </c>
      <c r="H2363" s="126" t="s">
        <v>1976</v>
      </c>
      <c r="I2363" s="15">
        <v>1</v>
      </c>
      <c r="M2363" s="15">
        <v>999</v>
      </c>
    </row>
    <row r="2364" spans="1:13" ht="36" x14ac:dyDescent="0.15">
      <c r="A2364" s="15">
        <v>2304</v>
      </c>
      <c r="B2364" s="15">
        <f t="shared" si="20"/>
        <v>3</v>
      </c>
      <c r="C2364" s="15">
        <f t="shared" si="19"/>
        <v>2</v>
      </c>
      <c r="D2364" s="15" t="s">
        <v>1974</v>
      </c>
      <c r="E2364" s="15">
        <f>VLOOKUP(D2364,武将id!A:C,3,FALSE)</f>
        <v>404</v>
      </c>
      <c r="F2364" s="15">
        <v>0</v>
      </c>
      <c r="G2364" s="96" t="s">
        <v>1977</v>
      </c>
      <c r="H2364" s="96" t="s">
        <v>1977</v>
      </c>
      <c r="I2364" s="15">
        <v>1</v>
      </c>
      <c r="M2364" s="15">
        <v>999</v>
      </c>
    </row>
    <row r="2365" spans="1:13" x14ac:dyDescent="0.15">
      <c r="A2365" s="15">
        <v>2304</v>
      </c>
      <c r="B2365" s="15">
        <f t="shared" si="20"/>
        <v>4</v>
      </c>
      <c r="C2365" s="15">
        <f t="shared" si="19"/>
        <v>2</v>
      </c>
      <c r="D2365" s="15" t="s">
        <v>1946</v>
      </c>
      <c r="E2365" s="15">
        <f>VLOOKUP(D2365,武将id!A:C,3,FALSE)</f>
        <v>403</v>
      </c>
      <c r="F2365" s="15">
        <v>0</v>
      </c>
      <c r="G2365" s="96" t="s">
        <v>2199</v>
      </c>
      <c r="H2365" s="96" t="s">
        <v>2199</v>
      </c>
      <c r="I2365" s="15">
        <v>1</v>
      </c>
      <c r="M2365" s="15">
        <v>999</v>
      </c>
    </row>
    <row r="2366" spans="1:13" x14ac:dyDescent="0.15">
      <c r="A2366" s="15">
        <v>2304</v>
      </c>
      <c r="B2366" s="15">
        <f t="shared" si="20"/>
        <v>5</v>
      </c>
      <c r="C2366" s="15">
        <f t="shared" si="19"/>
        <v>1</v>
      </c>
      <c r="D2366" s="15" t="s">
        <v>1924</v>
      </c>
      <c r="E2366" s="15">
        <f>VLOOKUP(D2366,武将id!A:C,3,FALSE)</f>
        <v>1</v>
      </c>
      <c r="F2366" s="15">
        <v>0</v>
      </c>
      <c r="G2366" s="27" t="s">
        <v>1978</v>
      </c>
      <c r="H2366" s="27" t="s">
        <v>1978</v>
      </c>
      <c r="I2366" s="15">
        <v>1</v>
      </c>
      <c r="M2366" s="15">
        <v>999</v>
      </c>
    </row>
    <row r="2367" spans="1:13" ht="36" x14ac:dyDescent="0.15">
      <c r="A2367" s="15">
        <v>2304</v>
      </c>
      <c r="B2367" s="15">
        <f t="shared" si="20"/>
        <v>6</v>
      </c>
      <c r="C2367" s="15">
        <f t="shared" si="19"/>
        <v>2</v>
      </c>
      <c r="D2367" s="15" t="s">
        <v>1946</v>
      </c>
      <c r="E2367" s="15">
        <f>VLOOKUP(D2367,武将id!A:C,3,FALSE)</f>
        <v>403</v>
      </c>
      <c r="F2367" s="15">
        <v>0</v>
      </c>
      <c r="G2367" s="96" t="s">
        <v>1979</v>
      </c>
      <c r="H2367" s="96" t="s">
        <v>1979</v>
      </c>
      <c r="I2367" s="15">
        <v>1</v>
      </c>
      <c r="M2367" s="15">
        <v>999</v>
      </c>
    </row>
    <row r="2368" spans="1:13" ht="24" x14ac:dyDescent="0.15">
      <c r="A2368" s="15">
        <v>2305</v>
      </c>
      <c r="B2368" s="15">
        <f t="shared" si="20"/>
        <v>1</v>
      </c>
      <c r="C2368" s="15">
        <f t="shared" si="19"/>
        <v>2</v>
      </c>
      <c r="D2368" s="15" t="s">
        <v>1980</v>
      </c>
      <c r="E2368" s="15">
        <f>VLOOKUP(D2368,武将id!A:C,3,FALSE)</f>
        <v>403</v>
      </c>
      <c r="F2368" s="15">
        <v>0</v>
      </c>
      <c r="G2368" s="126" t="s">
        <v>1981</v>
      </c>
      <c r="H2368" s="126" t="s">
        <v>1981</v>
      </c>
      <c r="I2368" s="15">
        <v>1</v>
      </c>
      <c r="L2368" s="15" t="s">
        <v>2170</v>
      </c>
      <c r="M2368" s="15">
        <v>1</v>
      </c>
    </row>
    <row r="2369" spans="1:13" x14ac:dyDescent="0.15">
      <c r="A2369" s="15">
        <v>2305</v>
      </c>
      <c r="B2369" s="15">
        <f t="shared" si="20"/>
        <v>2</v>
      </c>
      <c r="C2369" s="15">
        <f t="shared" si="19"/>
        <v>1</v>
      </c>
      <c r="D2369" s="15" t="s">
        <v>1924</v>
      </c>
      <c r="E2369" s="15">
        <f>VLOOKUP(D2369,武将id!A:C,3,FALSE)</f>
        <v>1</v>
      </c>
      <c r="F2369" s="15">
        <v>0</v>
      </c>
      <c r="G2369" s="126" t="s">
        <v>1982</v>
      </c>
      <c r="H2369" s="126" t="s">
        <v>1982</v>
      </c>
      <c r="I2369" s="15">
        <v>1</v>
      </c>
      <c r="M2369" s="15">
        <v>999</v>
      </c>
    </row>
    <row r="2370" spans="1:13" x14ac:dyDescent="0.15">
      <c r="A2370" s="15">
        <v>2305</v>
      </c>
      <c r="B2370" s="15">
        <f t="shared" si="20"/>
        <v>3</v>
      </c>
      <c r="C2370" s="15">
        <f t="shared" si="19"/>
        <v>2</v>
      </c>
      <c r="D2370" s="15" t="s">
        <v>1983</v>
      </c>
      <c r="E2370" s="15">
        <f>VLOOKUP(D2370,武将id!A:C,3,FALSE)</f>
        <v>418</v>
      </c>
      <c r="F2370" s="15">
        <v>0</v>
      </c>
      <c r="G2370" s="27" t="s">
        <v>1984</v>
      </c>
      <c r="H2370" s="27" t="s">
        <v>1984</v>
      </c>
      <c r="I2370" s="15">
        <v>1</v>
      </c>
      <c r="M2370" s="15">
        <v>999</v>
      </c>
    </row>
    <row r="2371" spans="1:13" ht="24" x14ac:dyDescent="0.15">
      <c r="A2371" s="15">
        <v>2305</v>
      </c>
      <c r="B2371" s="15">
        <f t="shared" si="20"/>
        <v>4</v>
      </c>
      <c r="C2371" s="15">
        <f t="shared" si="19"/>
        <v>2</v>
      </c>
      <c r="D2371" s="15" t="s">
        <v>77</v>
      </c>
      <c r="E2371" s="15">
        <f>VLOOKUP(D2371,武将id!A:C,3,FALSE)</f>
        <v>403</v>
      </c>
      <c r="F2371" s="15">
        <v>0</v>
      </c>
      <c r="G2371" s="96" t="s">
        <v>1985</v>
      </c>
      <c r="H2371" s="96" t="s">
        <v>1985</v>
      </c>
      <c r="I2371" s="15">
        <v>1</v>
      </c>
      <c r="M2371" s="15">
        <v>999</v>
      </c>
    </row>
    <row r="2372" spans="1:13" x14ac:dyDescent="0.15">
      <c r="A2372" s="15">
        <v>2305</v>
      </c>
      <c r="B2372" s="15">
        <f t="shared" si="20"/>
        <v>5</v>
      </c>
      <c r="C2372" s="15">
        <f t="shared" si="19"/>
        <v>2</v>
      </c>
      <c r="D2372" s="15" t="s">
        <v>1983</v>
      </c>
      <c r="E2372" s="15">
        <f>VLOOKUP(D2372,武将id!A:C,3,FALSE)</f>
        <v>418</v>
      </c>
      <c r="F2372" s="15">
        <v>0</v>
      </c>
      <c r="G2372" s="27" t="s">
        <v>1986</v>
      </c>
      <c r="H2372" s="27" t="s">
        <v>2180</v>
      </c>
      <c r="I2372" s="15">
        <v>1</v>
      </c>
      <c r="M2372" s="15">
        <v>999</v>
      </c>
    </row>
    <row r="2373" spans="1:13" x14ac:dyDescent="0.15">
      <c r="A2373" s="15">
        <v>2305</v>
      </c>
      <c r="B2373" s="15">
        <f t="shared" si="20"/>
        <v>6</v>
      </c>
      <c r="C2373" s="15">
        <f t="shared" si="19"/>
        <v>1</v>
      </c>
      <c r="D2373" s="15" t="s">
        <v>156</v>
      </c>
      <c r="E2373" s="15">
        <f>VLOOKUP(D2373,武将id!A:C,3,FALSE)</f>
        <v>1</v>
      </c>
      <c r="F2373" s="15">
        <v>0</v>
      </c>
      <c r="G2373" s="27" t="s">
        <v>1987</v>
      </c>
      <c r="H2373" s="27" t="s">
        <v>2179</v>
      </c>
      <c r="I2373" s="15">
        <v>1</v>
      </c>
      <c r="M2373" s="15">
        <v>999</v>
      </c>
    </row>
    <row r="2374" spans="1:13" x14ac:dyDescent="0.15">
      <c r="A2374" s="15">
        <v>2305</v>
      </c>
      <c r="B2374" s="15">
        <f t="shared" si="20"/>
        <v>7</v>
      </c>
      <c r="C2374" s="15">
        <f t="shared" si="19"/>
        <v>1</v>
      </c>
      <c r="D2374" s="15" t="s">
        <v>156</v>
      </c>
      <c r="E2374" s="15">
        <f>VLOOKUP(D2374,武将id!A:C,3,FALSE)</f>
        <v>1</v>
      </c>
      <c r="F2374" s="15">
        <v>0</v>
      </c>
      <c r="G2374" s="96" t="s">
        <v>1990</v>
      </c>
      <c r="H2374" s="96" t="s">
        <v>2148</v>
      </c>
      <c r="I2374" s="15">
        <v>1</v>
      </c>
      <c r="M2374" s="15">
        <v>999</v>
      </c>
    </row>
    <row r="2375" spans="1:13" ht="24" x14ac:dyDescent="0.15">
      <c r="A2375" s="15">
        <v>2305</v>
      </c>
      <c r="B2375" s="15">
        <f t="shared" si="20"/>
        <v>8</v>
      </c>
      <c r="C2375" s="15">
        <f t="shared" si="19"/>
        <v>2</v>
      </c>
      <c r="D2375" s="15" t="s">
        <v>1988</v>
      </c>
      <c r="E2375" s="15">
        <f>VLOOKUP(D2375,武将id!A:C,3,FALSE)</f>
        <v>418</v>
      </c>
      <c r="F2375" s="15">
        <v>0</v>
      </c>
      <c r="G2375" s="96" t="s">
        <v>1989</v>
      </c>
      <c r="H2375" s="96" t="s">
        <v>2147</v>
      </c>
      <c r="I2375" s="15">
        <v>1</v>
      </c>
      <c r="M2375" s="15">
        <v>999</v>
      </c>
    </row>
    <row r="2376" spans="1:13" x14ac:dyDescent="0.15">
      <c r="A2376" s="15">
        <v>2401</v>
      </c>
      <c r="B2376" s="15">
        <f t="shared" si="20"/>
        <v>1</v>
      </c>
      <c r="C2376" s="15">
        <f t="shared" si="19"/>
        <v>2</v>
      </c>
      <c r="D2376" s="15" t="s">
        <v>1946</v>
      </c>
      <c r="E2376" s="15">
        <f>VLOOKUP(D2376,武将id!A:C,3,FALSE)</f>
        <v>403</v>
      </c>
      <c r="F2376" s="15">
        <v>0</v>
      </c>
      <c r="G2376" s="27" t="s">
        <v>1991</v>
      </c>
      <c r="H2376" s="27" t="s">
        <v>1991</v>
      </c>
      <c r="I2376" s="15">
        <v>1</v>
      </c>
      <c r="L2376" s="15" t="s">
        <v>2181</v>
      </c>
      <c r="M2376" s="15">
        <v>202</v>
      </c>
    </row>
    <row r="2377" spans="1:13" x14ac:dyDescent="0.15">
      <c r="A2377" s="15">
        <v>2401</v>
      </c>
      <c r="B2377" s="15">
        <f t="shared" si="20"/>
        <v>2</v>
      </c>
      <c r="C2377" s="15">
        <v>1</v>
      </c>
      <c r="D2377" s="15" t="s">
        <v>1928</v>
      </c>
      <c r="E2377" s="15">
        <f>VLOOKUP(D2377,武将id!A:C,3,FALSE)</f>
        <v>202</v>
      </c>
      <c r="F2377" s="15">
        <v>0</v>
      </c>
      <c r="G2377" s="27" t="s">
        <v>1992</v>
      </c>
      <c r="H2377" s="27" t="s">
        <v>1992</v>
      </c>
      <c r="I2377" s="15">
        <v>1</v>
      </c>
      <c r="M2377" s="15">
        <v>999</v>
      </c>
    </row>
    <row r="2378" spans="1:13" x14ac:dyDescent="0.15">
      <c r="A2378" s="15">
        <v>2401</v>
      </c>
      <c r="B2378" s="15">
        <f t="shared" si="20"/>
        <v>3</v>
      </c>
      <c r="C2378" s="15">
        <v>1</v>
      </c>
      <c r="D2378" s="15" t="s">
        <v>1930</v>
      </c>
      <c r="E2378" s="15">
        <f>VLOOKUP(D2378,武将id!A:C,3,FALSE)</f>
        <v>206</v>
      </c>
      <c r="F2378" s="15">
        <v>0</v>
      </c>
      <c r="G2378" s="27" t="s">
        <v>1993</v>
      </c>
      <c r="H2378" s="27" t="s">
        <v>1993</v>
      </c>
      <c r="I2378" s="15">
        <v>1</v>
      </c>
      <c r="M2378" s="15">
        <v>999</v>
      </c>
    </row>
    <row r="2379" spans="1:13" x14ac:dyDescent="0.15">
      <c r="A2379" s="15">
        <v>2401</v>
      </c>
      <c r="B2379" s="15">
        <f t="shared" si="20"/>
        <v>4</v>
      </c>
      <c r="C2379" s="15">
        <f t="shared" si="19"/>
        <v>2</v>
      </c>
      <c r="D2379" s="15" t="s">
        <v>1946</v>
      </c>
      <c r="E2379" s="15">
        <f>VLOOKUP(D2379,武将id!A:C,3,FALSE)</f>
        <v>403</v>
      </c>
      <c r="F2379" s="15">
        <v>0</v>
      </c>
      <c r="G2379" s="27" t="s">
        <v>1994</v>
      </c>
      <c r="H2379" s="27" t="s">
        <v>1994</v>
      </c>
      <c r="I2379" s="15">
        <v>1</v>
      </c>
      <c r="M2379" s="15">
        <v>999</v>
      </c>
    </row>
    <row r="2380" spans="1:13" x14ac:dyDescent="0.15">
      <c r="A2380" s="15">
        <v>2401</v>
      </c>
      <c r="B2380" s="15">
        <f t="shared" si="20"/>
        <v>5</v>
      </c>
      <c r="C2380" s="15">
        <v>1</v>
      </c>
      <c r="D2380" s="15" t="s">
        <v>1930</v>
      </c>
      <c r="E2380" s="15">
        <f>VLOOKUP(D2380,武将id!A:C,3,FALSE)</f>
        <v>206</v>
      </c>
      <c r="F2380" s="15">
        <v>0</v>
      </c>
      <c r="G2380" s="27" t="s">
        <v>1995</v>
      </c>
      <c r="H2380" s="27" t="s">
        <v>1995</v>
      </c>
      <c r="I2380" s="15">
        <v>1</v>
      </c>
      <c r="M2380" s="15">
        <v>999</v>
      </c>
    </row>
    <row r="2381" spans="1:13" x14ac:dyDescent="0.15">
      <c r="A2381" s="15">
        <v>2401</v>
      </c>
      <c r="B2381" s="15">
        <f t="shared" si="20"/>
        <v>6</v>
      </c>
      <c r="C2381" s="15">
        <f t="shared" si="19"/>
        <v>2</v>
      </c>
      <c r="D2381" s="15" t="s">
        <v>1946</v>
      </c>
      <c r="E2381" s="15">
        <f>VLOOKUP(D2381,武将id!A:C,3,FALSE)</f>
        <v>403</v>
      </c>
      <c r="F2381" s="15">
        <v>0</v>
      </c>
      <c r="G2381" s="27" t="s">
        <v>1996</v>
      </c>
      <c r="H2381" s="27" t="s">
        <v>1996</v>
      </c>
      <c r="I2381" s="15">
        <v>1</v>
      </c>
      <c r="M2381" s="15">
        <v>999</v>
      </c>
    </row>
    <row r="2382" spans="1:13" ht="24" x14ac:dyDescent="0.15">
      <c r="A2382" s="15">
        <v>2402</v>
      </c>
      <c r="B2382" s="15">
        <f t="shared" si="20"/>
        <v>1</v>
      </c>
      <c r="C2382" s="15">
        <f t="shared" si="19"/>
        <v>2</v>
      </c>
      <c r="D2382" s="15" t="s">
        <v>1997</v>
      </c>
      <c r="E2382" s="15">
        <f>VLOOKUP(D2382,武将id!A:C,3,FALSE)</f>
        <v>217</v>
      </c>
      <c r="F2382" s="15">
        <v>0</v>
      </c>
      <c r="G2382" s="96" t="s">
        <v>1998</v>
      </c>
      <c r="H2382" s="96" t="s">
        <v>1998</v>
      </c>
      <c r="I2382" s="15">
        <v>1</v>
      </c>
      <c r="L2382" s="15" t="s">
        <v>2170</v>
      </c>
      <c r="M2382" s="15">
        <v>1</v>
      </c>
    </row>
    <row r="2383" spans="1:13" x14ac:dyDescent="0.15">
      <c r="A2383" s="15">
        <v>2402</v>
      </c>
      <c r="B2383" s="15">
        <f t="shared" si="20"/>
        <v>2</v>
      </c>
      <c r="C2383" s="15">
        <f t="shared" si="19"/>
        <v>2</v>
      </c>
      <c r="D2383" s="15" t="s">
        <v>1999</v>
      </c>
      <c r="E2383" s="15">
        <f>VLOOKUP(D2383,武将id!A:C,3,FALSE)</f>
        <v>216</v>
      </c>
      <c r="F2383" s="15">
        <v>0</v>
      </c>
      <c r="G2383" s="27" t="s">
        <v>2000</v>
      </c>
      <c r="H2383" s="27" t="s">
        <v>2000</v>
      </c>
      <c r="I2383" s="15">
        <v>1</v>
      </c>
      <c r="M2383" s="15">
        <v>999</v>
      </c>
    </row>
    <row r="2384" spans="1:13" x14ac:dyDescent="0.15">
      <c r="A2384" s="15">
        <v>2402</v>
      </c>
      <c r="B2384" s="15">
        <f t="shared" si="20"/>
        <v>3</v>
      </c>
      <c r="C2384" s="15">
        <f t="shared" ref="C2384:C2446" si="21">IF(D2384="主角",1,2)</f>
        <v>1</v>
      </c>
      <c r="D2384" s="15" t="s">
        <v>2001</v>
      </c>
      <c r="E2384" s="15">
        <f>VLOOKUP(D2384,武将id!A:C,3,FALSE)</f>
        <v>1</v>
      </c>
      <c r="F2384" s="15">
        <v>0</v>
      </c>
      <c r="G2384" s="27" t="s">
        <v>2002</v>
      </c>
      <c r="H2384" s="27" t="s">
        <v>2002</v>
      </c>
      <c r="I2384" s="15">
        <v>1</v>
      </c>
      <c r="M2384" s="15">
        <v>999</v>
      </c>
    </row>
    <row r="2385" spans="1:13" x14ac:dyDescent="0.15">
      <c r="A2385" s="15">
        <v>2402</v>
      </c>
      <c r="B2385" s="15">
        <f t="shared" si="20"/>
        <v>4</v>
      </c>
      <c r="C2385" s="15">
        <f t="shared" si="21"/>
        <v>1</v>
      </c>
      <c r="D2385" s="15" t="s">
        <v>2003</v>
      </c>
      <c r="E2385" s="15">
        <f>VLOOKUP(D2385,武将id!A:C,3,FALSE)</f>
        <v>1</v>
      </c>
      <c r="F2385" s="15">
        <v>0</v>
      </c>
      <c r="G2385" s="27" t="s">
        <v>2004</v>
      </c>
      <c r="H2385" s="27" t="s">
        <v>2004</v>
      </c>
      <c r="I2385" s="15">
        <v>1</v>
      </c>
      <c r="M2385" s="15">
        <v>999</v>
      </c>
    </row>
    <row r="2386" spans="1:13" x14ac:dyDescent="0.15">
      <c r="A2386" s="15">
        <v>2402</v>
      </c>
      <c r="B2386" s="15">
        <f t="shared" si="20"/>
        <v>5</v>
      </c>
      <c r="C2386" s="15">
        <f t="shared" si="21"/>
        <v>2</v>
      </c>
      <c r="D2386" s="15" t="s">
        <v>2005</v>
      </c>
      <c r="E2386" s="15">
        <f>VLOOKUP(D2386,武将id!A:C,3,FALSE)</f>
        <v>403</v>
      </c>
      <c r="F2386" s="15">
        <v>0</v>
      </c>
      <c r="G2386" s="96" t="s">
        <v>2006</v>
      </c>
      <c r="H2386" s="96" t="s">
        <v>2006</v>
      </c>
      <c r="I2386" s="15">
        <v>1</v>
      </c>
      <c r="M2386" s="15">
        <v>999</v>
      </c>
    </row>
    <row r="2387" spans="1:13" x14ac:dyDescent="0.15">
      <c r="A2387" s="15">
        <v>2403</v>
      </c>
      <c r="B2387" s="15">
        <f t="shared" si="20"/>
        <v>1</v>
      </c>
      <c r="C2387" s="15">
        <f t="shared" si="21"/>
        <v>2</v>
      </c>
      <c r="D2387" s="15" t="s">
        <v>2007</v>
      </c>
      <c r="E2387" s="15">
        <f>VLOOKUP(D2387,武将id!A:C,3,FALSE)</f>
        <v>205</v>
      </c>
      <c r="F2387" s="15">
        <v>0</v>
      </c>
      <c r="G2387" s="27" t="s">
        <v>2008</v>
      </c>
      <c r="H2387" s="27" t="s">
        <v>2156</v>
      </c>
      <c r="I2387" s="15">
        <v>1</v>
      </c>
      <c r="L2387" s="15" t="s">
        <v>2170</v>
      </c>
      <c r="M2387" s="15">
        <v>1</v>
      </c>
    </row>
    <row r="2388" spans="1:13" x14ac:dyDescent="0.15">
      <c r="A2388" s="15">
        <v>2403</v>
      </c>
      <c r="B2388" s="15">
        <f t="shared" si="20"/>
        <v>2</v>
      </c>
      <c r="C2388" s="15">
        <f t="shared" si="21"/>
        <v>1</v>
      </c>
      <c r="D2388" s="15" t="s">
        <v>2009</v>
      </c>
      <c r="E2388" s="15">
        <f>VLOOKUP(D2388,武将id!A:C,3,FALSE)</f>
        <v>1</v>
      </c>
      <c r="F2388" s="15">
        <v>0</v>
      </c>
      <c r="G2388" s="96" t="s">
        <v>2010</v>
      </c>
      <c r="H2388" s="96" t="s">
        <v>2010</v>
      </c>
      <c r="I2388" s="15">
        <v>1</v>
      </c>
      <c r="M2388" s="15">
        <v>999</v>
      </c>
    </row>
    <row r="2389" spans="1:13" ht="24" x14ac:dyDescent="0.15">
      <c r="A2389" s="15">
        <v>2404</v>
      </c>
      <c r="B2389" s="15">
        <f t="shared" si="20"/>
        <v>1</v>
      </c>
      <c r="C2389" s="15">
        <f t="shared" si="21"/>
        <v>2</v>
      </c>
      <c r="D2389" s="15" t="s">
        <v>60</v>
      </c>
      <c r="E2389" s="15">
        <f>VLOOKUP(D2389,武将id!A:C,3,FALSE)</f>
        <v>206</v>
      </c>
      <c r="F2389" s="15">
        <v>0</v>
      </c>
      <c r="G2389" s="96" t="s">
        <v>2011</v>
      </c>
      <c r="H2389" s="96" t="s">
        <v>2157</v>
      </c>
      <c r="I2389" s="15">
        <v>1</v>
      </c>
      <c r="L2389" s="15" t="s">
        <v>2170</v>
      </c>
      <c r="M2389" s="15">
        <v>1</v>
      </c>
    </row>
    <row r="2390" spans="1:13" x14ac:dyDescent="0.15">
      <c r="A2390" s="15">
        <v>2404</v>
      </c>
      <c r="B2390" s="15">
        <f t="shared" si="20"/>
        <v>2</v>
      </c>
      <c r="C2390" s="15">
        <f t="shared" si="21"/>
        <v>1</v>
      </c>
      <c r="D2390" s="15" t="s">
        <v>156</v>
      </c>
      <c r="E2390" s="15">
        <f>VLOOKUP(D2390,武将id!A:C,3,FALSE)</f>
        <v>1</v>
      </c>
      <c r="F2390" s="15">
        <v>0</v>
      </c>
      <c r="G2390" s="27" t="s">
        <v>2183</v>
      </c>
      <c r="H2390" s="27" t="s">
        <v>2182</v>
      </c>
      <c r="I2390" s="15">
        <v>1</v>
      </c>
      <c r="M2390" s="15">
        <v>999</v>
      </c>
    </row>
    <row r="2391" spans="1:13" x14ac:dyDescent="0.15">
      <c r="A2391" s="15">
        <v>2404</v>
      </c>
      <c r="B2391" s="15">
        <f t="shared" si="20"/>
        <v>3</v>
      </c>
      <c r="C2391" s="15">
        <f t="shared" si="21"/>
        <v>2</v>
      </c>
      <c r="D2391" s="15" t="s">
        <v>60</v>
      </c>
      <c r="E2391" s="15">
        <f>VLOOKUP(D2391,武将id!A:C,3,FALSE)</f>
        <v>206</v>
      </c>
      <c r="F2391" s="15">
        <v>0</v>
      </c>
      <c r="G2391" s="27" t="s">
        <v>2018</v>
      </c>
      <c r="H2391" s="27" t="s">
        <v>2018</v>
      </c>
      <c r="I2391" s="15">
        <v>1</v>
      </c>
      <c r="M2391" s="15">
        <v>999</v>
      </c>
    </row>
    <row r="2392" spans="1:13" ht="24" x14ac:dyDescent="0.15">
      <c r="A2392" s="15">
        <v>2405</v>
      </c>
      <c r="B2392" s="15">
        <f t="shared" si="20"/>
        <v>1</v>
      </c>
      <c r="C2392" s="15">
        <f t="shared" si="21"/>
        <v>1</v>
      </c>
      <c r="D2392" s="15" t="s">
        <v>156</v>
      </c>
      <c r="E2392" s="15">
        <f>VLOOKUP(D2392,武将id!A:C,3,FALSE)</f>
        <v>1</v>
      </c>
      <c r="F2392" s="15">
        <v>0</v>
      </c>
      <c r="G2392" s="96" t="s">
        <v>2012</v>
      </c>
      <c r="H2392" s="96" t="s">
        <v>2012</v>
      </c>
      <c r="I2392" s="15">
        <v>1</v>
      </c>
      <c r="L2392" s="15" t="s">
        <v>2184</v>
      </c>
      <c r="M2392" s="15">
        <v>206</v>
      </c>
    </row>
    <row r="2393" spans="1:13" ht="36" x14ac:dyDescent="0.15">
      <c r="A2393" s="15">
        <v>2405</v>
      </c>
      <c r="B2393" s="15">
        <f t="shared" si="20"/>
        <v>2</v>
      </c>
      <c r="C2393" s="15">
        <f t="shared" si="21"/>
        <v>1</v>
      </c>
      <c r="D2393" s="15" t="s">
        <v>156</v>
      </c>
      <c r="E2393" s="15">
        <f>VLOOKUP(D2393,武将id!A:C,3,FALSE)</f>
        <v>1</v>
      </c>
      <c r="F2393" s="15">
        <v>0</v>
      </c>
      <c r="G2393" s="96" t="s">
        <v>2013</v>
      </c>
      <c r="H2393" s="96" t="s">
        <v>2013</v>
      </c>
      <c r="I2393" s="15">
        <v>1</v>
      </c>
      <c r="M2393" s="15">
        <v>999</v>
      </c>
    </row>
    <row r="2394" spans="1:13" x14ac:dyDescent="0.15">
      <c r="A2394" s="15">
        <v>2405</v>
      </c>
      <c r="B2394" s="15">
        <f t="shared" si="20"/>
        <v>3</v>
      </c>
      <c r="C2394" s="15">
        <f t="shared" si="21"/>
        <v>2</v>
      </c>
      <c r="D2394" s="15" t="s">
        <v>60</v>
      </c>
      <c r="E2394" s="15">
        <f>VLOOKUP(D2394,武将id!A:C,3,FALSE)</f>
        <v>206</v>
      </c>
      <c r="F2394" s="15">
        <v>0</v>
      </c>
      <c r="G2394" s="27" t="s">
        <v>2014</v>
      </c>
      <c r="H2394" s="27" t="s">
        <v>2158</v>
      </c>
      <c r="I2394" s="15">
        <v>1</v>
      </c>
      <c r="M2394" s="15">
        <v>999</v>
      </c>
    </row>
    <row r="2395" spans="1:13" ht="24" x14ac:dyDescent="0.15">
      <c r="A2395" s="15">
        <v>2405</v>
      </c>
      <c r="B2395" s="15">
        <f t="shared" si="20"/>
        <v>4</v>
      </c>
      <c r="C2395" s="15">
        <f t="shared" si="21"/>
        <v>2</v>
      </c>
      <c r="D2395" s="15" t="s">
        <v>74</v>
      </c>
      <c r="E2395" s="15">
        <f>VLOOKUP(D2395,武将id!A:C,3,FALSE)</f>
        <v>216</v>
      </c>
      <c r="F2395" s="15">
        <v>0</v>
      </c>
      <c r="G2395" s="96" t="s">
        <v>2015</v>
      </c>
      <c r="H2395" s="96" t="s">
        <v>2015</v>
      </c>
      <c r="I2395" s="15">
        <v>1</v>
      </c>
      <c r="M2395" s="15">
        <v>999</v>
      </c>
    </row>
    <row r="2396" spans="1:13" x14ac:dyDescent="0.15">
      <c r="A2396" s="15">
        <v>2405</v>
      </c>
      <c r="B2396" s="15">
        <f t="shared" si="20"/>
        <v>5</v>
      </c>
      <c r="C2396" s="15">
        <f t="shared" si="21"/>
        <v>1</v>
      </c>
      <c r="D2396" s="15" t="s">
        <v>156</v>
      </c>
      <c r="E2396" s="15">
        <f>VLOOKUP(D2396,武将id!A:C,3,FALSE)</f>
        <v>1</v>
      </c>
      <c r="F2396" s="15">
        <v>0</v>
      </c>
      <c r="G2396" s="96" t="s">
        <v>2016</v>
      </c>
      <c r="H2396" s="96" t="s">
        <v>2016</v>
      </c>
      <c r="I2396" s="15">
        <v>1</v>
      </c>
      <c r="M2396" s="15">
        <v>999</v>
      </c>
    </row>
    <row r="2397" spans="1:13" x14ac:dyDescent="0.15">
      <c r="A2397" s="15">
        <v>2405</v>
      </c>
      <c r="B2397" s="15">
        <f t="shared" si="20"/>
        <v>6</v>
      </c>
      <c r="C2397" s="15">
        <f t="shared" si="21"/>
        <v>1</v>
      </c>
      <c r="D2397" s="15" t="s">
        <v>156</v>
      </c>
      <c r="E2397" s="15">
        <f>VLOOKUP(D2397,武将id!A:C,3,FALSE)</f>
        <v>1</v>
      </c>
      <c r="F2397" s="15">
        <v>0</v>
      </c>
      <c r="G2397" s="27" t="s">
        <v>2202</v>
      </c>
      <c r="H2397" s="27" t="s">
        <v>2201</v>
      </c>
      <c r="I2397" s="15">
        <v>1</v>
      </c>
      <c r="M2397" s="15">
        <v>999</v>
      </c>
    </row>
    <row r="2398" spans="1:13" x14ac:dyDescent="0.15">
      <c r="A2398" s="15">
        <v>2405</v>
      </c>
      <c r="B2398" s="15">
        <f t="shared" si="20"/>
        <v>7</v>
      </c>
      <c r="C2398" s="15">
        <f t="shared" si="21"/>
        <v>2</v>
      </c>
      <c r="D2398" s="15" t="s">
        <v>58</v>
      </c>
      <c r="E2398" s="15">
        <f>VLOOKUP(D2398,武将id!A:C,3,FALSE)</f>
        <v>202</v>
      </c>
      <c r="F2398" s="15">
        <v>0</v>
      </c>
      <c r="G2398" s="96" t="s">
        <v>2017</v>
      </c>
      <c r="H2398" s="96" t="s">
        <v>2159</v>
      </c>
      <c r="I2398" s="15">
        <v>1</v>
      </c>
      <c r="M2398" s="15">
        <v>999</v>
      </c>
    </row>
    <row r="2399" spans="1:13" x14ac:dyDescent="0.15">
      <c r="A2399" s="15">
        <v>2405</v>
      </c>
      <c r="B2399" s="15">
        <f t="shared" si="20"/>
        <v>8</v>
      </c>
      <c r="C2399" s="15">
        <f t="shared" si="21"/>
        <v>2</v>
      </c>
      <c r="D2399" s="15" t="s">
        <v>60</v>
      </c>
      <c r="E2399" s="15">
        <f>VLOOKUP(D2399,武将id!A:C,3,FALSE)</f>
        <v>206</v>
      </c>
      <c r="F2399" s="15">
        <v>0</v>
      </c>
      <c r="G2399" s="27" t="s">
        <v>2185</v>
      </c>
      <c r="H2399" s="27" t="s">
        <v>2186</v>
      </c>
      <c r="I2399" s="15">
        <v>1</v>
      </c>
      <c r="M2399" s="15">
        <v>999</v>
      </c>
    </row>
    <row r="2400" spans="1:13" ht="24" x14ac:dyDescent="0.15">
      <c r="A2400" s="15">
        <v>2501</v>
      </c>
      <c r="B2400" s="15">
        <f t="shared" si="20"/>
        <v>1</v>
      </c>
      <c r="C2400" s="15">
        <f t="shared" si="21"/>
        <v>1</v>
      </c>
      <c r="D2400" s="15" t="s">
        <v>2019</v>
      </c>
      <c r="E2400" s="15">
        <f>VLOOKUP(D2400,武将id!A:C,3,FALSE)</f>
        <v>1</v>
      </c>
      <c r="F2400" s="15">
        <v>0</v>
      </c>
      <c r="G2400" s="96" t="s">
        <v>2188</v>
      </c>
      <c r="H2400" s="96" t="s">
        <v>2188</v>
      </c>
      <c r="I2400" s="15">
        <v>1</v>
      </c>
      <c r="L2400" s="124" t="s">
        <v>2020</v>
      </c>
      <c r="M2400" s="15">
        <v>216</v>
      </c>
    </row>
    <row r="2401" spans="1:13" x14ac:dyDescent="0.15">
      <c r="A2401" s="15">
        <v>2501</v>
      </c>
      <c r="B2401" s="15">
        <f t="shared" si="20"/>
        <v>2</v>
      </c>
      <c r="C2401" s="15">
        <f t="shared" si="21"/>
        <v>2</v>
      </c>
      <c r="D2401" s="124" t="s">
        <v>2020</v>
      </c>
      <c r="E2401" s="15">
        <f>VLOOKUP(D2401,武将id!A:C,3,FALSE)</f>
        <v>216</v>
      </c>
      <c r="F2401" s="15">
        <v>0</v>
      </c>
      <c r="G2401" s="96" t="s">
        <v>2187</v>
      </c>
      <c r="H2401" s="96" t="s">
        <v>2187</v>
      </c>
      <c r="I2401" s="15">
        <v>1</v>
      </c>
      <c r="M2401" s="15">
        <v>999</v>
      </c>
    </row>
    <row r="2402" spans="1:13" ht="24" x14ac:dyDescent="0.15">
      <c r="A2402" s="15">
        <v>2501</v>
      </c>
      <c r="B2402" s="15">
        <f t="shared" si="20"/>
        <v>3</v>
      </c>
      <c r="C2402" s="15">
        <f t="shared" si="21"/>
        <v>2</v>
      </c>
      <c r="D2402" s="15" t="s">
        <v>2021</v>
      </c>
      <c r="E2402" s="15">
        <f>VLOOKUP(D2402,武将id!A:C,3,FALSE)</f>
        <v>217</v>
      </c>
      <c r="F2402" s="15">
        <v>0</v>
      </c>
      <c r="G2402" s="96" t="s">
        <v>2022</v>
      </c>
      <c r="H2402" s="96" t="s">
        <v>2022</v>
      </c>
      <c r="I2402" s="15">
        <v>1</v>
      </c>
      <c r="M2402" s="15">
        <v>999</v>
      </c>
    </row>
    <row r="2403" spans="1:13" ht="24" x14ac:dyDescent="0.15">
      <c r="A2403" s="15">
        <v>2501</v>
      </c>
      <c r="B2403" s="15">
        <f t="shared" si="20"/>
        <v>4</v>
      </c>
      <c r="C2403" s="15">
        <f t="shared" si="21"/>
        <v>1</v>
      </c>
      <c r="D2403" s="15" t="s">
        <v>2019</v>
      </c>
      <c r="E2403" s="15">
        <f>VLOOKUP(D2403,武将id!A:C,3,FALSE)</f>
        <v>1</v>
      </c>
      <c r="F2403" s="15">
        <v>0</v>
      </c>
      <c r="G2403" s="96" t="s">
        <v>2023</v>
      </c>
      <c r="H2403" s="96" t="s">
        <v>2023</v>
      </c>
      <c r="I2403" s="15">
        <v>1</v>
      </c>
      <c r="M2403" s="15">
        <v>999</v>
      </c>
    </row>
    <row r="2404" spans="1:13" x14ac:dyDescent="0.15">
      <c r="A2404" s="15">
        <v>2501</v>
      </c>
      <c r="B2404" s="15">
        <f t="shared" si="20"/>
        <v>5</v>
      </c>
      <c r="C2404" s="15">
        <f t="shared" si="21"/>
        <v>2</v>
      </c>
      <c r="D2404" s="15" t="s">
        <v>2021</v>
      </c>
      <c r="E2404" s="15">
        <f>VLOOKUP(D2404,武将id!A:C,3,FALSE)</f>
        <v>217</v>
      </c>
      <c r="F2404" s="15">
        <v>0</v>
      </c>
      <c r="G2404" s="96" t="s">
        <v>2024</v>
      </c>
      <c r="H2404" s="96" t="s">
        <v>2024</v>
      </c>
      <c r="I2404" s="15">
        <v>1</v>
      </c>
      <c r="M2404" s="15">
        <v>999</v>
      </c>
    </row>
    <row r="2405" spans="1:13" x14ac:dyDescent="0.15">
      <c r="A2405" s="15">
        <v>2502</v>
      </c>
      <c r="B2405" s="15">
        <f t="shared" si="20"/>
        <v>1</v>
      </c>
      <c r="C2405" s="15">
        <f t="shared" si="21"/>
        <v>1</v>
      </c>
      <c r="D2405" s="15" t="s">
        <v>156</v>
      </c>
      <c r="E2405" s="15">
        <f>VLOOKUP(D2405,武将id!A:C,3,FALSE)</f>
        <v>1</v>
      </c>
      <c r="F2405" s="15">
        <v>0</v>
      </c>
      <c r="G2405" s="96" t="s">
        <v>2025</v>
      </c>
      <c r="H2405" s="96" t="s">
        <v>2025</v>
      </c>
      <c r="I2405" s="15">
        <v>1</v>
      </c>
      <c r="L2405" s="15" t="s">
        <v>2189</v>
      </c>
      <c r="M2405" s="15">
        <v>301</v>
      </c>
    </row>
    <row r="2406" spans="1:13" ht="48" x14ac:dyDescent="0.15">
      <c r="A2406" s="15">
        <v>2502</v>
      </c>
      <c r="B2406" s="15">
        <f t="shared" si="20"/>
        <v>2</v>
      </c>
      <c r="C2406" s="15">
        <f t="shared" si="21"/>
        <v>2</v>
      </c>
      <c r="D2406" s="15" t="s">
        <v>162</v>
      </c>
      <c r="E2406" s="15">
        <f>VLOOKUP(D2406,武将id!A:C,3,FALSE)</f>
        <v>301</v>
      </c>
      <c r="F2406" s="15">
        <v>0</v>
      </c>
      <c r="G2406" s="96" t="s">
        <v>2026</v>
      </c>
      <c r="H2406" s="96" t="s">
        <v>2026</v>
      </c>
      <c r="I2406" s="15">
        <v>1</v>
      </c>
      <c r="M2406" s="15">
        <v>999</v>
      </c>
    </row>
    <row r="2407" spans="1:13" ht="24" x14ac:dyDescent="0.15">
      <c r="A2407" s="15">
        <v>2502</v>
      </c>
      <c r="B2407" s="15">
        <f t="shared" si="20"/>
        <v>3</v>
      </c>
      <c r="C2407" s="15">
        <f t="shared" si="21"/>
        <v>2</v>
      </c>
      <c r="D2407" s="15" t="s">
        <v>162</v>
      </c>
      <c r="E2407" s="15">
        <f>VLOOKUP(D2407,武将id!A:C,3,FALSE)</f>
        <v>301</v>
      </c>
      <c r="F2407" s="15">
        <v>0</v>
      </c>
      <c r="G2407" s="96" t="s">
        <v>2027</v>
      </c>
      <c r="H2407" s="96" t="s">
        <v>2027</v>
      </c>
      <c r="I2407" s="15">
        <v>1</v>
      </c>
      <c r="M2407" s="15">
        <v>999</v>
      </c>
    </row>
    <row r="2408" spans="1:13" ht="36" x14ac:dyDescent="0.15">
      <c r="A2408" s="15">
        <v>2502</v>
      </c>
      <c r="B2408" s="15">
        <f t="shared" si="20"/>
        <v>4</v>
      </c>
      <c r="C2408" s="15">
        <f t="shared" si="21"/>
        <v>1</v>
      </c>
      <c r="D2408" s="15" t="s">
        <v>156</v>
      </c>
      <c r="E2408" s="15">
        <f>VLOOKUP(D2408,武将id!A:C,3,FALSE)</f>
        <v>1</v>
      </c>
      <c r="F2408" s="15">
        <v>0</v>
      </c>
      <c r="G2408" s="96" t="s">
        <v>2028</v>
      </c>
      <c r="H2408" s="96" t="s">
        <v>2028</v>
      </c>
      <c r="I2408" s="15">
        <v>1</v>
      </c>
      <c r="M2408" s="15">
        <v>999</v>
      </c>
    </row>
    <row r="2409" spans="1:13" x14ac:dyDescent="0.15">
      <c r="A2409" s="15">
        <v>2502</v>
      </c>
      <c r="B2409" s="15">
        <f t="shared" si="20"/>
        <v>5</v>
      </c>
      <c r="C2409" s="15">
        <f t="shared" si="21"/>
        <v>2</v>
      </c>
      <c r="D2409" s="15" t="s">
        <v>162</v>
      </c>
      <c r="E2409" s="15">
        <f>VLOOKUP(D2409,武将id!A:C,3,FALSE)</f>
        <v>301</v>
      </c>
      <c r="F2409" s="15">
        <v>0</v>
      </c>
      <c r="G2409" s="96" t="s">
        <v>2029</v>
      </c>
      <c r="H2409" s="96" t="s">
        <v>2029</v>
      </c>
      <c r="I2409" s="15">
        <v>1</v>
      </c>
      <c r="M2409" s="15">
        <v>999</v>
      </c>
    </row>
    <row r="2410" spans="1:13" ht="24" x14ac:dyDescent="0.15">
      <c r="A2410" s="15">
        <v>2502</v>
      </c>
      <c r="B2410" s="15">
        <f t="shared" si="20"/>
        <v>6</v>
      </c>
      <c r="C2410" s="15">
        <f t="shared" si="21"/>
        <v>1</v>
      </c>
      <c r="D2410" s="15" t="s">
        <v>156</v>
      </c>
      <c r="E2410" s="15">
        <f>VLOOKUP(D2410,武将id!A:C,3,FALSE)</f>
        <v>1</v>
      </c>
      <c r="F2410" s="15">
        <v>0</v>
      </c>
      <c r="G2410" s="96" t="s">
        <v>2030</v>
      </c>
      <c r="H2410" s="96" t="s">
        <v>2030</v>
      </c>
      <c r="I2410" s="15">
        <v>1</v>
      </c>
      <c r="M2410" s="15">
        <v>999</v>
      </c>
    </row>
    <row r="2411" spans="1:13" ht="24" x14ac:dyDescent="0.15">
      <c r="A2411" s="15">
        <v>2502</v>
      </c>
      <c r="B2411" s="15">
        <f t="shared" si="20"/>
        <v>7</v>
      </c>
      <c r="C2411" s="15">
        <f t="shared" si="21"/>
        <v>2</v>
      </c>
      <c r="D2411" s="15" t="s">
        <v>2031</v>
      </c>
      <c r="E2411" s="15">
        <f>VLOOKUP(D2411,武将id!A:C,3,FALSE)</f>
        <v>301</v>
      </c>
      <c r="F2411" s="15">
        <v>0</v>
      </c>
      <c r="G2411" s="96" t="s">
        <v>2032</v>
      </c>
      <c r="H2411" s="96" t="s">
        <v>2032</v>
      </c>
      <c r="I2411" s="15">
        <v>1</v>
      </c>
      <c r="M2411" s="15">
        <v>999</v>
      </c>
    </row>
    <row r="2412" spans="1:13" x14ac:dyDescent="0.15">
      <c r="A2412" s="15">
        <v>2502</v>
      </c>
      <c r="B2412" s="15">
        <f t="shared" si="20"/>
        <v>8</v>
      </c>
      <c r="C2412" s="15">
        <f t="shared" si="21"/>
        <v>1</v>
      </c>
      <c r="D2412" s="15" t="s">
        <v>2033</v>
      </c>
      <c r="E2412" s="15">
        <f>VLOOKUP(D2412,武将id!A:C,3,FALSE)</f>
        <v>1</v>
      </c>
      <c r="F2412" s="15">
        <v>0</v>
      </c>
      <c r="G2412" s="96" t="s">
        <v>2034</v>
      </c>
      <c r="H2412" s="96" t="s">
        <v>2034</v>
      </c>
      <c r="I2412" s="15">
        <v>1</v>
      </c>
      <c r="M2412" s="15">
        <v>999</v>
      </c>
    </row>
    <row r="2413" spans="1:13" x14ac:dyDescent="0.15">
      <c r="A2413" s="15">
        <v>2503</v>
      </c>
      <c r="B2413" s="15">
        <f t="shared" si="20"/>
        <v>1</v>
      </c>
      <c r="C2413" s="15">
        <f t="shared" si="21"/>
        <v>2</v>
      </c>
      <c r="D2413" s="15" t="s">
        <v>80</v>
      </c>
      <c r="E2413" s="15">
        <f>VLOOKUP(D2413,武将id!A:C,3,FALSE)</f>
        <v>412</v>
      </c>
      <c r="F2413" s="15">
        <v>0</v>
      </c>
      <c r="G2413" s="96" t="s">
        <v>2035</v>
      </c>
      <c r="H2413" s="96" t="s">
        <v>2035</v>
      </c>
      <c r="I2413" s="15">
        <v>1</v>
      </c>
      <c r="L2413" s="15" t="s">
        <v>156</v>
      </c>
      <c r="M2413" s="15">
        <v>1</v>
      </c>
    </row>
    <row r="2414" spans="1:13" ht="24" x14ac:dyDescent="0.15">
      <c r="A2414" s="15">
        <v>2503</v>
      </c>
      <c r="B2414" s="15">
        <f t="shared" si="20"/>
        <v>2</v>
      </c>
      <c r="C2414" s="15">
        <f t="shared" si="21"/>
        <v>2</v>
      </c>
      <c r="D2414" s="15" t="s">
        <v>59</v>
      </c>
      <c r="E2414" s="15">
        <f>VLOOKUP(D2414,武将id!A:C,3,FALSE)</f>
        <v>217</v>
      </c>
      <c r="F2414" s="15">
        <v>0</v>
      </c>
      <c r="G2414" s="96" t="s">
        <v>2036</v>
      </c>
      <c r="H2414" s="96" t="s">
        <v>2036</v>
      </c>
      <c r="I2414" s="15">
        <v>1</v>
      </c>
      <c r="M2414" s="15">
        <v>999</v>
      </c>
    </row>
    <row r="2415" spans="1:13" x14ac:dyDescent="0.15">
      <c r="A2415" s="15">
        <v>2503</v>
      </c>
      <c r="B2415" s="15">
        <f t="shared" si="20"/>
        <v>3</v>
      </c>
      <c r="C2415" s="15">
        <f t="shared" si="21"/>
        <v>1</v>
      </c>
      <c r="D2415" s="15" t="s">
        <v>156</v>
      </c>
      <c r="E2415" s="15">
        <f>VLOOKUP(D2415,武将id!A:C,3,FALSE)</f>
        <v>1</v>
      </c>
      <c r="F2415" s="15">
        <v>0</v>
      </c>
      <c r="G2415" s="96" t="s">
        <v>2037</v>
      </c>
      <c r="H2415" s="96" t="s">
        <v>2037</v>
      </c>
      <c r="I2415" s="15">
        <v>1</v>
      </c>
      <c r="M2415" s="15">
        <v>999</v>
      </c>
    </row>
    <row r="2416" spans="1:13" ht="24" x14ac:dyDescent="0.15">
      <c r="A2416" s="15">
        <v>2504</v>
      </c>
      <c r="B2416" s="15">
        <f t="shared" si="20"/>
        <v>1</v>
      </c>
      <c r="C2416" s="15">
        <f t="shared" si="21"/>
        <v>2</v>
      </c>
      <c r="D2416" s="15" t="s">
        <v>2038</v>
      </c>
      <c r="E2416" s="15">
        <f>VLOOKUP(D2416,武将id!A:C,3,FALSE)</f>
        <v>301</v>
      </c>
      <c r="F2416" s="15">
        <v>0</v>
      </c>
      <c r="G2416" s="96" t="s">
        <v>2039</v>
      </c>
      <c r="H2416" s="96" t="s">
        <v>2039</v>
      </c>
      <c r="I2416" s="15">
        <v>1</v>
      </c>
      <c r="L2416" s="15" t="s">
        <v>156</v>
      </c>
      <c r="M2416" s="15">
        <v>1</v>
      </c>
    </row>
    <row r="2417" spans="1:13" x14ac:dyDescent="0.15">
      <c r="A2417" s="15">
        <v>2504</v>
      </c>
      <c r="B2417" s="15">
        <f t="shared" si="20"/>
        <v>2</v>
      </c>
      <c r="C2417" s="15">
        <f t="shared" si="21"/>
        <v>1</v>
      </c>
      <c r="D2417" s="15" t="s">
        <v>1924</v>
      </c>
      <c r="E2417" s="15">
        <f>VLOOKUP(D2417,武将id!A:C,3,FALSE)</f>
        <v>1</v>
      </c>
      <c r="F2417" s="15">
        <v>0</v>
      </c>
      <c r="G2417" s="96" t="s">
        <v>2040</v>
      </c>
      <c r="H2417" s="96" t="s">
        <v>2040</v>
      </c>
      <c r="I2417" s="15">
        <v>1</v>
      </c>
      <c r="M2417" s="15">
        <v>999</v>
      </c>
    </row>
    <row r="2418" spans="1:13" ht="24" x14ac:dyDescent="0.15">
      <c r="A2418" s="15">
        <v>2504</v>
      </c>
      <c r="B2418" s="15">
        <f t="shared" si="20"/>
        <v>3</v>
      </c>
      <c r="C2418" s="15">
        <f t="shared" si="21"/>
        <v>1</v>
      </c>
      <c r="D2418" s="15" t="s">
        <v>1924</v>
      </c>
      <c r="E2418" s="15">
        <f>VLOOKUP(D2418,武将id!A:C,3,FALSE)</f>
        <v>1</v>
      </c>
      <c r="F2418" s="15">
        <v>0</v>
      </c>
      <c r="G2418" s="96" t="s">
        <v>2041</v>
      </c>
      <c r="H2418" s="96" t="s">
        <v>2041</v>
      </c>
      <c r="I2418" s="15">
        <v>1</v>
      </c>
      <c r="M2418" s="15">
        <v>999</v>
      </c>
    </row>
    <row r="2419" spans="1:13" ht="36" x14ac:dyDescent="0.15">
      <c r="A2419" s="15">
        <v>2504</v>
      </c>
      <c r="B2419" s="15">
        <f t="shared" si="20"/>
        <v>4</v>
      </c>
      <c r="C2419" s="15">
        <f t="shared" si="21"/>
        <v>1</v>
      </c>
      <c r="D2419" s="15" t="s">
        <v>2042</v>
      </c>
      <c r="E2419" s="15">
        <f>VLOOKUP(D2419,武将id!A:C,3,FALSE)</f>
        <v>1</v>
      </c>
      <c r="F2419" s="15">
        <v>0</v>
      </c>
      <c r="G2419" s="96" t="s">
        <v>2043</v>
      </c>
      <c r="H2419" s="96" t="s">
        <v>2043</v>
      </c>
      <c r="I2419" s="15">
        <v>1</v>
      </c>
      <c r="M2419" s="15">
        <v>999</v>
      </c>
    </row>
    <row r="2420" spans="1:13" ht="24" x14ac:dyDescent="0.15">
      <c r="A2420" s="15">
        <v>2505</v>
      </c>
      <c r="B2420" s="15">
        <f t="shared" ref="B2420:B2483" si="22">IF(A2420=A2419,B2419+1,1)</f>
        <v>1</v>
      </c>
      <c r="C2420" s="15">
        <f t="shared" si="21"/>
        <v>2</v>
      </c>
      <c r="D2420" s="15" t="s">
        <v>2044</v>
      </c>
      <c r="E2420" s="15">
        <f>VLOOKUP(D2420,武将id!A:C,3,FALSE)</f>
        <v>217</v>
      </c>
      <c r="F2420" s="15">
        <v>0</v>
      </c>
      <c r="G2420" s="96" t="s">
        <v>2045</v>
      </c>
      <c r="H2420" s="96" t="s">
        <v>2045</v>
      </c>
      <c r="I2420" s="15">
        <v>1</v>
      </c>
      <c r="L2420" s="15" t="s">
        <v>156</v>
      </c>
      <c r="M2420" s="15">
        <v>1</v>
      </c>
    </row>
    <row r="2421" spans="1:13" x14ac:dyDescent="0.15">
      <c r="A2421" s="15">
        <v>2505</v>
      </c>
      <c r="B2421" s="15">
        <f t="shared" si="22"/>
        <v>2</v>
      </c>
      <c r="C2421" s="15">
        <f t="shared" si="21"/>
        <v>1</v>
      </c>
      <c r="D2421" s="15" t="s">
        <v>156</v>
      </c>
      <c r="E2421" s="15">
        <f>VLOOKUP(D2421,武将id!A:C,3,FALSE)</f>
        <v>1</v>
      </c>
      <c r="F2421" s="15">
        <v>0</v>
      </c>
      <c r="G2421" s="96" t="s">
        <v>2046</v>
      </c>
      <c r="H2421" s="96" t="s">
        <v>2046</v>
      </c>
      <c r="I2421" s="15">
        <v>1</v>
      </c>
      <c r="M2421" s="15">
        <v>999</v>
      </c>
    </row>
    <row r="2422" spans="1:13" ht="48" x14ac:dyDescent="0.15">
      <c r="A2422" s="15">
        <v>2505</v>
      </c>
      <c r="B2422" s="15">
        <f t="shared" si="22"/>
        <v>3</v>
      </c>
      <c r="C2422" s="15">
        <f t="shared" si="21"/>
        <v>2</v>
      </c>
      <c r="D2422" s="15" t="s">
        <v>2047</v>
      </c>
      <c r="E2422" s="15">
        <f>VLOOKUP(D2422,武将id!A:C,3,FALSE)</f>
        <v>301</v>
      </c>
      <c r="F2422" s="15">
        <v>0</v>
      </c>
      <c r="G2422" s="96" t="s">
        <v>2048</v>
      </c>
      <c r="H2422" s="96" t="s">
        <v>2048</v>
      </c>
      <c r="I2422" s="15">
        <v>1</v>
      </c>
      <c r="M2422" s="15">
        <v>999</v>
      </c>
    </row>
    <row r="2423" spans="1:13" x14ac:dyDescent="0.15">
      <c r="A2423" s="15">
        <v>2505</v>
      </c>
      <c r="B2423" s="15">
        <f t="shared" si="22"/>
        <v>4</v>
      </c>
      <c r="C2423" s="15">
        <f t="shared" si="21"/>
        <v>1</v>
      </c>
      <c r="D2423" s="15" t="s">
        <v>1924</v>
      </c>
      <c r="E2423" s="15">
        <f>VLOOKUP(D2423,武将id!A:C,3,FALSE)</f>
        <v>1</v>
      </c>
      <c r="F2423" s="15">
        <v>0</v>
      </c>
      <c r="G2423" s="96" t="s">
        <v>2049</v>
      </c>
      <c r="H2423" s="96" t="s">
        <v>2049</v>
      </c>
      <c r="I2423" s="15">
        <v>1</v>
      </c>
      <c r="M2423" s="15">
        <v>999</v>
      </c>
    </row>
    <row r="2424" spans="1:13" ht="36" x14ac:dyDescent="0.15">
      <c r="A2424" s="15">
        <v>2506</v>
      </c>
      <c r="B2424" s="15">
        <f t="shared" si="22"/>
        <v>1</v>
      </c>
      <c r="C2424" s="15">
        <v>1</v>
      </c>
      <c r="D2424" s="15" t="s">
        <v>2047</v>
      </c>
      <c r="E2424" s="15">
        <f>VLOOKUP(D2424,武将id!A:C,3,FALSE)</f>
        <v>301</v>
      </c>
      <c r="F2424" s="15">
        <v>0</v>
      </c>
      <c r="G2424" s="96" t="s">
        <v>2050</v>
      </c>
      <c r="H2424" s="96" t="s">
        <v>2050</v>
      </c>
      <c r="I2424" s="15">
        <v>1</v>
      </c>
      <c r="L2424" s="15" t="s">
        <v>2051</v>
      </c>
      <c r="M2424" s="191">
        <f>IF(L2424="",999,VLOOKUP(L2424,武将id!A:C,3,0))</f>
        <v>303</v>
      </c>
    </row>
    <row r="2425" spans="1:13" x14ac:dyDescent="0.15">
      <c r="A2425" s="15">
        <v>2506</v>
      </c>
      <c r="B2425" s="15">
        <f t="shared" si="22"/>
        <v>2</v>
      </c>
      <c r="C2425" s="15">
        <f t="shared" si="21"/>
        <v>2</v>
      </c>
      <c r="D2425" s="15" t="s">
        <v>2051</v>
      </c>
      <c r="E2425" s="15">
        <f>VLOOKUP(D2425,武将id!A:C,3,FALSE)</f>
        <v>303</v>
      </c>
      <c r="F2425" s="15">
        <v>0</v>
      </c>
      <c r="G2425" s="96" t="s">
        <v>2052</v>
      </c>
      <c r="H2425" s="96" t="s">
        <v>2052</v>
      </c>
      <c r="I2425" s="15">
        <v>1</v>
      </c>
      <c r="M2425" s="15">
        <f>IF(L2425="",999,VLOOKUP(L2425,武将id!A:C,3,0))</f>
        <v>999</v>
      </c>
    </row>
    <row r="2426" spans="1:13" ht="24" x14ac:dyDescent="0.15">
      <c r="A2426" s="15">
        <v>2506</v>
      </c>
      <c r="B2426" s="15">
        <f t="shared" si="22"/>
        <v>3</v>
      </c>
      <c r="C2426" s="15">
        <v>1</v>
      </c>
      <c r="D2426" s="15" t="s">
        <v>2047</v>
      </c>
      <c r="E2426" s="15">
        <f>VLOOKUP(D2426,武将id!A:C,3,FALSE)</f>
        <v>301</v>
      </c>
      <c r="F2426" s="15">
        <v>0</v>
      </c>
      <c r="G2426" s="96" t="s">
        <v>2053</v>
      </c>
      <c r="H2426" s="96" t="s">
        <v>2053</v>
      </c>
      <c r="I2426" s="15">
        <v>1</v>
      </c>
      <c r="M2426" s="15">
        <f>IF(L2426="",999,VLOOKUP(L2426,武将id!A:C,3,0))</f>
        <v>999</v>
      </c>
    </row>
    <row r="2427" spans="1:13" ht="24" x14ac:dyDescent="0.15">
      <c r="A2427" s="15">
        <v>2506</v>
      </c>
      <c r="B2427" s="15">
        <f t="shared" si="22"/>
        <v>4</v>
      </c>
      <c r="C2427" s="15">
        <f t="shared" si="21"/>
        <v>1</v>
      </c>
      <c r="D2427" s="15" t="s">
        <v>1924</v>
      </c>
      <c r="E2427" s="15">
        <f>VLOOKUP(D2427,武将id!A:C,3,FALSE)</f>
        <v>1</v>
      </c>
      <c r="F2427" s="15">
        <v>0</v>
      </c>
      <c r="G2427" s="96" t="s">
        <v>2054</v>
      </c>
      <c r="H2427" s="96" t="s">
        <v>2054</v>
      </c>
      <c r="I2427" s="15">
        <v>1</v>
      </c>
      <c r="M2427" s="15">
        <f>IF(L2427="",999,VLOOKUP(L2427,武将id!A:C,3,0))</f>
        <v>999</v>
      </c>
    </row>
    <row r="2428" spans="1:13" ht="36" x14ac:dyDescent="0.15">
      <c r="A2428" s="15">
        <v>2506</v>
      </c>
      <c r="B2428" s="15">
        <f t="shared" si="22"/>
        <v>5</v>
      </c>
      <c r="C2428" s="15">
        <v>1</v>
      </c>
      <c r="D2428" s="15" t="s">
        <v>2047</v>
      </c>
      <c r="E2428" s="15">
        <f>VLOOKUP(D2428,武将id!A:C,3,FALSE)</f>
        <v>301</v>
      </c>
      <c r="F2428" s="15">
        <v>0</v>
      </c>
      <c r="G2428" s="96" t="s">
        <v>2055</v>
      </c>
      <c r="H2428" s="96" t="s">
        <v>2055</v>
      </c>
      <c r="I2428" s="15">
        <v>1</v>
      </c>
      <c r="M2428" s="15">
        <f>IF(L2428="",999,VLOOKUP(L2428,武将id!A:C,3,0))</f>
        <v>999</v>
      </c>
    </row>
    <row r="2429" spans="1:13" ht="36" x14ac:dyDescent="0.15">
      <c r="A2429" s="15">
        <v>2506</v>
      </c>
      <c r="B2429" s="15">
        <f t="shared" si="22"/>
        <v>6</v>
      </c>
      <c r="C2429" s="15">
        <f t="shared" si="21"/>
        <v>2</v>
      </c>
      <c r="D2429" s="15" t="s">
        <v>2051</v>
      </c>
      <c r="E2429" s="15">
        <f>VLOOKUP(D2429,武将id!A:C,3,FALSE)</f>
        <v>303</v>
      </c>
      <c r="F2429" s="15">
        <v>0</v>
      </c>
      <c r="G2429" s="96" t="s">
        <v>2056</v>
      </c>
      <c r="H2429" s="96" t="s">
        <v>2056</v>
      </c>
      <c r="I2429" s="15">
        <v>1</v>
      </c>
      <c r="M2429" s="15">
        <f>IF(L2429="",999,VLOOKUP(L2429,武将id!A:C,3,0))</f>
        <v>999</v>
      </c>
    </row>
    <row r="2430" spans="1:13" ht="24" x14ac:dyDescent="0.15">
      <c r="A2430" s="15">
        <v>2506</v>
      </c>
      <c r="B2430" s="15">
        <f t="shared" si="22"/>
        <v>7</v>
      </c>
      <c r="C2430" s="15">
        <v>1</v>
      </c>
      <c r="D2430" s="15" t="s">
        <v>2047</v>
      </c>
      <c r="E2430" s="15">
        <f>VLOOKUP(D2430,武将id!A:C,3,FALSE)</f>
        <v>301</v>
      </c>
      <c r="F2430" s="15">
        <v>0</v>
      </c>
      <c r="G2430" s="96" t="s">
        <v>2057</v>
      </c>
      <c r="H2430" s="96" t="s">
        <v>2057</v>
      </c>
      <c r="I2430" s="15">
        <v>1</v>
      </c>
      <c r="M2430" s="15">
        <f>IF(L2430="",999,VLOOKUP(L2430,武将id!A:C,3,0))</f>
        <v>999</v>
      </c>
    </row>
    <row r="2431" spans="1:13" x14ac:dyDescent="0.15">
      <c r="A2431" s="15">
        <v>2601</v>
      </c>
      <c r="B2431" s="15">
        <f t="shared" si="22"/>
        <v>1</v>
      </c>
      <c r="C2431" s="15">
        <f t="shared" si="21"/>
        <v>1</v>
      </c>
      <c r="D2431" s="15" t="s">
        <v>156</v>
      </c>
      <c r="E2431" s="15">
        <f>VLOOKUP(D2431,武将id!A:C,3,FALSE)</f>
        <v>1</v>
      </c>
      <c r="F2431" s="15">
        <v>0</v>
      </c>
      <c r="G2431" s="96" t="s">
        <v>2058</v>
      </c>
      <c r="H2431" s="96" t="s">
        <v>2058</v>
      </c>
      <c r="I2431" s="15">
        <v>1</v>
      </c>
      <c r="L2431" s="15" t="s">
        <v>2189</v>
      </c>
      <c r="M2431" s="15">
        <f>IF(L2431="",999,VLOOKUP(L2431,武将id!A:C,3,0))</f>
        <v>301</v>
      </c>
    </row>
    <row r="2432" spans="1:13" x14ac:dyDescent="0.15">
      <c r="A2432" s="15">
        <v>2601</v>
      </c>
      <c r="B2432" s="15">
        <f t="shared" si="22"/>
        <v>2</v>
      </c>
      <c r="C2432" s="15">
        <f t="shared" si="21"/>
        <v>2</v>
      </c>
      <c r="D2432" s="15" t="s">
        <v>162</v>
      </c>
      <c r="E2432" s="15">
        <f>VLOOKUP(D2432,武将id!A:C,3,FALSE)</f>
        <v>301</v>
      </c>
      <c r="F2432" s="15">
        <v>0</v>
      </c>
      <c r="G2432" s="96" t="s">
        <v>2059</v>
      </c>
      <c r="H2432" s="96" t="s">
        <v>2059</v>
      </c>
      <c r="I2432" s="15">
        <v>1</v>
      </c>
      <c r="M2432" s="15">
        <f>IF(L2432="",999,VLOOKUP(L2432,武将id!A:C,3,0))</f>
        <v>999</v>
      </c>
    </row>
    <row r="2433" spans="1:13" x14ac:dyDescent="0.15">
      <c r="A2433" s="15">
        <v>2601</v>
      </c>
      <c r="B2433" s="15">
        <f t="shared" si="22"/>
        <v>3</v>
      </c>
      <c r="C2433" s="15">
        <f t="shared" si="21"/>
        <v>1</v>
      </c>
      <c r="D2433" s="15" t="s">
        <v>156</v>
      </c>
      <c r="E2433" s="15">
        <f>VLOOKUP(D2433,武将id!A:C,3,FALSE)</f>
        <v>1</v>
      </c>
      <c r="F2433" s="15">
        <v>0</v>
      </c>
      <c r="G2433" s="96" t="s">
        <v>2060</v>
      </c>
      <c r="H2433" s="96" t="s">
        <v>2060</v>
      </c>
      <c r="I2433" s="15">
        <v>1</v>
      </c>
      <c r="M2433" s="15">
        <f>IF(L2433="",999,VLOOKUP(L2433,武将id!A:C,3,0))</f>
        <v>999</v>
      </c>
    </row>
    <row r="2434" spans="1:13" ht="24" x14ac:dyDescent="0.15">
      <c r="A2434" s="15">
        <v>2601</v>
      </c>
      <c r="B2434" s="15">
        <f t="shared" si="22"/>
        <v>4</v>
      </c>
      <c r="C2434" s="15">
        <f t="shared" si="21"/>
        <v>2</v>
      </c>
      <c r="D2434" s="15" t="s">
        <v>162</v>
      </c>
      <c r="E2434" s="15">
        <f>VLOOKUP(D2434,武将id!A:C,3,FALSE)</f>
        <v>301</v>
      </c>
      <c r="F2434" s="15">
        <v>0</v>
      </c>
      <c r="G2434" s="96" t="s">
        <v>2061</v>
      </c>
      <c r="H2434" s="96" t="s">
        <v>2061</v>
      </c>
      <c r="I2434" s="15">
        <v>1</v>
      </c>
      <c r="M2434" s="15">
        <f>IF(L2434="",999,VLOOKUP(L2434,武将id!A:C,3,0))</f>
        <v>999</v>
      </c>
    </row>
    <row r="2435" spans="1:13" ht="36" x14ac:dyDescent="0.15">
      <c r="A2435" s="15">
        <v>2601</v>
      </c>
      <c r="B2435" s="15">
        <f t="shared" si="22"/>
        <v>5</v>
      </c>
      <c r="C2435" s="15">
        <f t="shared" si="21"/>
        <v>2</v>
      </c>
      <c r="D2435" s="15" t="s">
        <v>2062</v>
      </c>
      <c r="E2435" s="15">
        <f>VLOOKUP(D2435,武将id!A:C,3,FALSE)</f>
        <v>301</v>
      </c>
      <c r="F2435" s="15">
        <v>0</v>
      </c>
      <c r="G2435" s="96" t="s">
        <v>2063</v>
      </c>
      <c r="H2435" s="96" t="s">
        <v>2063</v>
      </c>
      <c r="I2435" s="15">
        <v>1</v>
      </c>
      <c r="M2435" s="15">
        <f>IF(L2435="",999,VLOOKUP(L2435,武将id!A:C,3,0))</f>
        <v>999</v>
      </c>
    </row>
    <row r="2436" spans="1:13" x14ac:dyDescent="0.15">
      <c r="A2436" s="15">
        <v>2601</v>
      </c>
      <c r="B2436" s="15">
        <f t="shared" si="22"/>
        <v>6</v>
      </c>
      <c r="C2436" s="15">
        <f t="shared" si="21"/>
        <v>1</v>
      </c>
      <c r="D2436" s="15" t="s">
        <v>2064</v>
      </c>
      <c r="E2436" s="15">
        <f>VLOOKUP(D2436,武将id!A:C,3,FALSE)</f>
        <v>1</v>
      </c>
      <c r="F2436" s="15">
        <v>0</v>
      </c>
      <c r="G2436" s="96" t="s">
        <v>2065</v>
      </c>
      <c r="H2436" s="96" t="s">
        <v>2065</v>
      </c>
      <c r="I2436" s="15">
        <v>1</v>
      </c>
      <c r="M2436" s="15">
        <f>IF(L2436="",999,VLOOKUP(L2436,武将id!A:C,3,0))</f>
        <v>999</v>
      </c>
    </row>
    <row r="2437" spans="1:13" x14ac:dyDescent="0.15">
      <c r="A2437" s="15">
        <v>2602</v>
      </c>
      <c r="B2437" s="15">
        <f t="shared" si="22"/>
        <v>1</v>
      </c>
      <c r="C2437" s="15">
        <f t="shared" si="21"/>
        <v>1</v>
      </c>
      <c r="D2437" s="15" t="s">
        <v>2066</v>
      </c>
      <c r="E2437" s="15">
        <f>VLOOKUP(D2437,武将id!A:C,3,FALSE)</f>
        <v>1</v>
      </c>
      <c r="F2437" s="15">
        <v>0</v>
      </c>
      <c r="G2437" s="96" t="s">
        <v>2067</v>
      </c>
      <c r="H2437" s="96" t="s">
        <v>2067</v>
      </c>
      <c r="I2437" s="15">
        <v>1</v>
      </c>
      <c r="L2437" s="15" t="s">
        <v>2190</v>
      </c>
      <c r="M2437" s="15">
        <f>IF(L2437="",999,VLOOKUP(L2437,武将id!A:C,3,0))</f>
        <v>216</v>
      </c>
    </row>
    <row r="2438" spans="1:13" ht="24" x14ac:dyDescent="0.15">
      <c r="A2438" s="15">
        <v>2602</v>
      </c>
      <c r="B2438" s="15">
        <f t="shared" si="22"/>
        <v>2</v>
      </c>
      <c r="C2438" s="15">
        <f t="shared" si="21"/>
        <v>2</v>
      </c>
      <c r="D2438" s="15" t="s">
        <v>74</v>
      </c>
      <c r="E2438" s="15">
        <f>VLOOKUP(D2438,武将id!A:C,3,FALSE)</f>
        <v>216</v>
      </c>
      <c r="F2438" s="15">
        <v>0</v>
      </c>
      <c r="G2438" s="96" t="s">
        <v>2068</v>
      </c>
      <c r="H2438" s="96" t="s">
        <v>2068</v>
      </c>
      <c r="I2438" s="15">
        <v>1</v>
      </c>
      <c r="M2438" s="15">
        <f>IF(L2438="",999,VLOOKUP(L2438,武将id!A:C,3,0))</f>
        <v>999</v>
      </c>
    </row>
    <row r="2439" spans="1:13" ht="24" x14ac:dyDescent="0.15">
      <c r="A2439" s="15">
        <v>2602</v>
      </c>
      <c r="B2439" s="15">
        <f t="shared" si="22"/>
        <v>3</v>
      </c>
      <c r="C2439" s="15">
        <f t="shared" si="21"/>
        <v>1</v>
      </c>
      <c r="D2439" s="15" t="s">
        <v>156</v>
      </c>
      <c r="E2439" s="15">
        <f>VLOOKUP(D2439,武将id!A:C,3,FALSE)</f>
        <v>1</v>
      </c>
      <c r="F2439" s="15">
        <v>0</v>
      </c>
      <c r="G2439" s="96" t="s">
        <v>2069</v>
      </c>
      <c r="H2439" s="96" t="s">
        <v>2069</v>
      </c>
      <c r="I2439" s="15">
        <v>1</v>
      </c>
      <c r="M2439" s="15">
        <f>IF(L2439="",999,VLOOKUP(L2439,武将id!A:C,3,0))</f>
        <v>999</v>
      </c>
    </row>
    <row r="2440" spans="1:13" ht="36" x14ac:dyDescent="0.15">
      <c r="A2440" s="15">
        <v>2602</v>
      </c>
      <c r="B2440" s="15">
        <f t="shared" si="22"/>
        <v>4</v>
      </c>
      <c r="C2440" s="15">
        <f t="shared" si="21"/>
        <v>2</v>
      </c>
      <c r="D2440" s="15" t="s">
        <v>74</v>
      </c>
      <c r="E2440" s="15">
        <f>VLOOKUP(D2440,武将id!A:C,3,FALSE)</f>
        <v>216</v>
      </c>
      <c r="F2440" s="15">
        <v>0</v>
      </c>
      <c r="G2440" s="96" t="s">
        <v>2070</v>
      </c>
      <c r="H2440" s="96" t="s">
        <v>2070</v>
      </c>
      <c r="I2440" s="15">
        <v>1</v>
      </c>
      <c r="M2440" s="15">
        <f>IF(L2440="",999,VLOOKUP(L2440,武将id!A:C,3,0))</f>
        <v>999</v>
      </c>
    </row>
    <row r="2441" spans="1:13" x14ac:dyDescent="0.15">
      <c r="A2441" s="15">
        <v>2602</v>
      </c>
      <c r="B2441" s="15">
        <f t="shared" si="22"/>
        <v>5</v>
      </c>
      <c r="C2441" s="15">
        <f t="shared" si="21"/>
        <v>1</v>
      </c>
      <c r="D2441" s="15" t="s">
        <v>156</v>
      </c>
      <c r="E2441" s="15">
        <f>VLOOKUP(D2441,武将id!A:C,3,FALSE)</f>
        <v>1</v>
      </c>
      <c r="F2441" s="15">
        <v>0</v>
      </c>
      <c r="G2441" s="96" t="s">
        <v>2071</v>
      </c>
      <c r="H2441" s="96" t="s">
        <v>2071</v>
      </c>
      <c r="I2441" s="15">
        <v>1</v>
      </c>
      <c r="M2441" s="15">
        <f>IF(L2441="",999,VLOOKUP(L2441,武将id!A:C,3,0))</f>
        <v>999</v>
      </c>
    </row>
    <row r="2442" spans="1:13" x14ac:dyDescent="0.15">
      <c r="A2442" s="15">
        <v>2603</v>
      </c>
      <c r="B2442" s="15">
        <f t="shared" si="22"/>
        <v>1</v>
      </c>
      <c r="C2442" s="15">
        <f t="shared" si="21"/>
        <v>2</v>
      </c>
      <c r="D2442" s="15" t="s">
        <v>2072</v>
      </c>
      <c r="E2442" s="15">
        <f>VLOOKUP(D2442,武将id!A:C,3,FALSE)</f>
        <v>138</v>
      </c>
      <c r="F2442" s="15">
        <v>0</v>
      </c>
      <c r="G2442" s="96" t="s">
        <v>2073</v>
      </c>
      <c r="H2442" s="96" t="s">
        <v>2073</v>
      </c>
      <c r="I2442" s="15">
        <v>1</v>
      </c>
      <c r="L2442" s="15" t="s">
        <v>2170</v>
      </c>
      <c r="M2442" s="15">
        <f>IF(L2442="",999,VLOOKUP(L2442,武将id!A:C,3,0))</f>
        <v>1</v>
      </c>
    </row>
    <row r="2443" spans="1:13" ht="24" x14ac:dyDescent="0.15">
      <c r="A2443" s="15">
        <v>2603</v>
      </c>
      <c r="B2443" s="15">
        <f t="shared" si="22"/>
        <v>2</v>
      </c>
      <c r="C2443" s="15">
        <f t="shared" si="21"/>
        <v>1</v>
      </c>
      <c r="D2443" s="15" t="s">
        <v>156</v>
      </c>
      <c r="E2443" s="15">
        <f>VLOOKUP(D2443,武将id!A:C,3,FALSE)</f>
        <v>1</v>
      </c>
      <c r="F2443" s="15">
        <v>0</v>
      </c>
      <c r="G2443" s="96" t="s">
        <v>2074</v>
      </c>
      <c r="H2443" s="96" t="s">
        <v>2074</v>
      </c>
      <c r="I2443" s="15">
        <v>1</v>
      </c>
      <c r="M2443" s="15">
        <f>IF(L2443="",999,VLOOKUP(L2443,武将id!A:C,3,0))</f>
        <v>999</v>
      </c>
    </row>
    <row r="2444" spans="1:13" x14ac:dyDescent="0.15">
      <c r="A2444" s="15">
        <v>2603</v>
      </c>
      <c r="B2444" s="15">
        <f t="shared" si="22"/>
        <v>3</v>
      </c>
      <c r="C2444" s="15">
        <f t="shared" si="21"/>
        <v>2</v>
      </c>
      <c r="D2444" s="15" t="s">
        <v>2072</v>
      </c>
      <c r="E2444" s="15">
        <f>VLOOKUP(D2444,武将id!A:C,3,FALSE)</f>
        <v>138</v>
      </c>
      <c r="F2444" s="15">
        <v>0</v>
      </c>
      <c r="G2444" s="96" t="s">
        <v>2075</v>
      </c>
      <c r="H2444" s="96" t="s">
        <v>2075</v>
      </c>
      <c r="I2444" s="15">
        <v>1</v>
      </c>
      <c r="M2444" s="15">
        <f>IF(L2444="",999,VLOOKUP(L2444,武将id!A:C,3,0))</f>
        <v>999</v>
      </c>
    </row>
    <row r="2445" spans="1:13" ht="24" x14ac:dyDescent="0.15">
      <c r="A2445" s="15">
        <v>2603</v>
      </c>
      <c r="B2445" s="15">
        <f t="shared" si="22"/>
        <v>4</v>
      </c>
      <c r="C2445" s="15">
        <f t="shared" si="21"/>
        <v>2</v>
      </c>
      <c r="D2445" s="15" t="s">
        <v>74</v>
      </c>
      <c r="E2445" s="15">
        <f>VLOOKUP(D2445,武将id!A:C,3,FALSE)</f>
        <v>216</v>
      </c>
      <c r="F2445" s="15">
        <v>0</v>
      </c>
      <c r="G2445" s="96" t="s">
        <v>2076</v>
      </c>
      <c r="H2445" s="96" t="s">
        <v>2076</v>
      </c>
      <c r="I2445" s="15">
        <v>1</v>
      </c>
      <c r="M2445" s="15">
        <f>IF(L2445="",999,VLOOKUP(L2445,武将id!A:C,3,0))</f>
        <v>999</v>
      </c>
    </row>
    <row r="2446" spans="1:13" ht="24" x14ac:dyDescent="0.15">
      <c r="A2446" s="15">
        <v>2603</v>
      </c>
      <c r="B2446" s="15">
        <f t="shared" si="22"/>
        <v>5</v>
      </c>
      <c r="C2446" s="15">
        <f t="shared" si="21"/>
        <v>1</v>
      </c>
      <c r="D2446" s="15" t="s">
        <v>156</v>
      </c>
      <c r="E2446" s="15">
        <f>VLOOKUP(D2446,武将id!A:C,3,FALSE)</f>
        <v>1</v>
      </c>
      <c r="F2446" s="15">
        <v>0</v>
      </c>
      <c r="G2446" s="96" t="s">
        <v>2077</v>
      </c>
      <c r="H2446" s="96" t="s">
        <v>2077</v>
      </c>
      <c r="I2446" s="15">
        <v>1</v>
      </c>
      <c r="M2446" s="15">
        <f>IF(L2446="",999,VLOOKUP(L2446,武将id!A:C,3,0))</f>
        <v>999</v>
      </c>
    </row>
    <row r="2447" spans="1:13" ht="24" x14ac:dyDescent="0.15">
      <c r="A2447" s="15">
        <v>2604</v>
      </c>
      <c r="B2447" s="15">
        <f t="shared" si="22"/>
        <v>1</v>
      </c>
      <c r="C2447" s="15">
        <v>1</v>
      </c>
      <c r="D2447" s="15" t="s">
        <v>2078</v>
      </c>
      <c r="E2447" s="15">
        <f>VLOOKUP(D2447,武将id!A:C,3,FALSE)</f>
        <v>133</v>
      </c>
      <c r="F2447" s="15">
        <v>0</v>
      </c>
      <c r="G2447" s="96" t="s">
        <v>2079</v>
      </c>
      <c r="H2447" s="96" t="s">
        <v>2079</v>
      </c>
      <c r="I2447" s="15">
        <v>1</v>
      </c>
      <c r="L2447" s="15" t="s">
        <v>2189</v>
      </c>
      <c r="M2447" s="15">
        <f>IF(L2447="",999,VLOOKUP(L2447,武将id!A:C,3,0))</f>
        <v>301</v>
      </c>
    </row>
    <row r="2448" spans="1:13" ht="36" x14ac:dyDescent="0.15">
      <c r="A2448" s="15">
        <v>2604</v>
      </c>
      <c r="B2448" s="15">
        <f t="shared" si="22"/>
        <v>2</v>
      </c>
      <c r="C2448" s="15">
        <f t="shared" ref="C2448:C2500" si="23">IF(D2448="主角",1,2)</f>
        <v>2</v>
      </c>
      <c r="D2448" s="15" t="s">
        <v>2062</v>
      </c>
      <c r="E2448" s="15">
        <f>VLOOKUP(D2448,武将id!A:C,3,FALSE)</f>
        <v>301</v>
      </c>
      <c r="F2448" s="15">
        <v>0</v>
      </c>
      <c r="G2448" s="96" t="s">
        <v>2080</v>
      </c>
      <c r="H2448" s="96" t="s">
        <v>2080</v>
      </c>
      <c r="I2448" s="15">
        <v>1</v>
      </c>
      <c r="M2448" s="15">
        <f>IF(L2448="",999,VLOOKUP(L2448,武将id!A:C,3,0))</f>
        <v>999</v>
      </c>
    </row>
    <row r="2449" spans="1:13" ht="24" x14ac:dyDescent="0.15">
      <c r="A2449" s="15">
        <v>2604</v>
      </c>
      <c r="B2449" s="15">
        <f t="shared" si="22"/>
        <v>3</v>
      </c>
      <c r="C2449" s="15">
        <f t="shared" si="23"/>
        <v>1</v>
      </c>
      <c r="D2449" s="15" t="s">
        <v>156</v>
      </c>
      <c r="E2449" s="15">
        <f>VLOOKUP(D2449,武将id!A:C,3,FALSE)</f>
        <v>1</v>
      </c>
      <c r="F2449" s="15">
        <v>0</v>
      </c>
      <c r="G2449" s="96" t="s">
        <v>2081</v>
      </c>
      <c r="H2449" s="96" t="s">
        <v>2081</v>
      </c>
      <c r="I2449" s="15">
        <v>1</v>
      </c>
      <c r="M2449" s="15">
        <f>IF(L2449="",999,VLOOKUP(L2449,武将id!A:C,3,0))</f>
        <v>999</v>
      </c>
    </row>
    <row r="2450" spans="1:13" x14ac:dyDescent="0.15">
      <c r="A2450" s="15">
        <v>2604</v>
      </c>
      <c r="B2450" s="15">
        <f t="shared" si="22"/>
        <v>4</v>
      </c>
      <c r="C2450" s="15">
        <f t="shared" si="23"/>
        <v>2</v>
      </c>
      <c r="D2450" s="15" t="s">
        <v>162</v>
      </c>
      <c r="E2450" s="15">
        <f>VLOOKUP(D2450,武将id!A:C,3,FALSE)</f>
        <v>301</v>
      </c>
      <c r="F2450" s="15">
        <v>0</v>
      </c>
      <c r="G2450" s="96" t="s">
        <v>2082</v>
      </c>
      <c r="H2450" s="96" t="s">
        <v>2082</v>
      </c>
      <c r="I2450" s="15">
        <v>1</v>
      </c>
      <c r="M2450" s="15">
        <f>IF(L2450="",999,VLOOKUP(L2450,武将id!A:C,3,0))</f>
        <v>999</v>
      </c>
    </row>
    <row r="2451" spans="1:13" x14ac:dyDescent="0.15">
      <c r="A2451" s="15">
        <v>2605</v>
      </c>
      <c r="B2451" s="15">
        <f t="shared" si="22"/>
        <v>1</v>
      </c>
      <c r="C2451" s="15">
        <f t="shared" si="23"/>
        <v>1</v>
      </c>
      <c r="D2451" s="15" t="s">
        <v>2083</v>
      </c>
      <c r="E2451" s="15">
        <f>VLOOKUP(D2451,武将id!A:C,3,FALSE)</f>
        <v>1</v>
      </c>
      <c r="F2451" s="15">
        <v>0</v>
      </c>
      <c r="G2451" s="96" t="s">
        <v>2084</v>
      </c>
      <c r="H2451" s="96" t="s">
        <v>2084</v>
      </c>
      <c r="I2451" s="15">
        <v>1</v>
      </c>
      <c r="L2451" s="15" t="s">
        <v>2189</v>
      </c>
      <c r="M2451" s="15">
        <f>IF(L2451="",999,VLOOKUP(L2451,武将id!A:C,3,0))</f>
        <v>301</v>
      </c>
    </row>
    <row r="2452" spans="1:13" ht="36" x14ac:dyDescent="0.15">
      <c r="A2452" s="15">
        <v>2605</v>
      </c>
      <c r="B2452" s="15">
        <f t="shared" si="22"/>
        <v>2</v>
      </c>
      <c r="C2452" s="15">
        <f t="shared" si="23"/>
        <v>2</v>
      </c>
      <c r="D2452" s="15" t="s">
        <v>2085</v>
      </c>
      <c r="E2452" s="15">
        <f>VLOOKUP(D2452,武将id!A:C,3,FALSE)</f>
        <v>301</v>
      </c>
      <c r="F2452" s="15">
        <v>0</v>
      </c>
      <c r="G2452" s="96" t="s">
        <v>2086</v>
      </c>
      <c r="H2452" s="96" t="s">
        <v>2086</v>
      </c>
      <c r="I2452" s="15">
        <v>1</v>
      </c>
      <c r="M2452" s="15">
        <f>IF(L2452="",999,VLOOKUP(L2452,武将id!A:C,3,0))</f>
        <v>999</v>
      </c>
    </row>
    <row r="2453" spans="1:13" x14ac:dyDescent="0.15">
      <c r="A2453" s="15">
        <v>2605</v>
      </c>
      <c r="B2453" s="15">
        <f t="shared" si="22"/>
        <v>3</v>
      </c>
      <c r="C2453" s="15">
        <f t="shared" si="23"/>
        <v>1</v>
      </c>
      <c r="D2453" s="15" t="s">
        <v>156</v>
      </c>
      <c r="E2453" s="15">
        <f>VLOOKUP(D2453,武将id!A:C,3,FALSE)</f>
        <v>1</v>
      </c>
      <c r="F2453" s="15">
        <v>0</v>
      </c>
      <c r="G2453" s="96" t="s">
        <v>2149</v>
      </c>
      <c r="H2453" s="96" t="s">
        <v>2149</v>
      </c>
      <c r="I2453" s="15">
        <v>1</v>
      </c>
      <c r="M2453" s="15">
        <f>IF(L2453="",999,VLOOKUP(L2453,武将id!A:C,3,0))</f>
        <v>999</v>
      </c>
    </row>
    <row r="2454" spans="1:13" x14ac:dyDescent="0.15">
      <c r="A2454" s="15">
        <v>2605</v>
      </c>
      <c r="B2454" s="15">
        <f t="shared" si="22"/>
        <v>4</v>
      </c>
      <c r="C2454" s="15">
        <f t="shared" si="23"/>
        <v>2</v>
      </c>
      <c r="D2454" s="15" t="s">
        <v>2087</v>
      </c>
      <c r="E2454" s="15">
        <f>VLOOKUP(D2454,武将id!A:C,3,FALSE)</f>
        <v>301</v>
      </c>
      <c r="F2454" s="15">
        <v>0</v>
      </c>
      <c r="G2454" s="96" t="s">
        <v>2150</v>
      </c>
      <c r="H2454" s="96" t="s">
        <v>2088</v>
      </c>
      <c r="I2454" s="15">
        <v>1</v>
      </c>
      <c r="M2454" s="15">
        <f>IF(L2454="",999,VLOOKUP(L2454,武将id!A:C,3,0))</f>
        <v>999</v>
      </c>
    </row>
    <row r="2455" spans="1:13" ht="24" x14ac:dyDescent="0.15">
      <c r="A2455" s="15" t="s">
        <v>2140</v>
      </c>
      <c r="B2455" s="15">
        <f t="shared" si="22"/>
        <v>1</v>
      </c>
      <c r="C2455" s="15">
        <f t="shared" si="23"/>
        <v>2</v>
      </c>
      <c r="D2455" s="15" t="s">
        <v>2089</v>
      </c>
      <c r="E2455" s="15">
        <f>VLOOKUP(D2455,武将id!A:C,3,FALSE)</f>
        <v>305</v>
      </c>
      <c r="F2455" s="15">
        <v>0</v>
      </c>
      <c r="G2455" s="96" t="s">
        <v>2090</v>
      </c>
      <c r="H2455" s="96" t="s">
        <v>2090</v>
      </c>
      <c r="I2455" s="15">
        <v>1</v>
      </c>
      <c r="L2455" s="15" t="s">
        <v>2170</v>
      </c>
      <c r="M2455" s="15">
        <f>IF(L2455="",999,VLOOKUP(L2455,武将id!A:C,3,0))</f>
        <v>1</v>
      </c>
    </row>
    <row r="2456" spans="1:13" x14ac:dyDescent="0.15">
      <c r="A2456" s="15" t="s">
        <v>2140</v>
      </c>
      <c r="B2456" s="15">
        <f t="shared" si="22"/>
        <v>2</v>
      </c>
      <c r="C2456" s="15">
        <f t="shared" si="23"/>
        <v>1</v>
      </c>
      <c r="D2456" s="15" t="s">
        <v>2042</v>
      </c>
      <c r="E2456" s="15">
        <f>VLOOKUP(D2456,武将id!A:C,3,FALSE)</f>
        <v>1</v>
      </c>
      <c r="F2456" s="15">
        <v>0</v>
      </c>
      <c r="G2456" s="96" t="s">
        <v>2091</v>
      </c>
      <c r="H2456" s="96" t="s">
        <v>2091</v>
      </c>
      <c r="I2456" s="15">
        <v>1</v>
      </c>
      <c r="M2456" s="15">
        <f>IF(L2456="",999,VLOOKUP(L2456,武将id!A:C,3,0))</f>
        <v>999</v>
      </c>
    </row>
    <row r="2457" spans="1:13" ht="24" x14ac:dyDescent="0.15">
      <c r="A2457" s="15" t="s">
        <v>2140</v>
      </c>
      <c r="B2457" s="15">
        <f t="shared" si="22"/>
        <v>3</v>
      </c>
      <c r="C2457" s="15">
        <f t="shared" si="23"/>
        <v>2</v>
      </c>
      <c r="D2457" s="15" t="s">
        <v>2092</v>
      </c>
      <c r="E2457" s="15">
        <f>VLOOKUP(D2457,武将id!A:C,3,FALSE)</f>
        <v>301</v>
      </c>
      <c r="F2457" s="15">
        <v>0</v>
      </c>
      <c r="G2457" s="96" t="s">
        <v>2093</v>
      </c>
      <c r="H2457" s="96" t="s">
        <v>2093</v>
      </c>
      <c r="I2457" s="15">
        <v>1</v>
      </c>
      <c r="M2457" s="15">
        <f>IF(L2457="",999,VLOOKUP(L2457,武将id!A:C,3,0))</f>
        <v>999</v>
      </c>
    </row>
    <row r="2458" spans="1:13" ht="24" x14ac:dyDescent="0.15">
      <c r="A2458" s="15" t="s">
        <v>2140</v>
      </c>
      <c r="B2458" s="15">
        <f t="shared" si="22"/>
        <v>4</v>
      </c>
      <c r="C2458" s="15">
        <f t="shared" si="23"/>
        <v>2</v>
      </c>
      <c r="D2458" s="15" t="s">
        <v>2094</v>
      </c>
      <c r="E2458" s="15">
        <f>VLOOKUP(D2458,武将id!A:C,3,FALSE)</f>
        <v>305</v>
      </c>
      <c r="F2458" s="15">
        <v>0</v>
      </c>
      <c r="G2458" s="96" t="s">
        <v>2095</v>
      </c>
      <c r="H2458" s="96" t="s">
        <v>2095</v>
      </c>
      <c r="I2458" s="15">
        <v>1</v>
      </c>
      <c r="M2458" s="15">
        <f>IF(L2458="",999,VLOOKUP(L2458,武将id!A:C,3,0))</f>
        <v>999</v>
      </c>
    </row>
    <row r="2459" spans="1:13" ht="24" x14ac:dyDescent="0.15">
      <c r="A2459" s="15" t="s">
        <v>2140</v>
      </c>
      <c r="B2459" s="15">
        <f t="shared" si="22"/>
        <v>5</v>
      </c>
      <c r="C2459" s="15">
        <f t="shared" si="23"/>
        <v>2</v>
      </c>
      <c r="D2459" s="15" t="s">
        <v>2092</v>
      </c>
      <c r="E2459" s="15">
        <f>VLOOKUP(D2459,武将id!A:C,3,FALSE)</f>
        <v>301</v>
      </c>
      <c r="F2459" s="15">
        <v>0</v>
      </c>
      <c r="G2459" s="96" t="s">
        <v>2096</v>
      </c>
      <c r="H2459" s="96" t="s">
        <v>2096</v>
      </c>
      <c r="I2459" s="15">
        <v>1</v>
      </c>
      <c r="M2459" s="15">
        <f>IF(L2459="",999,VLOOKUP(L2459,武将id!A:C,3,0))</f>
        <v>999</v>
      </c>
    </row>
    <row r="2460" spans="1:13" x14ac:dyDescent="0.15">
      <c r="A2460" s="15" t="s">
        <v>2140</v>
      </c>
      <c r="B2460" s="15">
        <f t="shared" si="22"/>
        <v>6</v>
      </c>
      <c r="C2460" s="15">
        <f t="shared" si="23"/>
        <v>1</v>
      </c>
      <c r="D2460" s="15" t="s">
        <v>2042</v>
      </c>
      <c r="E2460" s="15">
        <f>VLOOKUP(D2460,武将id!A:C,3,FALSE)</f>
        <v>1</v>
      </c>
      <c r="F2460" s="15">
        <v>0</v>
      </c>
      <c r="G2460" s="96" t="s">
        <v>2097</v>
      </c>
      <c r="H2460" s="96" t="s">
        <v>2097</v>
      </c>
      <c r="I2460" s="15">
        <v>1</v>
      </c>
      <c r="M2460" s="15">
        <f>IF(L2460="",999,VLOOKUP(L2460,武将id!A:C,3,0))</f>
        <v>999</v>
      </c>
    </row>
    <row r="2461" spans="1:13" x14ac:dyDescent="0.15">
      <c r="A2461" s="15" t="s">
        <v>2140</v>
      </c>
      <c r="B2461" s="15">
        <f t="shared" si="22"/>
        <v>7</v>
      </c>
      <c r="C2461" s="15">
        <f t="shared" si="23"/>
        <v>2</v>
      </c>
      <c r="D2461" s="15" t="s">
        <v>2092</v>
      </c>
      <c r="E2461" s="15">
        <f>VLOOKUP(D2461,武将id!A:C,3,FALSE)</f>
        <v>301</v>
      </c>
      <c r="F2461" s="15">
        <v>0</v>
      </c>
      <c r="G2461" s="96" t="s">
        <v>2098</v>
      </c>
      <c r="H2461" s="96" t="s">
        <v>2098</v>
      </c>
      <c r="I2461" s="15">
        <v>1</v>
      </c>
      <c r="M2461" s="15">
        <f>IF(L2461="",999,VLOOKUP(L2461,武将id!A:C,3,0))</f>
        <v>999</v>
      </c>
    </row>
    <row r="2462" spans="1:13" ht="36" x14ac:dyDescent="0.15">
      <c r="A2462" s="15" t="s">
        <v>2140</v>
      </c>
      <c r="B2462" s="15">
        <f t="shared" si="22"/>
        <v>8</v>
      </c>
      <c r="C2462" s="15">
        <f t="shared" si="23"/>
        <v>1</v>
      </c>
      <c r="D2462" s="15" t="s">
        <v>2042</v>
      </c>
      <c r="E2462" s="15">
        <f>VLOOKUP(D2462,武将id!A:C,3,FALSE)</f>
        <v>1</v>
      </c>
      <c r="F2462" s="15">
        <v>0</v>
      </c>
      <c r="G2462" s="96" t="s">
        <v>2099</v>
      </c>
      <c r="H2462" s="96" t="s">
        <v>2099</v>
      </c>
      <c r="I2462" s="15">
        <v>1</v>
      </c>
      <c r="M2462" s="15">
        <f>IF(L2462="",999,VLOOKUP(L2462,武将id!A:C,3,0))</f>
        <v>999</v>
      </c>
    </row>
    <row r="2463" spans="1:13" ht="24" x14ac:dyDescent="0.15">
      <c r="A2463" s="15" t="s">
        <v>2140</v>
      </c>
      <c r="B2463" s="15">
        <f t="shared" si="22"/>
        <v>9</v>
      </c>
      <c r="C2463" s="15">
        <f t="shared" si="23"/>
        <v>2</v>
      </c>
      <c r="D2463" s="15" t="s">
        <v>162</v>
      </c>
      <c r="E2463" s="15">
        <f>VLOOKUP(D2463,武将id!A:C,3,FALSE)</f>
        <v>301</v>
      </c>
      <c r="F2463" s="15">
        <v>0</v>
      </c>
      <c r="G2463" s="96" t="s">
        <v>2100</v>
      </c>
      <c r="H2463" s="96" t="s">
        <v>2100</v>
      </c>
      <c r="I2463" s="15">
        <v>1</v>
      </c>
      <c r="M2463" s="15">
        <f>IF(L2463="",999,VLOOKUP(L2463,武将id!A:C,3,0))</f>
        <v>999</v>
      </c>
    </row>
    <row r="2464" spans="1:13" x14ac:dyDescent="0.15">
      <c r="A2464" s="15">
        <v>2701</v>
      </c>
      <c r="B2464" s="15">
        <f t="shared" si="22"/>
        <v>1</v>
      </c>
      <c r="C2464" s="15">
        <v>1</v>
      </c>
      <c r="D2464" s="15" t="s">
        <v>2101</v>
      </c>
      <c r="E2464" s="15">
        <f>VLOOKUP(D2464,武将id!A:C,3,FALSE)</f>
        <v>217</v>
      </c>
      <c r="F2464" s="15">
        <v>0</v>
      </c>
      <c r="G2464" s="126" t="s">
        <v>2102</v>
      </c>
      <c r="H2464" s="126" t="s">
        <v>2102</v>
      </c>
      <c r="I2464" s="15">
        <v>1</v>
      </c>
      <c r="L2464" s="15" t="s">
        <v>2191</v>
      </c>
      <c r="M2464" s="15">
        <f>IF(L2464="",999,VLOOKUP(L2464,武将id!A:C,3,0))</f>
        <v>402</v>
      </c>
    </row>
    <row r="2465" spans="1:13" ht="24" x14ac:dyDescent="0.15">
      <c r="A2465" s="15">
        <v>2701</v>
      </c>
      <c r="B2465" s="15">
        <f t="shared" si="22"/>
        <v>2</v>
      </c>
      <c r="C2465" s="15">
        <f t="shared" si="23"/>
        <v>2</v>
      </c>
      <c r="D2465" s="15" t="s">
        <v>2103</v>
      </c>
      <c r="E2465" s="15">
        <f>VLOOKUP(D2465,武将id!A:C,3,FALSE)</f>
        <v>402</v>
      </c>
      <c r="F2465" s="15">
        <v>0</v>
      </c>
      <c r="G2465" s="96" t="s">
        <v>2104</v>
      </c>
      <c r="H2465" s="96" t="s">
        <v>2104</v>
      </c>
      <c r="I2465" s="15">
        <v>1</v>
      </c>
      <c r="M2465" s="15">
        <f>IF(L2465="",999,VLOOKUP(L2465,武将id!A:C,3,0))</f>
        <v>999</v>
      </c>
    </row>
    <row r="2466" spans="1:13" ht="24" x14ac:dyDescent="0.15">
      <c r="A2466" s="15">
        <v>2701</v>
      </c>
      <c r="B2466" s="15">
        <f t="shared" si="22"/>
        <v>3</v>
      </c>
      <c r="C2466" s="15">
        <v>1</v>
      </c>
      <c r="D2466" s="15" t="s">
        <v>2105</v>
      </c>
      <c r="E2466" s="15">
        <f>VLOOKUP(D2466,武将id!A:C,3,FALSE)</f>
        <v>216</v>
      </c>
      <c r="F2466" s="15">
        <v>0</v>
      </c>
      <c r="G2466" s="96" t="s">
        <v>2106</v>
      </c>
      <c r="H2466" s="96" t="s">
        <v>2106</v>
      </c>
      <c r="I2466" s="15">
        <v>1</v>
      </c>
      <c r="M2466" s="15">
        <f>IF(L2466="",999,VLOOKUP(L2466,武将id!A:C,3,0))</f>
        <v>999</v>
      </c>
    </row>
    <row r="2467" spans="1:13" ht="24" x14ac:dyDescent="0.15">
      <c r="A2467" s="15">
        <v>2701</v>
      </c>
      <c r="B2467" s="15">
        <f t="shared" si="22"/>
        <v>4</v>
      </c>
      <c r="C2467" s="15">
        <f t="shared" si="23"/>
        <v>2</v>
      </c>
      <c r="D2467" s="15" t="s">
        <v>2103</v>
      </c>
      <c r="E2467" s="15">
        <f>VLOOKUP(D2467,武将id!A:C,3,FALSE)</f>
        <v>402</v>
      </c>
      <c r="F2467" s="15">
        <v>0</v>
      </c>
      <c r="G2467" s="126" t="s">
        <v>2107</v>
      </c>
      <c r="H2467" s="126" t="s">
        <v>2107</v>
      </c>
      <c r="I2467" s="15">
        <v>1</v>
      </c>
      <c r="M2467" s="15">
        <f>IF(L2467="",999,VLOOKUP(L2467,武将id!A:C,3,0))</f>
        <v>999</v>
      </c>
    </row>
    <row r="2468" spans="1:13" x14ac:dyDescent="0.15">
      <c r="A2468" s="15">
        <v>2701</v>
      </c>
      <c r="B2468" s="15">
        <f t="shared" si="22"/>
        <v>5</v>
      </c>
      <c r="C2468" s="15">
        <v>1</v>
      </c>
      <c r="D2468" s="15" t="s">
        <v>2142</v>
      </c>
      <c r="E2468" s="15">
        <f>VLOOKUP(D2468,武将id!A:C,3,FALSE)</f>
        <v>216</v>
      </c>
      <c r="F2468" s="15">
        <v>0</v>
      </c>
      <c r="G2468" s="126" t="s">
        <v>2108</v>
      </c>
      <c r="H2468" s="126" t="s">
        <v>2108</v>
      </c>
      <c r="I2468" s="15">
        <v>1</v>
      </c>
      <c r="M2468" s="15">
        <f>IF(L2468="",999,VLOOKUP(L2468,武将id!A:C,3,0))</f>
        <v>999</v>
      </c>
    </row>
    <row r="2469" spans="1:13" ht="24" x14ac:dyDescent="0.15">
      <c r="A2469" s="15">
        <v>2701</v>
      </c>
      <c r="B2469" s="15">
        <f t="shared" si="22"/>
        <v>6</v>
      </c>
      <c r="C2469" s="15">
        <f t="shared" si="23"/>
        <v>2</v>
      </c>
      <c r="D2469" s="15" t="s">
        <v>2109</v>
      </c>
      <c r="E2469" s="15">
        <f>VLOOKUP(D2469,武将id!A:C,3,FALSE)</f>
        <v>402</v>
      </c>
      <c r="F2469" s="15">
        <v>0</v>
      </c>
      <c r="G2469" s="96" t="s">
        <v>2110</v>
      </c>
      <c r="H2469" s="96" t="s">
        <v>2110</v>
      </c>
      <c r="I2469" s="15">
        <v>1</v>
      </c>
      <c r="M2469" s="15">
        <f>IF(L2469="",999,VLOOKUP(L2469,武将id!A:C,3,0))</f>
        <v>999</v>
      </c>
    </row>
    <row r="2470" spans="1:13" x14ac:dyDescent="0.15">
      <c r="A2470" s="15">
        <v>2701</v>
      </c>
      <c r="B2470" s="15">
        <f t="shared" si="22"/>
        <v>7</v>
      </c>
      <c r="C2470" s="15">
        <f t="shared" si="23"/>
        <v>1</v>
      </c>
      <c r="D2470" s="15" t="s">
        <v>156</v>
      </c>
      <c r="E2470" s="15">
        <f>VLOOKUP(D2470,武将id!A:C,3,FALSE)</f>
        <v>1</v>
      </c>
      <c r="F2470" s="15">
        <v>0</v>
      </c>
      <c r="G2470" s="126" t="s">
        <v>2111</v>
      </c>
      <c r="H2470" s="126" t="s">
        <v>2111</v>
      </c>
      <c r="I2470" s="15">
        <v>1</v>
      </c>
      <c r="M2470" s="15">
        <f>IF(L2470="",999,VLOOKUP(L2470,武将id!A:C,3,0))</f>
        <v>999</v>
      </c>
    </row>
    <row r="2471" spans="1:13" ht="36" x14ac:dyDescent="0.15">
      <c r="A2471" s="15">
        <v>2701</v>
      </c>
      <c r="B2471" s="15">
        <f t="shared" si="22"/>
        <v>8</v>
      </c>
      <c r="C2471" s="15">
        <f t="shared" si="23"/>
        <v>2</v>
      </c>
      <c r="D2471" s="15" t="s">
        <v>2109</v>
      </c>
      <c r="E2471" s="15">
        <f>VLOOKUP(D2471,武将id!A:C,3,FALSE)</f>
        <v>402</v>
      </c>
      <c r="F2471" s="15">
        <v>0</v>
      </c>
      <c r="G2471" s="96" t="s">
        <v>2112</v>
      </c>
      <c r="H2471" s="96" t="s">
        <v>2112</v>
      </c>
      <c r="I2471" s="15">
        <v>1</v>
      </c>
      <c r="M2471" s="15">
        <f>IF(L2471="",999,VLOOKUP(L2471,武将id!A:C,3,0))</f>
        <v>999</v>
      </c>
    </row>
    <row r="2472" spans="1:13" ht="24" x14ac:dyDescent="0.15">
      <c r="A2472" s="15">
        <v>2701</v>
      </c>
      <c r="B2472" s="15">
        <f t="shared" si="22"/>
        <v>9</v>
      </c>
      <c r="C2472" s="15">
        <v>1</v>
      </c>
      <c r="D2472" s="15" t="s">
        <v>59</v>
      </c>
      <c r="E2472" s="15">
        <f>VLOOKUP(D2472,武将id!A:C,3,FALSE)</f>
        <v>217</v>
      </c>
      <c r="F2472" s="15">
        <v>0</v>
      </c>
      <c r="G2472" s="126" t="s">
        <v>2113</v>
      </c>
      <c r="H2472" s="126" t="s">
        <v>2113</v>
      </c>
      <c r="I2472" s="15">
        <v>1</v>
      </c>
      <c r="M2472" s="15">
        <f>IF(L2472="",999,VLOOKUP(L2472,武将id!A:C,3,0))</f>
        <v>999</v>
      </c>
    </row>
    <row r="2473" spans="1:13" x14ac:dyDescent="0.15">
      <c r="A2473" s="15">
        <v>2701</v>
      </c>
      <c r="B2473" s="15">
        <f t="shared" si="22"/>
        <v>10</v>
      </c>
      <c r="C2473" s="15">
        <v>1</v>
      </c>
      <c r="D2473" s="15" t="s">
        <v>74</v>
      </c>
      <c r="E2473" s="15">
        <f>VLOOKUP(D2473,武将id!A:C,3,FALSE)</f>
        <v>216</v>
      </c>
      <c r="F2473" s="15">
        <v>0</v>
      </c>
      <c r="G2473" s="96" t="s">
        <v>2114</v>
      </c>
      <c r="H2473" s="96" t="s">
        <v>2114</v>
      </c>
      <c r="I2473" s="15">
        <v>1</v>
      </c>
      <c r="M2473" s="15">
        <f>IF(L2473="",999,VLOOKUP(L2473,武将id!A:C,3,0))</f>
        <v>999</v>
      </c>
    </row>
    <row r="2474" spans="1:13" x14ac:dyDescent="0.15">
      <c r="A2474" s="15">
        <v>2702</v>
      </c>
      <c r="B2474" s="15">
        <f t="shared" si="22"/>
        <v>1</v>
      </c>
      <c r="C2474" s="15">
        <f t="shared" si="23"/>
        <v>2</v>
      </c>
      <c r="D2474" s="15" t="s">
        <v>2115</v>
      </c>
      <c r="E2474" s="15">
        <f>VLOOKUP(D2474,武将id!A:C,3,FALSE)</f>
        <v>216</v>
      </c>
      <c r="F2474" s="15">
        <v>0</v>
      </c>
      <c r="G2474" s="96" t="s">
        <v>2116</v>
      </c>
      <c r="H2474" s="96" t="s">
        <v>2116</v>
      </c>
      <c r="I2474" s="15">
        <v>1</v>
      </c>
      <c r="L2474" s="15" t="s">
        <v>2170</v>
      </c>
      <c r="M2474" s="15">
        <f>IF(L2474="",999,VLOOKUP(L2474,武将id!A:C,3,0))</f>
        <v>1</v>
      </c>
    </row>
    <row r="2475" spans="1:13" ht="24" x14ac:dyDescent="0.15">
      <c r="A2475" s="15">
        <v>2702</v>
      </c>
      <c r="B2475" s="15">
        <f t="shared" si="22"/>
        <v>2</v>
      </c>
      <c r="C2475" s="15">
        <f t="shared" si="23"/>
        <v>1</v>
      </c>
      <c r="D2475" s="15" t="s">
        <v>156</v>
      </c>
      <c r="E2475" s="15">
        <f>VLOOKUP(D2475,武将id!A:C,3,FALSE)</f>
        <v>1</v>
      </c>
      <c r="F2475" s="15">
        <v>0</v>
      </c>
      <c r="G2475" s="96" t="s">
        <v>2117</v>
      </c>
      <c r="H2475" s="96" t="s">
        <v>2117</v>
      </c>
      <c r="I2475" s="15">
        <v>1</v>
      </c>
      <c r="M2475" s="15">
        <f>IF(L2475="",999,VLOOKUP(L2475,武将id!A:C,3,0))</f>
        <v>999</v>
      </c>
    </row>
    <row r="2476" spans="1:13" x14ac:dyDescent="0.15">
      <c r="A2476" s="15">
        <v>2702</v>
      </c>
      <c r="B2476" s="15">
        <f t="shared" si="22"/>
        <v>3</v>
      </c>
      <c r="C2476" s="15">
        <f t="shared" si="23"/>
        <v>2</v>
      </c>
      <c r="D2476" s="15" t="s">
        <v>2118</v>
      </c>
      <c r="E2476" s="15">
        <f>VLOOKUP(D2476,武将id!A:C,3,FALSE)</f>
        <v>217</v>
      </c>
      <c r="F2476" s="15">
        <v>0</v>
      </c>
      <c r="G2476" s="96" t="s">
        <v>2119</v>
      </c>
      <c r="H2476" s="96" t="s">
        <v>2119</v>
      </c>
      <c r="I2476" s="15">
        <v>1</v>
      </c>
      <c r="M2476" s="15">
        <f>IF(L2476="",999,VLOOKUP(L2476,武将id!A:C,3,0))</f>
        <v>999</v>
      </c>
    </row>
    <row r="2477" spans="1:13" ht="24" x14ac:dyDescent="0.15">
      <c r="A2477" s="15">
        <v>2703</v>
      </c>
      <c r="B2477" s="15">
        <f t="shared" si="22"/>
        <v>1</v>
      </c>
      <c r="C2477" s="15">
        <f t="shared" si="23"/>
        <v>2</v>
      </c>
      <c r="D2477" s="15" t="s">
        <v>2120</v>
      </c>
      <c r="E2477" s="15">
        <f>VLOOKUP(D2477,武将id!A:C,3,FALSE)</f>
        <v>316</v>
      </c>
      <c r="F2477" s="15">
        <v>0</v>
      </c>
      <c r="G2477" s="96" t="s">
        <v>2121</v>
      </c>
      <c r="H2477" s="96" t="s">
        <v>2121</v>
      </c>
      <c r="I2477" s="15">
        <v>1</v>
      </c>
      <c r="L2477" s="15" t="s">
        <v>2192</v>
      </c>
      <c r="M2477" s="15">
        <f>IF(L2477="",999,VLOOKUP(L2477,武将id!A:C,3,0))</f>
        <v>1</v>
      </c>
    </row>
    <row r="2478" spans="1:13" x14ac:dyDescent="0.15">
      <c r="A2478" s="15">
        <v>2703</v>
      </c>
      <c r="B2478" s="15">
        <f t="shared" si="22"/>
        <v>2</v>
      </c>
      <c r="C2478" s="15">
        <v>2</v>
      </c>
      <c r="D2478" s="15" t="s">
        <v>2122</v>
      </c>
      <c r="E2478" s="15">
        <f>VLOOKUP(D2478,武将id!A:C,3,FALSE)</f>
        <v>306</v>
      </c>
      <c r="F2478" s="15">
        <v>0</v>
      </c>
      <c r="G2478" s="96" t="s">
        <v>2123</v>
      </c>
      <c r="H2478" s="96" t="s">
        <v>2123</v>
      </c>
      <c r="I2478" s="15">
        <v>1</v>
      </c>
      <c r="M2478" s="15">
        <f>IF(L2478="",999,VLOOKUP(L2478,武将id!A:C,3,0))</f>
        <v>999</v>
      </c>
    </row>
    <row r="2479" spans="1:13" ht="24" x14ac:dyDescent="0.15">
      <c r="A2479" s="15">
        <v>2703</v>
      </c>
      <c r="B2479" s="15">
        <f t="shared" si="22"/>
        <v>3</v>
      </c>
      <c r="C2479" s="15">
        <f t="shared" si="23"/>
        <v>1</v>
      </c>
      <c r="D2479" s="15" t="s">
        <v>156</v>
      </c>
      <c r="E2479" s="15">
        <f>VLOOKUP(D2479,武将id!A:C,3,FALSE)</f>
        <v>1</v>
      </c>
      <c r="F2479" s="15">
        <v>0</v>
      </c>
      <c r="G2479" s="96" t="s">
        <v>2124</v>
      </c>
      <c r="H2479" s="96" t="s">
        <v>2124</v>
      </c>
      <c r="I2479" s="15">
        <v>1</v>
      </c>
      <c r="M2479" s="15">
        <f>IF(L2479="",999,VLOOKUP(L2479,武将id!A:C,3,0))</f>
        <v>999</v>
      </c>
    </row>
    <row r="2480" spans="1:13" ht="36" x14ac:dyDescent="0.15">
      <c r="A2480" s="15">
        <v>2703</v>
      </c>
      <c r="B2480" s="15">
        <f t="shared" si="22"/>
        <v>4</v>
      </c>
      <c r="C2480" s="15">
        <v>1</v>
      </c>
      <c r="D2480" s="15" t="s">
        <v>2125</v>
      </c>
      <c r="E2480" s="15">
        <f>VLOOKUP(D2480,武将id!A:C,3,FALSE)</f>
        <v>216</v>
      </c>
      <c r="F2480" s="15">
        <v>0</v>
      </c>
      <c r="G2480" s="96" t="s">
        <v>2126</v>
      </c>
      <c r="H2480" s="96" t="s">
        <v>2126</v>
      </c>
      <c r="I2480" s="15">
        <v>1</v>
      </c>
      <c r="M2480" s="15">
        <f>IF(L2480="",999,VLOOKUP(L2480,武将id!A:C,3,0))</f>
        <v>999</v>
      </c>
    </row>
    <row r="2481" spans="1:13" x14ac:dyDescent="0.15">
      <c r="A2481" s="15">
        <v>2703</v>
      </c>
      <c r="B2481" s="15">
        <f t="shared" si="22"/>
        <v>5</v>
      </c>
      <c r="C2481" s="15">
        <f t="shared" si="23"/>
        <v>2</v>
      </c>
      <c r="D2481" s="15" t="s">
        <v>2127</v>
      </c>
      <c r="E2481" s="15">
        <f>VLOOKUP(D2481,武将id!A:C,3,FALSE)</f>
        <v>306</v>
      </c>
      <c r="F2481" s="15">
        <v>0</v>
      </c>
      <c r="G2481" s="96" t="s">
        <v>2128</v>
      </c>
      <c r="H2481" s="96" t="s">
        <v>2128</v>
      </c>
      <c r="I2481" s="15">
        <v>1</v>
      </c>
      <c r="M2481" s="15">
        <f>IF(L2481="",999,VLOOKUP(L2481,武将id!A:C,3,0))</f>
        <v>999</v>
      </c>
    </row>
    <row r="2482" spans="1:13" x14ac:dyDescent="0.15">
      <c r="A2482" s="15">
        <v>2703</v>
      </c>
      <c r="B2482" s="15">
        <f t="shared" si="22"/>
        <v>6</v>
      </c>
      <c r="C2482" s="15">
        <v>1</v>
      </c>
      <c r="D2482" s="15" t="s">
        <v>2125</v>
      </c>
      <c r="E2482" s="15">
        <f>VLOOKUP(D2482,武将id!A:C,3,FALSE)</f>
        <v>216</v>
      </c>
      <c r="F2482" s="15">
        <v>0</v>
      </c>
      <c r="G2482" s="126" t="s">
        <v>2129</v>
      </c>
      <c r="H2482" s="126" t="s">
        <v>2129</v>
      </c>
      <c r="I2482" s="15">
        <v>1</v>
      </c>
      <c r="M2482" s="15">
        <f>IF(L2482="",999,VLOOKUP(L2482,武将id!A:C,3,0))</f>
        <v>999</v>
      </c>
    </row>
    <row r="2483" spans="1:13" x14ac:dyDescent="0.15">
      <c r="A2483" s="15">
        <v>2703</v>
      </c>
      <c r="B2483" s="15">
        <f t="shared" si="22"/>
        <v>7</v>
      </c>
      <c r="C2483" s="15">
        <f t="shared" si="23"/>
        <v>2</v>
      </c>
      <c r="D2483" s="15" t="s">
        <v>2127</v>
      </c>
      <c r="E2483" s="15">
        <f>VLOOKUP(D2483,武将id!A:C,3,FALSE)</f>
        <v>306</v>
      </c>
      <c r="F2483" s="15">
        <v>0</v>
      </c>
      <c r="G2483" s="126" t="s">
        <v>2130</v>
      </c>
      <c r="H2483" s="126" t="s">
        <v>2130</v>
      </c>
      <c r="I2483" s="15">
        <v>1</v>
      </c>
      <c r="M2483" s="15">
        <f>IF(L2483="",999,VLOOKUP(L2483,武将id!A:C,3,0))</f>
        <v>999</v>
      </c>
    </row>
    <row r="2484" spans="1:13" x14ac:dyDescent="0.15">
      <c r="A2484" s="15">
        <v>2704</v>
      </c>
      <c r="B2484" s="15">
        <f t="shared" ref="B2484:B2500" si="24">IF(A2484=A2483,B2483+1,1)</f>
        <v>1</v>
      </c>
      <c r="C2484" s="15">
        <f t="shared" si="23"/>
        <v>2</v>
      </c>
      <c r="D2484" s="15" t="s">
        <v>2131</v>
      </c>
      <c r="E2484" s="15">
        <f>VLOOKUP(D2484,武将id!A:C,3,FALSE)</f>
        <v>402</v>
      </c>
      <c r="F2484" s="15">
        <v>0</v>
      </c>
      <c r="G2484" s="96" t="s">
        <v>2132</v>
      </c>
      <c r="H2484" s="96" t="s">
        <v>2132</v>
      </c>
      <c r="I2484" s="15">
        <v>1</v>
      </c>
      <c r="L2484" s="15" t="s">
        <v>2170</v>
      </c>
      <c r="M2484" s="15">
        <f>IF(L2484="",999,VLOOKUP(L2484,武将id!A:C,3,0))</f>
        <v>1</v>
      </c>
    </row>
    <row r="2485" spans="1:13" ht="24" x14ac:dyDescent="0.15">
      <c r="A2485" s="15">
        <v>2704</v>
      </c>
      <c r="B2485" s="15">
        <f t="shared" si="24"/>
        <v>2</v>
      </c>
      <c r="C2485" s="15">
        <f t="shared" si="23"/>
        <v>1</v>
      </c>
      <c r="D2485" s="15" t="s">
        <v>2066</v>
      </c>
      <c r="E2485" s="15">
        <f>VLOOKUP(D2485,武将id!A:C,3,FALSE)</f>
        <v>1</v>
      </c>
      <c r="F2485" s="15">
        <v>0</v>
      </c>
      <c r="G2485" s="96" t="s">
        <v>2133</v>
      </c>
      <c r="H2485" s="96" t="s">
        <v>2133</v>
      </c>
      <c r="I2485" s="15">
        <v>1</v>
      </c>
      <c r="M2485" s="15">
        <f>IF(L2485="",999,VLOOKUP(L2485,武将id!A:C,3,0))</f>
        <v>999</v>
      </c>
    </row>
    <row r="2486" spans="1:13" ht="24" x14ac:dyDescent="0.15">
      <c r="A2486" s="15">
        <v>2704</v>
      </c>
      <c r="B2486" s="15">
        <f t="shared" si="24"/>
        <v>3</v>
      </c>
      <c r="C2486" s="15">
        <f t="shared" si="23"/>
        <v>2</v>
      </c>
      <c r="D2486" s="15" t="s">
        <v>2131</v>
      </c>
      <c r="E2486" s="15">
        <f>VLOOKUP(D2486,武将id!A:C,3,FALSE)</f>
        <v>402</v>
      </c>
      <c r="F2486" s="15">
        <v>0</v>
      </c>
      <c r="G2486" s="96" t="s">
        <v>2134</v>
      </c>
      <c r="H2486" s="96" t="s">
        <v>2134</v>
      </c>
      <c r="I2486" s="15">
        <v>1</v>
      </c>
      <c r="M2486" s="15">
        <f>IF(L2486="",999,VLOOKUP(L2486,武将id!A:C,3,0))</f>
        <v>999</v>
      </c>
    </row>
    <row r="2487" spans="1:13" x14ac:dyDescent="0.15">
      <c r="A2487" s="15">
        <v>2704</v>
      </c>
      <c r="B2487" s="15">
        <f t="shared" si="24"/>
        <v>4</v>
      </c>
      <c r="C2487" s="15">
        <f t="shared" si="23"/>
        <v>1</v>
      </c>
      <c r="D2487" s="15" t="s">
        <v>2066</v>
      </c>
      <c r="E2487" s="15">
        <f>VLOOKUP(D2487,武将id!A:C,3,FALSE)</f>
        <v>1</v>
      </c>
      <c r="F2487" s="15">
        <v>0</v>
      </c>
      <c r="G2487" s="27" t="s">
        <v>2135</v>
      </c>
      <c r="H2487" s="27" t="s">
        <v>2135</v>
      </c>
      <c r="I2487" s="15">
        <v>1</v>
      </c>
      <c r="M2487" s="15">
        <f>IF(L2487="",999,VLOOKUP(L2487,武将id!A:C,3,0))</f>
        <v>999</v>
      </c>
    </row>
    <row r="2488" spans="1:13" x14ac:dyDescent="0.15">
      <c r="A2488" s="15">
        <v>2704</v>
      </c>
      <c r="B2488" s="15">
        <f t="shared" si="24"/>
        <v>5</v>
      </c>
      <c r="C2488" s="15">
        <f t="shared" si="23"/>
        <v>2</v>
      </c>
      <c r="D2488" s="15" t="s">
        <v>2131</v>
      </c>
      <c r="E2488" s="15">
        <f>VLOOKUP(D2488,武将id!A:C,3,FALSE)</f>
        <v>402</v>
      </c>
      <c r="F2488" s="15">
        <v>0</v>
      </c>
      <c r="G2488" s="96" t="s">
        <v>2136</v>
      </c>
      <c r="H2488" s="96" t="s">
        <v>2136</v>
      </c>
      <c r="I2488" s="15">
        <v>1</v>
      </c>
      <c r="M2488" s="15">
        <f>IF(L2488="",999,VLOOKUP(L2488,武将id!A:C,3,0))</f>
        <v>999</v>
      </c>
    </row>
    <row r="2489" spans="1:13" ht="36" x14ac:dyDescent="0.15">
      <c r="A2489" s="15">
        <v>2704</v>
      </c>
      <c r="B2489" s="15">
        <f t="shared" si="24"/>
        <v>6</v>
      </c>
      <c r="C2489" s="15">
        <f t="shared" si="23"/>
        <v>1</v>
      </c>
      <c r="D2489" s="15" t="s">
        <v>2066</v>
      </c>
      <c r="E2489" s="15">
        <f>VLOOKUP(D2489,武将id!A:C,3,FALSE)</f>
        <v>1</v>
      </c>
      <c r="F2489" s="15">
        <v>0</v>
      </c>
      <c r="G2489" s="96" t="s">
        <v>2684</v>
      </c>
      <c r="H2489" s="96" t="s">
        <v>2683</v>
      </c>
      <c r="I2489" s="15">
        <v>1</v>
      </c>
      <c r="M2489" s="15">
        <f>IF(L2489="",999,VLOOKUP(L2489,武将id!A:C,3,0))</f>
        <v>999</v>
      </c>
    </row>
    <row r="2490" spans="1:13" x14ac:dyDescent="0.15">
      <c r="A2490" s="15">
        <v>2704</v>
      </c>
      <c r="B2490" s="15">
        <f t="shared" si="24"/>
        <v>7</v>
      </c>
      <c r="C2490" s="15">
        <f t="shared" si="23"/>
        <v>2</v>
      </c>
      <c r="D2490" s="15" t="s">
        <v>74</v>
      </c>
      <c r="E2490" s="15">
        <f>VLOOKUP(D2490,武将id!A:C,3,FALSE)</f>
        <v>216</v>
      </c>
      <c r="F2490" s="15">
        <v>0</v>
      </c>
      <c r="G2490" s="96" t="s">
        <v>2137</v>
      </c>
      <c r="H2490" s="96" t="s">
        <v>2137</v>
      </c>
      <c r="I2490" s="15">
        <v>1</v>
      </c>
      <c r="M2490" s="15">
        <f>IF(L2490="",999,VLOOKUP(L2490,武将id!A:C,3,0))</f>
        <v>999</v>
      </c>
    </row>
    <row r="2491" spans="1:13" x14ac:dyDescent="0.15">
      <c r="A2491" s="15">
        <v>2704</v>
      </c>
      <c r="B2491" s="15">
        <f t="shared" si="24"/>
        <v>8</v>
      </c>
      <c r="C2491" s="15">
        <f t="shared" si="23"/>
        <v>2</v>
      </c>
      <c r="D2491" s="15" t="s">
        <v>2101</v>
      </c>
      <c r="E2491" s="15">
        <f>VLOOKUP(D2491,武将id!A:C,3,FALSE)</f>
        <v>217</v>
      </c>
      <c r="F2491" s="15">
        <v>0</v>
      </c>
      <c r="G2491" s="96" t="s">
        <v>2138</v>
      </c>
      <c r="H2491" s="96" t="s">
        <v>2138</v>
      </c>
      <c r="I2491" s="15">
        <v>1</v>
      </c>
      <c r="M2491" s="15">
        <f>IF(L2491="",999,VLOOKUP(L2491,武将id!A:C,3,0))</f>
        <v>999</v>
      </c>
    </row>
    <row r="2492" spans="1:13" ht="24" x14ac:dyDescent="0.15">
      <c r="A2492" s="15">
        <v>2704</v>
      </c>
      <c r="B2492" s="15">
        <f t="shared" si="24"/>
        <v>9</v>
      </c>
      <c r="C2492" s="15">
        <f t="shared" si="23"/>
        <v>1</v>
      </c>
      <c r="D2492" s="15" t="s">
        <v>2064</v>
      </c>
      <c r="E2492" s="15">
        <f>VLOOKUP(D2492,武将id!A:C,3,FALSE)</f>
        <v>1</v>
      </c>
      <c r="F2492" s="15">
        <v>0</v>
      </c>
      <c r="G2492" s="96" t="s">
        <v>2139</v>
      </c>
      <c r="H2492" s="96" t="s">
        <v>2139</v>
      </c>
      <c r="I2492" s="15">
        <v>1</v>
      </c>
      <c r="M2492" s="15">
        <f>IF(L2492="",999,VLOOKUP(L2492,武将id!A:C,3,0))</f>
        <v>999</v>
      </c>
    </row>
    <row r="2493" spans="1:13" x14ac:dyDescent="0.15">
      <c r="A2493" s="127">
        <v>2801</v>
      </c>
      <c r="B2493" s="128">
        <f t="shared" si="24"/>
        <v>1</v>
      </c>
      <c r="C2493" s="128">
        <f t="shared" si="23"/>
        <v>1</v>
      </c>
      <c r="D2493" s="128" t="s">
        <v>127</v>
      </c>
      <c r="E2493" s="142">
        <f>VLOOKUP(D2493,武将id!A:C,3,FALSE)</f>
        <v>1</v>
      </c>
      <c r="F2493" s="128">
        <v>0</v>
      </c>
      <c r="G2493" s="129" t="s">
        <v>2251</v>
      </c>
      <c r="H2493" s="145" t="s">
        <v>2251</v>
      </c>
      <c r="I2493" s="128">
        <v>1</v>
      </c>
      <c r="J2493" s="128"/>
      <c r="K2493" s="128"/>
      <c r="L2493" s="128" t="s">
        <v>2236</v>
      </c>
      <c r="M2493" s="130">
        <f>IF(L2493="",999,VLOOKUP(L2493,武将id!A:C,3,0))</f>
        <v>216</v>
      </c>
    </row>
    <row r="2494" spans="1:13" x14ac:dyDescent="0.15">
      <c r="A2494" s="131">
        <v>2801</v>
      </c>
      <c r="B2494" s="132">
        <f t="shared" si="24"/>
        <v>2</v>
      </c>
      <c r="C2494" s="132">
        <f t="shared" si="23"/>
        <v>2</v>
      </c>
      <c r="D2494" s="132" t="s">
        <v>74</v>
      </c>
      <c r="E2494" s="143">
        <f>VLOOKUP(D2494,武将id!A:C,3,FALSE)</f>
        <v>216</v>
      </c>
      <c r="F2494" s="132">
        <v>0</v>
      </c>
      <c r="G2494" s="133" t="s">
        <v>2252</v>
      </c>
      <c r="H2494" s="146" t="s">
        <v>2252</v>
      </c>
      <c r="I2494" s="132">
        <v>1</v>
      </c>
      <c r="J2494" s="132"/>
      <c r="K2494" s="132"/>
      <c r="L2494" s="132" t="s">
        <v>184</v>
      </c>
      <c r="M2494" s="134">
        <f>IF(L2494="",999,VLOOKUP(L2494,武将id!A:C,3,0))</f>
        <v>1</v>
      </c>
    </row>
    <row r="2495" spans="1:13" x14ac:dyDescent="0.15">
      <c r="A2495" s="135">
        <v>2801</v>
      </c>
      <c r="B2495" s="136">
        <f t="shared" si="24"/>
        <v>3</v>
      </c>
      <c r="C2495" s="136">
        <f t="shared" si="23"/>
        <v>1</v>
      </c>
      <c r="D2495" s="136" t="s">
        <v>127</v>
      </c>
      <c r="E2495" s="144">
        <f>VLOOKUP(D2495,武将id!A:C,3,FALSE)</f>
        <v>1</v>
      </c>
      <c r="F2495" s="136">
        <v>0</v>
      </c>
      <c r="G2495" s="137" t="s">
        <v>2253</v>
      </c>
      <c r="H2495" s="147" t="s">
        <v>2253</v>
      </c>
      <c r="I2495" s="136">
        <v>1</v>
      </c>
      <c r="J2495" s="136"/>
      <c r="K2495" s="136"/>
      <c r="L2495" s="136" t="s">
        <v>2236</v>
      </c>
      <c r="M2495" s="138">
        <f>IF(L2495="",999,VLOOKUP(L2495,武将id!A:C,3,0))</f>
        <v>216</v>
      </c>
    </row>
    <row r="2496" spans="1:13" ht="24" x14ac:dyDescent="0.15">
      <c r="A2496" s="127">
        <v>2802</v>
      </c>
      <c r="B2496" s="128">
        <f t="shared" si="24"/>
        <v>1</v>
      </c>
      <c r="C2496" s="128">
        <f t="shared" si="23"/>
        <v>1</v>
      </c>
      <c r="D2496" s="128" t="s">
        <v>184</v>
      </c>
      <c r="E2496" s="142">
        <f>VLOOKUP(D2496,武将id!A:C,3,FALSE)</f>
        <v>1</v>
      </c>
      <c r="F2496" s="128">
        <v>0</v>
      </c>
      <c r="G2496" s="139" t="s">
        <v>2254</v>
      </c>
      <c r="H2496" s="145" t="s">
        <v>2254</v>
      </c>
      <c r="I2496" s="128">
        <v>1</v>
      </c>
      <c r="J2496" s="128"/>
      <c r="K2496" s="128"/>
      <c r="L2496" s="128" t="s">
        <v>2249</v>
      </c>
      <c r="M2496" s="130">
        <f>IF(L2496="",999,VLOOKUP(L2496,武将id!A:C,3,0))</f>
        <v>103</v>
      </c>
    </row>
    <row r="2497" spans="1:13" ht="24" x14ac:dyDescent="0.15">
      <c r="A2497" s="131">
        <v>2802</v>
      </c>
      <c r="B2497" s="132">
        <f t="shared" si="24"/>
        <v>2</v>
      </c>
      <c r="C2497" s="132">
        <f t="shared" si="23"/>
        <v>2</v>
      </c>
      <c r="D2497" s="132" t="s">
        <v>2237</v>
      </c>
      <c r="E2497" s="143">
        <f>VLOOKUP(D2497,武将id!A:C,3,FALSE)</f>
        <v>103</v>
      </c>
      <c r="F2497" s="132">
        <v>0</v>
      </c>
      <c r="G2497" s="140" t="s">
        <v>2642</v>
      </c>
      <c r="H2497" s="146" t="s">
        <v>2641</v>
      </c>
      <c r="I2497" s="132">
        <v>1</v>
      </c>
      <c r="J2497" s="132"/>
      <c r="K2497" s="132"/>
      <c r="L2497" s="132" t="s">
        <v>2258</v>
      </c>
      <c r="M2497" s="134">
        <f>IF(L2497="",999,VLOOKUP(L2497,武将id!A:C,3,0))</f>
        <v>1</v>
      </c>
    </row>
    <row r="2498" spans="1:13" x14ac:dyDescent="0.15">
      <c r="A2498" s="131">
        <v>2802</v>
      </c>
      <c r="B2498" s="132">
        <f t="shared" si="24"/>
        <v>3</v>
      </c>
      <c r="C2498" s="132">
        <v>2</v>
      </c>
      <c r="D2498" s="132" t="s">
        <v>92</v>
      </c>
      <c r="E2498" s="143">
        <f>VLOOKUP(D2498,武将id!A:C,3,FALSE)</f>
        <v>102</v>
      </c>
      <c r="F2498" s="132">
        <v>0</v>
      </c>
      <c r="G2498" s="140" t="s">
        <v>2255</v>
      </c>
      <c r="H2498" s="146" t="s">
        <v>2255</v>
      </c>
      <c r="I2498" s="132">
        <v>1</v>
      </c>
      <c r="J2498" s="132"/>
      <c r="K2498" s="132"/>
      <c r="L2498" s="132" t="s">
        <v>2239</v>
      </c>
      <c r="M2498" s="134">
        <f>IF(L2498="",999,VLOOKUP(L2498,武将id!A:C,3,0))</f>
        <v>1</v>
      </c>
    </row>
    <row r="2499" spans="1:13" ht="24" x14ac:dyDescent="0.15">
      <c r="A2499" s="131">
        <v>2802</v>
      </c>
      <c r="B2499" s="132">
        <f t="shared" si="24"/>
        <v>4</v>
      </c>
      <c r="C2499" s="132">
        <f t="shared" si="23"/>
        <v>2</v>
      </c>
      <c r="D2499" s="132" t="s">
        <v>92</v>
      </c>
      <c r="E2499" s="143">
        <f>VLOOKUP(D2499,武将id!A:C,3,FALSE)</f>
        <v>102</v>
      </c>
      <c r="F2499" s="132">
        <v>0</v>
      </c>
      <c r="G2499" s="140" t="s">
        <v>2256</v>
      </c>
      <c r="H2499" s="146" t="s">
        <v>2256</v>
      </c>
      <c r="I2499" s="132">
        <v>1</v>
      </c>
      <c r="J2499" s="132"/>
      <c r="K2499" s="132"/>
      <c r="L2499" s="132" t="s">
        <v>2239</v>
      </c>
      <c r="M2499" s="134">
        <f>IF(L2499="",999,VLOOKUP(L2499,武将id!A:C,3,0))</f>
        <v>1</v>
      </c>
    </row>
    <row r="2500" spans="1:13" ht="24" x14ac:dyDescent="0.15">
      <c r="A2500" s="131">
        <v>2802</v>
      </c>
      <c r="B2500" s="132">
        <f t="shared" si="24"/>
        <v>5</v>
      </c>
      <c r="C2500" s="132">
        <f t="shared" si="23"/>
        <v>1</v>
      </c>
      <c r="D2500" s="132" t="s">
        <v>184</v>
      </c>
      <c r="E2500" s="143">
        <f>VLOOKUP(D2500,武将id!A:C,3,FALSE)</f>
        <v>1</v>
      </c>
      <c r="F2500" s="132">
        <v>0</v>
      </c>
      <c r="G2500" s="140" t="s">
        <v>2257</v>
      </c>
      <c r="H2500" s="147" t="s">
        <v>2257</v>
      </c>
      <c r="I2500" s="132">
        <v>1</v>
      </c>
      <c r="J2500" s="132"/>
      <c r="K2500" s="132"/>
      <c r="L2500" s="132" t="s">
        <v>2238</v>
      </c>
      <c r="M2500" s="134">
        <f>IF(L2500="",999,VLOOKUP(L2500,武将id!A:C,3,0))</f>
        <v>102</v>
      </c>
    </row>
    <row r="2501" spans="1:13" x14ac:dyDescent="0.15">
      <c r="A2501" s="127">
        <v>2803</v>
      </c>
      <c r="B2501" s="128">
        <v>1</v>
      </c>
      <c r="C2501" s="128">
        <v>2</v>
      </c>
      <c r="D2501" s="128" t="s">
        <v>2240</v>
      </c>
      <c r="E2501" s="142">
        <f>VLOOKUP(D2501,武将id!A:C,3,FALSE)</f>
        <v>134</v>
      </c>
      <c r="F2501" s="128">
        <v>0</v>
      </c>
      <c r="G2501" s="139" t="s">
        <v>2259</v>
      </c>
      <c r="H2501" s="145" t="s">
        <v>2259</v>
      </c>
      <c r="I2501" s="128">
        <v>1</v>
      </c>
      <c r="J2501" s="128"/>
      <c r="K2501" s="128"/>
      <c r="L2501" s="128" t="s">
        <v>2241</v>
      </c>
      <c r="M2501" s="130">
        <f>IF(L2501="",999,VLOOKUP(L2501,武将id!A:C,3,0))</f>
        <v>217</v>
      </c>
    </row>
    <row r="2502" spans="1:13" x14ac:dyDescent="0.15">
      <c r="A2502" s="131">
        <v>2803</v>
      </c>
      <c r="B2502" s="132">
        <v>2</v>
      </c>
      <c r="C2502" s="132">
        <v>1</v>
      </c>
      <c r="D2502" s="132" t="s">
        <v>67</v>
      </c>
      <c r="E2502" s="143">
        <f>VLOOKUP(D2502,武将id!A:C,3,FALSE)</f>
        <v>217</v>
      </c>
      <c r="F2502" s="132">
        <v>0</v>
      </c>
      <c r="G2502" s="140" t="s">
        <v>2260</v>
      </c>
      <c r="H2502" s="146" t="s">
        <v>2260</v>
      </c>
      <c r="I2502" s="132">
        <v>1</v>
      </c>
      <c r="J2502" s="132"/>
      <c r="K2502" s="132"/>
      <c r="L2502" s="132" t="s">
        <v>2240</v>
      </c>
      <c r="M2502" s="134">
        <f>IF(L2502="",999,VLOOKUP(L2502,武将id!A:C,3,0))</f>
        <v>134</v>
      </c>
    </row>
    <row r="2503" spans="1:13" ht="24" x14ac:dyDescent="0.15">
      <c r="A2503" s="135">
        <v>2803</v>
      </c>
      <c r="B2503" s="136">
        <v>3</v>
      </c>
      <c r="C2503" s="136">
        <v>2</v>
      </c>
      <c r="D2503" s="136" t="s">
        <v>2655</v>
      </c>
      <c r="E2503" s="144">
        <f>VLOOKUP(D2503,武将id!A:C,3,FALSE)</f>
        <v>134</v>
      </c>
      <c r="F2503" s="136">
        <v>0</v>
      </c>
      <c r="G2503" s="141" t="s">
        <v>2261</v>
      </c>
      <c r="H2503" s="147" t="s">
        <v>2261</v>
      </c>
      <c r="I2503" s="136">
        <v>1</v>
      </c>
      <c r="J2503" s="136"/>
      <c r="K2503" s="136"/>
      <c r="L2503" s="136" t="s">
        <v>2241</v>
      </c>
      <c r="M2503" s="138">
        <f>IF(L2503="",999,VLOOKUP(L2503,武将id!A:C,3,0))</f>
        <v>217</v>
      </c>
    </row>
    <row r="2504" spans="1:13" x14ac:dyDescent="0.15">
      <c r="A2504" s="127">
        <v>2804</v>
      </c>
      <c r="B2504" s="128">
        <v>1</v>
      </c>
      <c r="C2504" s="128">
        <f t="shared" ref="C2504:C2513" si="25">IF(D2504="主角",1,2)</f>
        <v>2</v>
      </c>
      <c r="D2504" s="128" t="s">
        <v>2657</v>
      </c>
      <c r="E2504" s="143">
        <f>VLOOKUP(D2504,武将id!A:C,3,FALSE)</f>
        <v>134</v>
      </c>
      <c r="F2504" s="128">
        <v>0</v>
      </c>
      <c r="G2504" s="139" t="s">
        <v>2262</v>
      </c>
      <c r="H2504" s="145" t="s">
        <v>2262</v>
      </c>
      <c r="I2504" s="128">
        <v>1</v>
      </c>
      <c r="J2504" s="128"/>
      <c r="K2504" s="128"/>
      <c r="L2504" s="128" t="s">
        <v>2241</v>
      </c>
      <c r="M2504" s="130">
        <f>IF(L2504="",999,VLOOKUP(L2504,武将id!A:C,3,0))</f>
        <v>217</v>
      </c>
    </row>
    <row r="2505" spans="1:13" x14ac:dyDescent="0.15">
      <c r="A2505" s="131">
        <v>2804</v>
      </c>
      <c r="B2505" s="132">
        <v>2</v>
      </c>
      <c r="C2505" s="132">
        <v>1</v>
      </c>
      <c r="D2505" s="132" t="s">
        <v>2241</v>
      </c>
      <c r="E2505" s="143">
        <f>VLOOKUP(D2505,武将id!A:C,3,FALSE)</f>
        <v>217</v>
      </c>
      <c r="F2505" s="132">
        <v>0</v>
      </c>
      <c r="G2505" s="140" t="s">
        <v>2263</v>
      </c>
      <c r="H2505" s="146" t="s">
        <v>2263</v>
      </c>
      <c r="I2505" s="132">
        <v>1</v>
      </c>
      <c r="J2505" s="132"/>
      <c r="K2505" s="132"/>
      <c r="L2505" s="132" t="s">
        <v>2242</v>
      </c>
      <c r="M2505" s="134">
        <f>IF(L2505="",999,VLOOKUP(L2505,武将id!A:C,3,0))</f>
        <v>134</v>
      </c>
    </row>
    <row r="2506" spans="1:13" ht="24" x14ac:dyDescent="0.15">
      <c r="A2506" s="131">
        <v>2804</v>
      </c>
      <c r="B2506" s="132">
        <v>3</v>
      </c>
      <c r="C2506" s="132">
        <v>1</v>
      </c>
      <c r="D2506" s="132" t="s">
        <v>184</v>
      </c>
      <c r="E2506" s="143">
        <f>VLOOKUP(D2506,武将id!A:C,3,FALSE)</f>
        <v>1</v>
      </c>
      <c r="F2506" s="132">
        <v>0</v>
      </c>
      <c r="G2506" s="140" t="s">
        <v>2644</v>
      </c>
      <c r="H2506" s="146" t="s">
        <v>2643</v>
      </c>
      <c r="I2506" s="132">
        <v>1</v>
      </c>
      <c r="J2506" s="132"/>
      <c r="K2506" s="132"/>
      <c r="L2506" s="132" t="s">
        <v>2242</v>
      </c>
      <c r="M2506" s="134">
        <f>IF(L2506="",999,VLOOKUP(L2506,武将id!A:C,3,0))</f>
        <v>134</v>
      </c>
    </row>
    <row r="2507" spans="1:13" ht="24" x14ac:dyDescent="0.15">
      <c r="A2507" s="131">
        <v>2804</v>
      </c>
      <c r="B2507" s="132">
        <v>4</v>
      </c>
      <c r="C2507" s="132">
        <f t="shared" si="25"/>
        <v>2</v>
      </c>
      <c r="D2507" s="132" t="s">
        <v>2240</v>
      </c>
      <c r="E2507" s="143">
        <f>VLOOKUP(D2507,武将id!A:C,3,FALSE)</f>
        <v>134</v>
      </c>
      <c r="F2507" s="132">
        <v>0</v>
      </c>
      <c r="G2507" s="140" t="s">
        <v>2264</v>
      </c>
      <c r="H2507" s="146" t="s">
        <v>2264</v>
      </c>
      <c r="I2507" s="132">
        <v>1</v>
      </c>
      <c r="J2507" s="132"/>
      <c r="K2507" s="132"/>
      <c r="L2507" s="132" t="s">
        <v>2243</v>
      </c>
      <c r="M2507" s="134">
        <f>IF(L2507="",999,VLOOKUP(L2507,武将id!A:C,3,0))</f>
        <v>1</v>
      </c>
    </row>
    <row r="2508" spans="1:13" x14ac:dyDescent="0.15">
      <c r="A2508" s="131">
        <v>2804</v>
      </c>
      <c r="B2508" s="132">
        <v>5</v>
      </c>
      <c r="C2508" s="132">
        <v>1</v>
      </c>
      <c r="D2508" s="132" t="s">
        <v>67</v>
      </c>
      <c r="E2508" s="143">
        <f>VLOOKUP(D2508,武将id!A:C,3,FALSE)</f>
        <v>217</v>
      </c>
      <c r="F2508" s="132">
        <v>0</v>
      </c>
      <c r="G2508" s="140" t="s">
        <v>2265</v>
      </c>
      <c r="H2508" s="147" t="s">
        <v>2265</v>
      </c>
      <c r="I2508" s="132">
        <v>1</v>
      </c>
      <c r="J2508" s="132"/>
      <c r="K2508" s="132"/>
      <c r="L2508" s="132" t="s">
        <v>2242</v>
      </c>
      <c r="M2508" s="138">
        <f>IF(L2508="",999,VLOOKUP(L2508,武将id!A:C,3,0))</f>
        <v>134</v>
      </c>
    </row>
    <row r="2509" spans="1:13" x14ac:dyDescent="0.15">
      <c r="A2509" s="127">
        <v>2805</v>
      </c>
      <c r="B2509" s="128">
        <v>1</v>
      </c>
      <c r="C2509" s="128">
        <v>2</v>
      </c>
      <c r="D2509" s="128" t="s">
        <v>67</v>
      </c>
      <c r="E2509" s="142">
        <f>VLOOKUP(D2509,武将id!A:C,3,FALSE)</f>
        <v>217</v>
      </c>
      <c r="F2509" s="128">
        <v>0</v>
      </c>
      <c r="G2509" s="139" t="s">
        <v>2266</v>
      </c>
      <c r="H2509" s="145" t="s">
        <v>2266</v>
      </c>
      <c r="I2509" s="128">
        <v>1</v>
      </c>
      <c r="J2509" s="128"/>
      <c r="K2509" s="128"/>
      <c r="L2509" s="128" t="s">
        <v>2243</v>
      </c>
      <c r="M2509" s="130">
        <f>IF(L2509="",999,VLOOKUP(L2509,武将id!A:C,3,0))</f>
        <v>1</v>
      </c>
    </row>
    <row r="2510" spans="1:13" x14ac:dyDescent="0.15">
      <c r="A2510" s="131">
        <v>2805</v>
      </c>
      <c r="B2510" s="132">
        <v>2</v>
      </c>
      <c r="C2510" s="132">
        <f t="shared" si="25"/>
        <v>1</v>
      </c>
      <c r="D2510" s="132" t="s">
        <v>184</v>
      </c>
      <c r="E2510" s="143">
        <f>VLOOKUP(D2510,武将id!A:C,3,FALSE)</f>
        <v>1</v>
      </c>
      <c r="F2510" s="132">
        <v>0</v>
      </c>
      <c r="G2510" s="140" t="s">
        <v>2267</v>
      </c>
      <c r="H2510" s="146" t="s">
        <v>2267</v>
      </c>
      <c r="I2510" s="132">
        <v>1</v>
      </c>
      <c r="J2510" s="132"/>
      <c r="K2510" s="132"/>
      <c r="L2510" s="132" t="s">
        <v>2245</v>
      </c>
      <c r="M2510" s="134">
        <f>IF(L2510="",999,VLOOKUP(L2510,武将id!A:C,3,0))</f>
        <v>217</v>
      </c>
    </row>
    <row r="2511" spans="1:13" x14ac:dyDescent="0.15">
      <c r="A2511" s="131">
        <v>2805</v>
      </c>
      <c r="B2511" s="132">
        <v>3</v>
      </c>
      <c r="C2511" s="132">
        <f t="shared" si="25"/>
        <v>2</v>
      </c>
      <c r="D2511" s="132" t="s">
        <v>67</v>
      </c>
      <c r="E2511" s="143">
        <f>VLOOKUP(D2511,武将id!A:C,3,FALSE)</f>
        <v>217</v>
      </c>
      <c r="F2511" s="132">
        <v>0</v>
      </c>
      <c r="G2511" s="140" t="s">
        <v>2268</v>
      </c>
      <c r="H2511" s="146" t="s">
        <v>2268</v>
      </c>
      <c r="I2511" s="132">
        <v>1</v>
      </c>
      <c r="J2511" s="132"/>
      <c r="K2511" s="132"/>
      <c r="L2511" s="132" t="s">
        <v>2272</v>
      </c>
      <c r="M2511" s="134">
        <f>IF(L2511="",999,VLOOKUP(L2511,武将id!A:C,3,0))</f>
        <v>1</v>
      </c>
    </row>
    <row r="2512" spans="1:13" ht="24" x14ac:dyDescent="0.15">
      <c r="A2512" s="131">
        <v>2805</v>
      </c>
      <c r="B2512" s="132">
        <v>4</v>
      </c>
      <c r="C2512" s="132">
        <f t="shared" si="25"/>
        <v>2</v>
      </c>
      <c r="D2512" s="132" t="s">
        <v>96</v>
      </c>
      <c r="E2512" s="143">
        <f>VLOOKUP(D2512,武将id!A:C,3,FALSE)</f>
        <v>108</v>
      </c>
      <c r="F2512" s="132">
        <v>0</v>
      </c>
      <c r="G2512" s="140" t="s">
        <v>2271</v>
      </c>
      <c r="H2512" s="146" t="s">
        <v>2270</v>
      </c>
      <c r="I2512" s="132">
        <v>1</v>
      </c>
      <c r="J2512" s="132"/>
      <c r="K2512" s="132"/>
      <c r="L2512" s="132" t="s">
        <v>2272</v>
      </c>
      <c r="M2512" s="134">
        <f>IF(L2512="",999,VLOOKUP(L2512,武将id!A:C,3,0))</f>
        <v>1</v>
      </c>
    </row>
    <row r="2513" spans="1:13" x14ac:dyDescent="0.15">
      <c r="A2513" s="131">
        <v>2805</v>
      </c>
      <c r="B2513" s="132">
        <v>5</v>
      </c>
      <c r="C2513" s="132">
        <f t="shared" si="25"/>
        <v>1</v>
      </c>
      <c r="D2513" s="132" t="s">
        <v>184</v>
      </c>
      <c r="E2513" s="143">
        <f>VLOOKUP(D2513,武将id!A:C,3,FALSE)</f>
        <v>1</v>
      </c>
      <c r="F2513" s="132">
        <v>0</v>
      </c>
      <c r="G2513" s="140" t="s">
        <v>2269</v>
      </c>
      <c r="H2513" s="147" t="s">
        <v>2269</v>
      </c>
      <c r="I2513" s="132">
        <v>1</v>
      </c>
      <c r="J2513" s="132"/>
      <c r="K2513" s="132"/>
      <c r="L2513" s="132" t="s">
        <v>2244</v>
      </c>
      <c r="M2513" s="134">
        <f>IF(L2513="",999,VLOOKUP(L2513,武将id!A:C,3,0))</f>
        <v>108</v>
      </c>
    </row>
    <row r="2514" spans="1:13" ht="24" x14ac:dyDescent="0.15">
      <c r="A2514" s="127">
        <v>2806</v>
      </c>
      <c r="B2514" s="128">
        <v>1</v>
      </c>
      <c r="C2514" s="128">
        <v>2</v>
      </c>
      <c r="D2514" s="128" t="s">
        <v>3523</v>
      </c>
      <c r="E2514" s="142">
        <f>VLOOKUP(D2514,武将id!A:C,3,FALSE)</f>
        <v>108</v>
      </c>
      <c r="F2514" s="128">
        <v>0</v>
      </c>
      <c r="G2514" s="139" t="s">
        <v>2646</v>
      </c>
      <c r="H2514" s="145" t="s">
        <v>2645</v>
      </c>
      <c r="I2514" s="128">
        <v>1</v>
      </c>
      <c r="J2514" s="128"/>
      <c r="K2514" s="128"/>
      <c r="L2514" s="128" t="s">
        <v>2239</v>
      </c>
      <c r="M2514" s="130">
        <f>IF(L2514="",999,VLOOKUP(L2514,武将id!A:C,3,0))</f>
        <v>1</v>
      </c>
    </row>
    <row r="2515" spans="1:13" x14ac:dyDescent="0.15">
      <c r="A2515" s="131">
        <v>2806</v>
      </c>
      <c r="B2515" s="132">
        <v>2</v>
      </c>
      <c r="C2515" s="132">
        <v>1</v>
      </c>
      <c r="D2515" s="132" t="s">
        <v>184</v>
      </c>
      <c r="E2515" s="143">
        <f>VLOOKUP(D2515,武将id!A:C,3,FALSE)</f>
        <v>1</v>
      </c>
      <c r="F2515" s="132">
        <v>0</v>
      </c>
      <c r="G2515" s="140" t="s">
        <v>2273</v>
      </c>
      <c r="H2515" s="146" t="s">
        <v>2273</v>
      </c>
      <c r="I2515" s="132">
        <v>1</v>
      </c>
      <c r="J2515" s="132"/>
      <c r="K2515" s="132"/>
      <c r="L2515" s="132" t="s">
        <v>2244</v>
      </c>
      <c r="M2515" s="134">
        <f>IF(L2515="",999,VLOOKUP(L2515,武将id!A:C,3,0))</f>
        <v>108</v>
      </c>
    </row>
    <row r="2516" spans="1:13" x14ac:dyDescent="0.15">
      <c r="A2516" s="131">
        <v>2806</v>
      </c>
      <c r="B2516" s="132">
        <v>3</v>
      </c>
      <c r="C2516" s="132">
        <v>1</v>
      </c>
      <c r="D2516" s="132" t="s">
        <v>184</v>
      </c>
      <c r="E2516" s="143">
        <f>VLOOKUP(D2516,武将id!A:C,3,FALSE)</f>
        <v>1</v>
      </c>
      <c r="F2516" s="132">
        <v>0</v>
      </c>
      <c r="G2516" s="140" t="s">
        <v>2274</v>
      </c>
      <c r="H2516" s="146" t="s">
        <v>2274</v>
      </c>
      <c r="I2516" s="132">
        <v>1</v>
      </c>
      <c r="J2516" s="132"/>
      <c r="K2516" s="132"/>
      <c r="L2516" s="132" t="s">
        <v>2276</v>
      </c>
      <c r="M2516" s="134">
        <f>IF(L2516="",999,VLOOKUP(L2516,武将id!A:C,3,0))</f>
        <v>103</v>
      </c>
    </row>
    <row r="2517" spans="1:13" ht="24" x14ac:dyDescent="0.15">
      <c r="A2517" s="131">
        <v>2806</v>
      </c>
      <c r="B2517" s="132">
        <v>4</v>
      </c>
      <c r="C2517" s="132">
        <v>2</v>
      </c>
      <c r="D2517" s="132" t="s">
        <v>2237</v>
      </c>
      <c r="E2517" s="143">
        <f>VLOOKUP(D2517,武将id!A:C,3,FALSE)</f>
        <v>103</v>
      </c>
      <c r="F2517" s="132">
        <v>0</v>
      </c>
      <c r="G2517" s="140" t="s">
        <v>2275</v>
      </c>
      <c r="H2517" s="147" t="s">
        <v>2275</v>
      </c>
      <c r="I2517" s="132">
        <v>1</v>
      </c>
      <c r="J2517" s="132"/>
      <c r="K2517" s="132"/>
      <c r="L2517" s="132" t="s">
        <v>2247</v>
      </c>
      <c r="M2517" s="134">
        <f>IF(L2517="",999,VLOOKUP(L2517,武将id!A:C,3,0))</f>
        <v>1</v>
      </c>
    </row>
    <row r="2518" spans="1:13" ht="24" x14ac:dyDescent="0.15">
      <c r="A2518" s="127">
        <v>2901</v>
      </c>
      <c r="B2518" s="128">
        <v>1</v>
      </c>
      <c r="C2518" s="128">
        <f t="shared" ref="C2518:C2520" si="26">IF(D2518="主角",1,2)</f>
        <v>2</v>
      </c>
      <c r="D2518" s="128" t="s">
        <v>2237</v>
      </c>
      <c r="E2518" s="142">
        <f>VLOOKUP(D2518,武将id!A:C,3,FALSE)</f>
        <v>103</v>
      </c>
      <c r="F2518" s="128">
        <v>0</v>
      </c>
      <c r="G2518" s="139" t="s">
        <v>2277</v>
      </c>
      <c r="H2518" s="145" t="s">
        <v>2277</v>
      </c>
      <c r="I2518" s="128">
        <v>1</v>
      </c>
      <c r="J2518" s="128"/>
      <c r="K2518" s="128"/>
      <c r="L2518" s="128" t="s">
        <v>2239</v>
      </c>
      <c r="M2518" s="130">
        <f>IF(L2518="",999,VLOOKUP(L2518,武将id!A:C,3,0))</f>
        <v>1</v>
      </c>
    </row>
    <row r="2519" spans="1:13" ht="24" x14ac:dyDescent="0.15">
      <c r="A2519" s="131">
        <v>2901</v>
      </c>
      <c r="B2519" s="132">
        <v>2</v>
      </c>
      <c r="C2519" s="132">
        <f t="shared" si="26"/>
        <v>1</v>
      </c>
      <c r="D2519" s="132" t="s">
        <v>184</v>
      </c>
      <c r="E2519" s="143">
        <f>VLOOKUP(D2519,武将id!A:C,3,FALSE)</f>
        <v>1</v>
      </c>
      <c r="F2519" s="132">
        <v>0</v>
      </c>
      <c r="G2519" s="140" t="s">
        <v>2278</v>
      </c>
      <c r="H2519" s="146" t="s">
        <v>2278</v>
      </c>
      <c r="I2519" s="132">
        <v>1</v>
      </c>
      <c r="J2519" s="132"/>
      <c r="K2519" s="132"/>
      <c r="L2519" s="132" t="s">
        <v>2280</v>
      </c>
      <c r="M2519" s="134">
        <f>IF(L2519="",999,VLOOKUP(L2519,武将id!A:C,3,0))</f>
        <v>103</v>
      </c>
    </row>
    <row r="2520" spans="1:13" x14ac:dyDescent="0.15">
      <c r="A2520" s="135">
        <v>2901</v>
      </c>
      <c r="B2520" s="136">
        <v>3</v>
      </c>
      <c r="C2520" s="136">
        <f t="shared" si="26"/>
        <v>2</v>
      </c>
      <c r="D2520" s="136" t="s">
        <v>2237</v>
      </c>
      <c r="E2520" s="144">
        <f>VLOOKUP(D2520,武将id!A:C,3,FALSE)</f>
        <v>103</v>
      </c>
      <c r="F2520" s="136">
        <v>0</v>
      </c>
      <c r="G2520" s="141" t="s">
        <v>2279</v>
      </c>
      <c r="H2520" s="147" t="s">
        <v>2279</v>
      </c>
      <c r="I2520" s="136">
        <v>1</v>
      </c>
      <c r="J2520" s="136"/>
      <c r="K2520" s="136"/>
      <c r="L2520" s="136" t="s">
        <v>2239</v>
      </c>
      <c r="M2520" s="138">
        <f>IF(L2520="",999,VLOOKUP(L2520,武将id!A:C,3,0))</f>
        <v>1</v>
      </c>
    </row>
    <row r="2521" spans="1:13" x14ac:dyDescent="0.15">
      <c r="A2521" s="127">
        <v>2902</v>
      </c>
      <c r="B2521" s="128">
        <v>1</v>
      </c>
      <c r="C2521" s="128">
        <v>1</v>
      </c>
      <c r="D2521" s="128" t="s">
        <v>2237</v>
      </c>
      <c r="E2521" s="142">
        <f>VLOOKUP(D2521,武将id!A:C,3,FALSE)</f>
        <v>103</v>
      </c>
      <c r="F2521" s="128">
        <v>0</v>
      </c>
      <c r="G2521" s="139" t="s">
        <v>2282</v>
      </c>
      <c r="H2521" s="145" t="s">
        <v>2282</v>
      </c>
      <c r="I2521" s="128">
        <v>1</v>
      </c>
      <c r="J2521" s="128"/>
      <c r="K2521" s="128"/>
      <c r="L2521" s="128" t="s">
        <v>2289</v>
      </c>
      <c r="M2521" s="130">
        <f>IF(L2521="",999,VLOOKUP(L2521,武将id!A:C,3,0))</f>
        <v>130</v>
      </c>
    </row>
    <row r="2522" spans="1:13" x14ac:dyDescent="0.15">
      <c r="A2522" s="131">
        <v>2902</v>
      </c>
      <c r="B2522" s="132">
        <v>2</v>
      </c>
      <c r="C2522" s="132">
        <v>2</v>
      </c>
      <c r="D2522" s="132" t="s">
        <v>2281</v>
      </c>
      <c r="E2522" s="143">
        <f>VLOOKUP(D2522,武将id!A:C,3,FALSE)</f>
        <v>130</v>
      </c>
      <c r="F2522" s="132">
        <v>0</v>
      </c>
      <c r="G2522" s="140" t="s">
        <v>2283</v>
      </c>
      <c r="H2522" s="146" t="s">
        <v>2283</v>
      </c>
      <c r="I2522" s="132">
        <v>1</v>
      </c>
      <c r="J2522" s="132"/>
      <c r="K2522" s="132"/>
      <c r="L2522" s="132" t="s">
        <v>2249</v>
      </c>
      <c r="M2522" s="134">
        <f>IF(L2522="",999,VLOOKUP(L2522,武将id!A:C,3,0))</f>
        <v>103</v>
      </c>
    </row>
    <row r="2523" spans="1:13" x14ac:dyDescent="0.15">
      <c r="A2523" s="131">
        <v>2902</v>
      </c>
      <c r="B2523" s="132">
        <v>3</v>
      </c>
      <c r="C2523" s="132">
        <v>1</v>
      </c>
      <c r="D2523" s="132" t="s">
        <v>2237</v>
      </c>
      <c r="E2523" s="143">
        <f>VLOOKUP(D2523,武将id!A:C,3,FALSE)</f>
        <v>103</v>
      </c>
      <c r="F2523" s="132">
        <v>0</v>
      </c>
      <c r="G2523" s="140" t="s">
        <v>2284</v>
      </c>
      <c r="H2523" s="146" t="s">
        <v>2284</v>
      </c>
      <c r="I2523" s="132">
        <v>1</v>
      </c>
      <c r="J2523" s="132"/>
      <c r="K2523" s="132"/>
      <c r="L2523" s="132" t="s">
        <v>2289</v>
      </c>
      <c r="M2523" s="134">
        <f>IF(L2523="",999,VLOOKUP(L2523,武将id!A:C,3,0))</f>
        <v>130</v>
      </c>
    </row>
    <row r="2524" spans="1:13" x14ac:dyDescent="0.15">
      <c r="A2524" s="131">
        <v>2902</v>
      </c>
      <c r="B2524" s="132">
        <v>4</v>
      </c>
      <c r="C2524" s="132">
        <v>2</v>
      </c>
      <c r="D2524" s="132" t="s">
        <v>2281</v>
      </c>
      <c r="E2524" s="143">
        <f>VLOOKUP(D2524,武将id!A:C,3,FALSE)</f>
        <v>130</v>
      </c>
      <c r="F2524" s="132">
        <v>0</v>
      </c>
      <c r="G2524" s="140" t="s">
        <v>2285</v>
      </c>
      <c r="H2524" s="146" t="s">
        <v>2285</v>
      </c>
      <c r="I2524" s="132">
        <v>1</v>
      </c>
      <c r="J2524" s="132"/>
      <c r="K2524" s="132"/>
      <c r="L2524" s="132" t="s">
        <v>2248</v>
      </c>
      <c r="M2524" s="134">
        <f>IF(L2524="",999,VLOOKUP(L2524,武将id!A:C,3,0))</f>
        <v>103</v>
      </c>
    </row>
    <row r="2525" spans="1:13" x14ac:dyDescent="0.15">
      <c r="A2525" s="131">
        <v>2902</v>
      </c>
      <c r="B2525" s="132">
        <v>5</v>
      </c>
      <c r="C2525" s="132">
        <v>1</v>
      </c>
      <c r="D2525" s="132" t="s">
        <v>2237</v>
      </c>
      <c r="E2525" s="143">
        <f>VLOOKUP(D2525,武将id!A:C,3,FALSE)</f>
        <v>103</v>
      </c>
      <c r="F2525" s="132">
        <v>0</v>
      </c>
      <c r="G2525" s="140" t="s">
        <v>2286</v>
      </c>
      <c r="H2525" s="146" t="s">
        <v>2286</v>
      </c>
      <c r="I2525" s="132">
        <v>1</v>
      </c>
      <c r="J2525" s="132"/>
      <c r="K2525" s="132"/>
      <c r="L2525" s="132" t="s">
        <v>2290</v>
      </c>
      <c r="M2525" s="134">
        <f>IF(L2525="",999,VLOOKUP(L2525,武将id!A:C,3,0))</f>
        <v>130</v>
      </c>
    </row>
    <row r="2526" spans="1:13" ht="24" x14ac:dyDescent="0.15">
      <c r="A2526" s="131">
        <v>2902</v>
      </c>
      <c r="B2526" s="132">
        <v>6</v>
      </c>
      <c r="C2526" s="132">
        <v>1</v>
      </c>
      <c r="D2526" s="132" t="s">
        <v>2237</v>
      </c>
      <c r="E2526" s="143">
        <f>VLOOKUP(D2526,武将id!A:C,3,FALSE)</f>
        <v>103</v>
      </c>
      <c r="F2526" s="132">
        <v>0</v>
      </c>
      <c r="G2526" s="140" t="s">
        <v>2287</v>
      </c>
      <c r="H2526" s="146" t="s">
        <v>2287</v>
      </c>
      <c r="I2526" s="132">
        <v>1</v>
      </c>
      <c r="J2526" s="132"/>
      <c r="K2526" s="132"/>
      <c r="L2526" s="132" t="s">
        <v>2291</v>
      </c>
      <c r="M2526" s="134">
        <f>IF(L2526="",999,VLOOKUP(L2526,武将id!A:C,3,0))</f>
        <v>130</v>
      </c>
    </row>
    <row r="2527" spans="1:13" x14ac:dyDescent="0.15">
      <c r="A2527" s="135">
        <v>2902</v>
      </c>
      <c r="B2527" s="136">
        <v>7</v>
      </c>
      <c r="C2527" s="136">
        <v>2</v>
      </c>
      <c r="D2527" s="136" t="s">
        <v>2281</v>
      </c>
      <c r="E2527" s="144">
        <f>VLOOKUP(D2527,武将id!A:C,3,FALSE)</f>
        <v>130</v>
      </c>
      <c r="F2527" s="136">
        <v>0</v>
      </c>
      <c r="G2527" s="141" t="s">
        <v>2288</v>
      </c>
      <c r="H2527" s="147" t="s">
        <v>2288</v>
      </c>
      <c r="I2527" s="136">
        <v>1</v>
      </c>
      <c r="J2527" s="136"/>
      <c r="K2527" s="136"/>
      <c r="L2527" s="136" t="s">
        <v>2292</v>
      </c>
      <c r="M2527" s="138">
        <f>IF(L2527="",999,VLOOKUP(L2527,武将id!A:C,3,0))</f>
        <v>103</v>
      </c>
    </row>
    <row r="2528" spans="1:13" ht="24" x14ac:dyDescent="0.15">
      <c r="A2528" s="127">
        <v>2903</v>
      </c>
      <c r="B2528" s="128">
        <v>1</v>
      </c>
      <c r="C2528" s="128">
        <v>2</v>
      </c>
      <c r="D2528" s="128" t="s">
        <v>2293</v>
      </c>
      <c r="E2528" s="142">
        <f>VLOOKUP(D2528,武将id!A:C,3,FALSE)</f>
        <v>439</v>
      </c>
      <c r="F2528" s="128">
        <v>0</v>
      </c>
      <c r="G2528" s="139" t="s">
        <v>2295</v>
      </c>
      <c r="H2528" s="145" t="s">
        <v>2295</v>
      </c>
      <c r="I2528" s="128">
        <v>1</v>
      </c>
      <c r="J2528" s="128"/>
      <c r="K2528" s="128"/>
      <c r="L2528" s="128" t="s">
        <v>2300</v>
      </c>
      <c r="M2528" s="130">
        <f>IF(L2528="",999,VLOOKUP(L2528,武将id!A:C,3,0))</f>
        <v>407</v>
      </c>
    </row>
    <row r="2529" spans="1:13" ht="24" x14ac:dyDescent="0.15">
      <c r="A2529" s="131">
        <v>2903</v>
      </c>
      <c r="B2529" s="132">
        <v>2</v>
      </c>
      <c r="C2529" s="132">
        <v>1</v>
      </c>
      <c r="D2529" s="132" t="s">
        <v>2294</v>
      </c>
      <c r="E2529" s="143">
        <f>VLOOKUP(D2529,武将id!A:C,3,FALSE)</f>
        <v>407</v>
      </c>
      <c r="F2529" s="132">
        <v>0</v>
      </c>
      <c r="G2529" s="140" t="s">
        <v>2296</v>
      </c>
      <c r="H2529" s="146" t="s">
        <v>2296</v>
      </c>
      <c r="I2529" s="132">
        <v>1</v>
      </c>
      <c r="J2529" s="132"/>
      <c r="K2529" s="132"/>
      <c r="L2529" s="132" t="s">
        <v>2301</v>
      </c>
      <c r="M2529" s="134">
        <f>IF(L2529="",999,VLOOKUP(L2529,武将id!A:C,3,0))</f>
        <v>439</v>
      </c>
    </row>
    <row r="2530" spans="1:13" x14ac:dyDescent="0.15">
      <c r="A2530" s="131">
        <v>2903</v>
      </c>
      <c r="B2530" s="132">
        <v>3</v>
      </c>
      <c r="C2530" s="132">
        <v>2</v>
      </c>
      <c r="D2530" s="132" t="s">
        <v>2293</v>
      </c>
      <c r="E2530" s="143">
        <f>VLOOKUP(D2530,武将id!A:C,3,FALSE)</f>
        <v>439</v>
      </c>
      <c r="F2530" s="132">
        <v>0</v>
      </c>
      <c r="G2530" s="140" t="s">
        <v>2297</v>
      </c>
      <c r="H2530" s="146" t="s">
        <v>2297</v>
      </c>
      <c r="I2530" s="132">
        <v>1</v>
      </c>
      <c r="J2530" s="132"/>
      <c r="K2530" s="132"/>
      <c r="L2530" s="132" t="s">
        <v>2302</v>
      </c>
      <c r="M2530" s="134">
        <f>IF(L2530="",999,VLOOKUP(L2530,武将id!A:C,3,0))</f>
        <v>407</v>
      </c>
    </row>
    <row r="2531" spans="1:13" ht="24" x14ac:dyDescent="0.15">
      <c r="A2531" s="131">
        <v>2903</v>
      </c>
      <c r="B2531" s="132">
        <v>4</v>
      </c>
      <c r="C2531" s="132">
        <v>1</v>
      </c>
      <c r="D2531" s="132" t="s">
        <v>2294</v>
      </c>
      <c r="E2531" s="143">
        <f>VLOOKUP(D2531,武将id!A:C,3,FALSE)</f>
        <v>407</v>
      </c>
      <c r="F2531" s="132">
        <v>0</v>
      </c>
      <c r="G2531" s="140" t="s">
        <v>2298</v>
      </c>
      <c r="H2531" s="146" t="s">
        <v>2298</v>
      </c>
      <c r="I2531" s="132">
        <v>1</v>
      </c>
      <c r="J2531" s="132"/>
      <c r="K2531" s="132"/>
      <c r="L2531" s="132" t="s">
        <v>2301</v>
      </c>
      <c r="M2531" s="134">
        <f>IF(L2531="",999,VLOOKUP(L2531,武将id!A:C,3,0))</f>
        <v>439</v>
      </c>
    </row>
    <row r="2532" spans="1:13" x14ac:dyDescent="0.15">
      <c r="A2532" s="135">
        <v>2903</v>
      </c>
      <c r="B2532" s="136">
        <v>5</v>
      </c>
      <c r="C2532" s="136">
        <v>2</v>
      </c>
      <c r="D2532" s="136" t="s">
        <v>2293</v>
      </c>
      <c r="E2532" s="144">
        <f>VLOOKUP(D2532,武将id!A:C,3,FALSE)</f>
        <v>439</v>
      </c>
      <c r="F2532" s="136">
        <v>0</v>
      </c>
      <c r="G2532" s="141" t="s">
        <v>2299</v>
      </c>
      <c r="H2532" s="147" t="s">
        <v>2299</v>
      </c>
      <c r="I2532" s="136">
        <v>1</v>
      </c>
      <c r="J2532" s="136"/>
      <c r="K2532" s="136"/>
      <c r="L2532" s="136" t="s">
        <v>2303</v>
      </c>
      <c r="M2532" s="138">
        <f>IF(L2532="",999,VLOOKUP(L2532,武将id!A:C,3,0))</f>
        <v>407</v>
      </c>
    </row>
    <row r="2533" spans="1:13" x14ac:dyDescent="0.15">
      <c r="A2533" s="127">
        <v>2904</v>
      </c>
      <c r="B2533" s="128">
        <v>1</v>
      </c>
      <c r="C2533" s="128">
        <v>1</v>
      </c>
      <c r="D2533" s="128" t="s">
        <v>184</v>
      </c>
      <c r="E2533" s="142">
        <f>VLOOKUP(D2533,武将id!A:C,3,FALSE)</f>
        <v>1</v>
      </c>
      <c r="F2533" s="128">
        <v>0</v>
      </c>
      <c r="G2533" s="139" t="s">
        <v>2304</v>
      </c>
      <c r="H2533" s="145" t="s">
        <v>2304</v>
      </c>
      <c r="I2533" s="128">
        <v>1</v>
      </c>
      <c r="J2533" s="128"/>
      <c r="K2533" s="128"/>
      <c r="L2533" s="128" t="s">
        <v>2241</v>
      </c>
      <c r="M2533" s="130">
        <f>IF(L2533="",999,VLOOKUP(L2533,武将id!A:C,3,0))</f>
        <v>217</v>
      </c>
    </row>
    <row r="2534" spans="1:13" ht="24" x14ac:dyDescent="0.15">
      <c r="A2534" s="131">
        <v>2904</v>
      </c>
      <c r="B2534" s="132">
        <v>2</v>
      </c>
      <c r="C2534" s="132">
        <v>2</v>
      </c>
      <c r="D2534" s="132" t="s">
        <v>67</v>
      </c>
      <c r="E2534" s="143">
        <f>VLOOKUP(D2534,武将id!A:C,3,FALSE)</f>
        <v>217</v>
      </c>
      <c r="F2534" s="132">
        <v>0</v>
      </c>
      <c r="G2534" s="140" t="s">
        <v>2305</v>
      </c>
      <c r="H2534" s="146" t="s">
        <v>2305</v>
      </c>
      <c r="I2534" s="132">
        <v>1</v>
      </c>
      <c r="J2534" s="132"/>
      <c r="K2534" s="132"/>
      <c r="L2534" s="132" t="s">
        <v>2239</v>
      </c>
      <c r="M2534" s="134">
        <f>IF(L2534="",999,VLOOKUP(L2534,武将id!A:C,3,0))</f>
        <v>1</v>
      </c>
    </row>
    <row r="2535" spans="1:13" x14ac:dyDescent="0.15">
      <c r="A2535" s="135">
        <v>2904</v>
      </c>
      <c r="B2535" s="136">
        <v>3</v>
      </c>
      <c r="C2535" s="136">
        <v>1</v>
      </c>
      <c r="D2535" s="136" t="s">
        <v>184</v>
      </c>
      <c r="E2535" s="144">
        <f>VLOOKUP(D2535,武将id!A:C,3,FALSE)</f>
        <v>1</v>
      </c>
      <c r="F2535" s="136">
        <v>0</v>
      </c>
      <c r="G2535" s="141" t="s">
        <v>2306</v>
      </c>
      <c r="H2535" s="147" t="s">
        <v>2306</v>
      </c>
      <c r="I2535" s="136">
        <v>1</v>
      </c>
      <c r="J2535" s="136"/>
      <c r="K2535" s="136"/>
      <c r="L2535" s="136" t="s">
        <v>2307</v>
      </c>
      <c r="M2535" s="138">
        <f>IF(L2535="",999,VLOOKUP(L2535,武将id!A:C,3,0))</f>
        <v>217</v>
      </c>
    </row>
    <row r="2536" spans="1:13" x14ac:dyDescent="0.15">
      <c r="A2536" s="127">
        <v>2905</v>
      </c>
      <c r="B2536" s="128">
        <v>1</v>
      </c>
      <c r="C2536" s="128">
        <v>2</v>
      </c>
      <c r="D2536" s="128" t="s">
        <v>100</v>
      </c>
      <c r="E2536" s="142">
        <f>VLOOKUP(D2536,武将id!A:C,3,FALSE)</f>
        <v>216</v>
      </c>
      <c r="F2536" s="128">
        <v>0</v>
      </c>
      <c r="G2536" s="139" t="s">
        <v>2308</v>
      </c>
      <c r="H2536" s="145" t="s">
        <v>2308</v>
      </c>
      <c r="I2536" s="128">
        <v>1</v>
      </c>
      <c r="J2536" s="128"/>
      <c r="K2536" s="128"/>
      <c r="L2536" s="128" t="s">
        <v>2239</v>
      </c>
      <c r="M2536" s="130">
        <f>IF(L2536="",999,VLOOKUP(L2536,武将id!A:C,3,0))</f>
        <v>1</v>
      </c>
    </row>
    <row r="2537" spans="1:13" x14ac:dyDescent="0.15">
      <c r="A2537" s="131">
        <v>2905</v>
      </c>
      <c r="B2537" s="132">
        <v>2</v>
      </c>
      <c r="C2537" s="132">
        <v>1</v>
      </c>
      <c r="D2537" s="132" t="s">
        <v>2243</v>
      </c>
      <c r="E2537" s="143">
        <f>VLOOKUP(D2537,武将id!A:C,3,FALSE)</f>
        <v>1</v>
      </c>
      <c r="F2537" s="132">
        <v>0</v>
      </c>
      <c r="G2537" s="140" t="s">
        <v>2309</v>
      </c>
      <c r="H2537" s="146" t="s">
        <v>2309</v>
      </c>
      <c r="I2537" s="132">
        <v>1</v>
      </c>
      <c r="J2537" s="132"/>
      <c r="K2537" s="132"/>
      <c r="L2537" s="132" t="s">
        <v>2315</v>
      </c>
      <c r="M2537" s="134">
        <f>IF(L2537="",999,VLOOKUP(L2537,武将id!A:C,3,0))</f>
        <v>216</v>
      </c>
    </row>
    <row r="2538" spans="1:13" x14ac:dyDescent="0.15">
      <c r="A2538" s="131">
        <v>2905</v>
      </c>
      <c r="B2538" s="132">
        <v>3</v>
      </c>
      <c r="C2538" s="132">
        <v>2</v>
      </c>
      <c r="D2538" s="132" t="s">
        <v>100</v>
      </c>
      <c r="E2538" s="143">
        <f>VLOOKUP(D2538,武将id!A:C,3,FALSE)</f>
        <v>216</v>
      </c>
      <c r="F2538" s="132">
        <v>0</v>
      </c>
      <c r="G2538" s="140" t="s">
        <v>2310</v>
      </c>
      <c r="H2538" s="146" t="s">
        <v>2310</v>
      </c>
      <c r="I2538" s="132">
        <v>1</v>
      </c>
      <c r="J2538" s="132"/>
      <c r="K2538" s="132"/>
      <c r="L2538" s="132" t="s">
        <v>2239</v>
      </c>
      <c r="M2538" s="134">
        <f>IF(L2538="",999,VLOOKUP(L2538,武将id!A:C,3,0))</f>
        <v>1</v>
      </c>
    </row>
    <row r="2539" spans="1:13" x14ac:dyDescent="0.15">
      <c r="A2539" s="131">
        <v>2905</v>
      </c>
      <c r="B2539" s="132">
        <v>4</v>
      </c>
      <c r="C2539" s="132">
        <v>2</v>
      </c>
      <c r="D2539" s="132" t="s">
        <v>95</v>
      </c>
      <c r="E2539" s="143">
        <f>VLOOKUP(D2539,武将id!A:C,3,FALSE)</f>
        <v>107</v>
      </c>
      <c r="F2539" s="132">
        <v>0</v>
      </c>
      <c r="G2539" s="140" t="s">
        <v>2311</v>
      </c>
      <c r="H2539" s="146" t="s">
        <v>2311</v>
      </c>
      <c r="I2539" s="132">
        <v>1</v>
      </c>
      <c r="J2539" s="132"/>
      <c r="K2539" s="132"/>
      <c r="L2539" s="132" t="s">
        <v>2239</v>
      </c>
      <c r="M2539" s="134">
        <f>IF(L2539="",999,VLOOKUP(L2539,武将id!A:C,3,0))</f>
        <v>1</v>
      </c>
    </row>
    <row r="2540" spans="1:13" ht="24" x14ac:dyDescent="0.15">
      <c r="A2540" s="131">
        <v>2905</v>
      </c>
      <c r="B2540" s="132">
        <v>5</v>
      </c>
      <c r="C2540" s="132">
        <v>2</v>
      </c>
      <c r="D2540" s="132" t="s">
        <v>95</v>
      </c>
      <c r="E2540" s="143">
        <f>VLOOKUP(D2540,武将id!A:C,3,FALSE)</f>
        <v>107</v>
      </c>
      <c r="F2540" s="132">
        <v>0</v>
      </c>
      <c r="G2540" s="140" t="s">
        <v>2312</v>
      </c>
      <c r="H2540" s="146" t="s">
        <v>2312</v>
      </c>
      <c r="I2540" s="132">
        <v>1</v>
      </c>
      <c r="J2540" s="132"/>
      <c r="K2540" s="132"/>
      <c r="L2540" s="132" t="s">
        <v>2250</v>
      </c>
      <c r="M2540" s="134">
        <f>IF(L2540="",999,VLOOKUP(L2540,武将id!A:C,3,0))</f>
        <v>1</v>
      </c>
    </row>
    <row r="2541" spans="1:13" x14ac:dyDescent="0.15">
      <c r="A2541" s="131">
        <v>2905</v>
      </c>
      <c r="B2541" s="132">
        <v>6</v>
      </c>
      <c r="C2541" s="132">
        <v>1</v>
      </c>
      <c r="D2541" s="132" t="s">
        <v>2243</v>
      </c>
      <c r="E2541" s="143">
        <f>VLOOKUP(D2541,武将id!A:C,3,FALSE)</f>
        <v>1</v>
      </c>
      <c r="F2541" s="132">
        <v>0</v>
      </c>
      <c r="G2541" s="140" t="s">
        <v>2313</v>
      </c>
      <c r="H2541" s="146" t="s">
        <v>2313</v>
      </c>
      <c r="I2541" s="132">
        <v>1</v>
      </c>
      <c r="J2541" s="132"/>
      <c r="K2541" s="132"/>
      <c r="L2541" s="132" t="s">
        <v>2316</v>
      </c>
      <c r="M2541" s="134">
        <f>IF(L2541="",999,VLOOKUP(L2541,武将id!A:C,3,0))</f>
        <v>107</v>
      </c>
    </row>
    <row r="2542" spans="1:13" x14ac:dyDescent="0.15">
      <c r="A2542" s="135">
        <v>2905</v>
      </c>
      <c r="B2542" s="136">
        <v>7</v>
      </c>
      <c r="C2542" s="136">
        <v>2</v>
      </c>
      <c r="D2542" s="136" t="s">
        <v>95</v>
      </c>
      <c r="E2542" s="144">
        <f>VLOOKUP(D2542,武将id!A:C,3,FALSE)</f>
        <v>107</v>
      </c>
      <c r="F2542" s="136">
        <v>0</v>
      </c>
      <c r="G2542" s="141" t="s">
        <v>2314</v>
      </c>
      <c r="H2542" s="147" t="s">
        <v>2314</v>
      </c>
      <c r="I2542" s="136">
        <v>1</v>
      </c>
      <c r="J2542" s="136"/>
      <c r="K2542" s="136"/>
      <c r="L2542" s="136" t="s">
        <v>2317</v>
      </c>
      <c r="M2542" s="138">
        <f>IF(L2542="",999,VLOOKUP(L2542,武将id!A:C,3,0))</f>
        <v>1</v>
      </c>
    </row>
    <row r="2543" spans="1:13" ht="24" x14ac:dyDescent="0.15">
      <c r="A2543" s="127">
        <v>3001</v>
      </c>
      <c r="B2543" s="128">
        <v>1</v>
      </c>
      <c r="C2543" s="128">
        <v>2</v>
      </c>
      <c r="D2543" s="128" t="s">
        <v>2319</v>
      </c>
      <c r="E2543" s="142">
        <f>VLOOKUP(D2543,武将id!A:C,3,FALSE)</f>
        <v>216</v>
      </c>
      <c r="F2543" s="128">
        <v>0</v>
      </c>
      <c r="G2543" s="139" t="s">
        <v>2320</v>
      </c>
      <c r="H2543" s="129" t="s">
        <v>2320</v>
      </c>
      <c r="I2543" s="128">
        <v>1</v>
      </c>
      <c r="J2543" s="128"/>
      <c r="K2543" s="128"/>
      <c r="L2543" s="128" t="s">
        <v>2239</v>
      </c>
      <c r="M2543" s="130">
        <f>IF(L2543="",999,VLOOKUP(L2543,武将id!A:C,3,0))</f>
        <v>1</v>
      </c>
    </row>
    <row r="2544" spans="1:13" ht="24" x14ac:dyDescent="0.15">
      <c r="A2544" s="131">
        <v>3001</v>
      </c>
      <c r="B2544" s="132">
        <v>2</v>
      </c>
      <c r="C2544" s="132">
        <v>1</v>
      </c>
      <c r="D2544" s="132" t="s">
        <v>184</v>
      </c>
      <c r="E2544" s="143">
        <f>VLOOKUP(D2544,武将id!A:C,3,FALSE)</f>
        <v>1</v>
      </c>
      <c r="F2544" s="132">
        <v>0</v>
      </c>
      <c r="G2544" s="140" t="s">
        <v>2665</v>
      </c>
      <c r="H2544" s="133" t="s">
        <v>2664</v>
      </c>
      <c r="I2544" s="132">
        <v>1</v>
      </c>
      <c r="J2544" s="132"/>
      <c r="K2544" s="132"/>
      <c r="L2544" s="132" t="s">
        <v>2319</v>
      </c>
      <c r="M2544" s="134">
        <f>IF(L2544="",999,VLOOKUP(L2544,武将id!A:C,3,0))</f>
        <v>216</v>
      </c>
    </row>
    <row r="2545" spans="1:13" x14ac:dyDescent="0.15">
      <c r="A2545" s="131">
        <v>3001</v>
      </c>
      <c r="B2545" s="132">
        <v>3</v>
      </c>
      <c r="C2545" s="132">
        <v>2</v>
      </c>
      <c r="D2545" s="132" t="s">
        <v>2318</v>
      </c>
      <c r="E2545" s="143">
        <f>VLOOKUP(D2545,武将id!A:C,3,FALSE)</f>
        <v>119</v>
      </c>
      <c r="F2545" s="132">
        <v>0</v>
      </c>
      <c r="G2545" s="140" t="s">
        <v>2321</v>
      </c>
      <c r="H2545" s="133" t="s">
        <v>2321</v>
      </c>
      <c r="I2545" s="132">
        <v>1</v>
      </c>
      <c r="J2545" s="132"/>
      <c r="K2545" s="132"/>
      <c r="L2545" s="132" t="s">
        <v>2239</v>
      </c>
      <c r="M2545" s="134">
        <f>IF(L2545="",999,VLOOKUP(L2545,武将id!A:C,3,0))</f>
        <v>1</v>
      </c>
    </row>
    <row r="2546" spans="1:13" ht="24" x14ac:dyDescent="0.15">
      <c r="A2546" s="131">
        <v>3001</v>
      </c>
      <c r="B2546" s="132">
        <v>4</v>
      </c>
      <c r="C2546" s="132">
        <v>1</v>
      </c>
      <c r="D2546" s="132" t="s">
        <v>184</v>
      </c>
      <c r="E2546" s="143">
        <f>VLOOKUP(D2546,武将id!A:C,3,FALSE)</f>
        <v>1</v>
      </c>
      <c r="F2546" s="132">
        <v>0</v>
      </c>
      <c r="G2546" s="140" t="s">
        <v>2648</v>
      </c>
      <c r="H2546" s="133" t="s">
        <v>2647</v>
      </c>
      <c r="I2546" s="132">
        <v>1</v>
      </c>
      <c r="J2546" s="132"/>
      <c r="K2546" s="132"/>
      <c r="L2546" s="132" t="s">
        <v>2324</v>
      </c>
      <c r="M2546" s="134">
        <f>IF(L2546="",999,VLOOKUP(L2546,武将id!A:C,3,0))</f>
        <v>119</v>
      </c>
    </row>
    <row r="2547" spans="1:13" x14ac:dyDescent="0.15">
      <c r="A2547" s="131">
        <v>3001</v>
      </c>
      <c r="B2547" s="132">
        <v>5</v>
      </c>
      <c r="C2547" s="132">
        <v>2</v>
      </c>
      <c r="D2547" s="132" t="s">
        <v>2318</v>
      </c>
      <c r="E2547" s="143">
        <f>VLOOKUP(D2547,武将id!A:C,3,FALSE)</f>
        <v>119</v>
      </c>
      <c r="F2547" s="132">
        <v>0</v>
      </c>
      <c r="G2547" s="140" t="s">
        <v>2322</v>
      </c>
      <c r="H2547" s="133" t="s">
        <v>2322</v>
      </c>
      <c r="I2547" s="132">
        <v>1</v>
      </c>
      <c r="J2547" s="132"/>
      <c r="K2547" s="132"/>
      <c r="L2547" s="132" t="s">
        <v>2239</v>
      </c>
      <c r="M2547" s="134">
        <f>IF(L2547="",999,VLOOKUP(L2547,武将id!A:C,3,0))</f>
        <v>1</v>
      </c>
    </row>
    <row r="2548" spans="1:13" x14ac:dyDescent="0.15">
      <c r="A2548" s="135">
        <v>3001</v>
      </c>
      <c r="B2548" s="136">
        <v>6</v>
      </c>
      <c r="C2548" s="136">
        <v>1</v>
      </c>
      <c r="D2548" s="136" t="s">
        <v>184</v>
      </c>
      <c r="E2548" s="144">
        <f>VLOOKUP(D2548,武将id!A:C,3,FALSE)</f>
        <v>1</v>
      </c>
      <c r="F2548" s="136">
        <v>0</v>
      </c>
      <c r="G2548" s="141" t="s">
        <v>2323</v>
      </c>
      <c r="H2548" s="137" t="s">
        <v>2323</v>
      </c>
      <c r="I2548" s="136">
        <v>1</v>
      </c>
      <c r="J2548" s="136"/>
      <c r="K2548" s="136"/>
      <c r="L2548" s="136" t="s">
        <v>2325</v>
      </c>
      <c r="M2548" s="138">
        <f>IF(L2548="",999,VLOOKUP(L2548,武将id!A:C,3,0))</f>
        <v>119</v>
      </c>
    </row>
    <row r="2549" spans="1:13" ht="24" x14ac:dyDescent="0.15">
      <c r="A2549" s="127">
        <v>3002</v>
      </c>
      <c r="B2549" s="128">
        <v>1</v>
      </c>
      <c r="C2549" s="128">
        <v>2</v>
      </c>
      <c r="D2549" s="128" t="s">
        <v>2326</v>
      </c>
      <c r="E2549" s="142">
        <f>VLOOKUP(D2549,武将id!A:C,3,FALSE)</f>
        <v>124</v>
      </c>
      <c r="F2549" s="128">
        <v>0</v>
      </c>
      <c r="G2549" s="139" t="s">
        <v>2327</v>
      </c>
      <c r="H2549" s="129" t="s">
        <v>2327</v>
      </c>
      <c r="I2549" s="128">
        <v>1</v>
      </c>
      <c r="J2549" s="128"/>
      <c r="K2549" s="128"/>
      <c r="L2549" s="128" t="s">
        <v>2248</v>
      </c>
      <c r="M2549" s="130">
        <f>IF(L2549="",999,VLOOKUP(L2549,武将id!A:C,3,0))</f>
        <v>103</v>
      </c>
    </row>
    <row r="2550" spans="1:13" x14ac:dyDescent="0.15">
      <c r="A2550" s="131">
        <v>3002</v>
      </c>
      <c r="B2550" s="132">
        <v>2</v>
      </c>
      <c r="C2550" s="132">
        <v>1</v>
      </c>
      <c r="D2550" s="132" t="s">
        <v>2237</v>
      </c>
      <c r="E2550" s="143">
        <f>VLOOKUP(D2550,武将id!A:C,3,FALSE)</f>
        <v>103</v>
      </c>
      <c r="F2550" s="132">
        <v>0</v>
      </c>
      <c r="G2550" s="140" t="s">
        <v>2328</v>
      </c>
      <c r="H2550" s="133" t="s">
        <v>2328</v>
      </c>
      <c r="I2550" s="132">
        <v>1</v>
      </c>
      <c r="J2550" s="132"/>
      <c r="K2550" s="132"/>
      <c r="L2550" s="132" t="s">
        <v>2330</v>
      </c>
      <c r="M2550" s="134">
        <f>IF(L2550="",999,VLOOKUP(L2550,武将id!A:C,3,0))</f>
        <v>124</v>
      </c>
    </row>
    <row r="2551" spans="1:13" ht="24" x14ac:dyDescent="0.15">
      <c r="A2551" s="135">
        <v>3002</v>
      </c>
      <c r="B2551" s="136">
        <v>3</v>
      </c>
      <c r="C2551" s="136">
        <v>2</v>
      </c>
      <c r="D2551" s="136" t="s">
        <v>2326</v>
      </c>
      <c r="E2551" s="144">
        <f>VLOOKUP(D2551,武将id!A:C,3,FALSE)</f>
        <v>124</v>
      </c>
      <c r="F2551" s="136">
        <v>0</v>
      </c>
      <c r="G2551" s="141" t="s">
        <v>2329</v>
      </c>
      <c r="H2551" s="137" t="s">
        <v>2329</v>
      </c>
      <c r="I2551" s="136">
        <v>1</v>
      </c>
      <c r="J2551" s="136"/>
      <c r="K2551" s="136"/>
      <c r="L2551" s="136" t="s">
        <v>2249</v>
      </c>
      <c r="M2551" s="138">
        <f>IF(L2551="",999,VLOOKUP(L2551,武将id!A:C,3,0))</f>
        <v>103</v>
      </c>
    </row>
    <row r="2552" spans="1:13" ht="24" x14ac:dyDescent="0.15">
      <c r="A2552" s="127">
        <v>3003</v>
      </c>
      <c r="B2552" s="128">
        <v>1</v>
      </c>
      <c r="C2552" s="128">
        <v>1</v>
      </c>
      <c r="D2552" s="128" t="s">
        <v>2331</v>
      </c>
      <c r="E2552" s="143">
        <f>VLOOKUP(D2552,武将id!A:C,3,FALSE)</f>
        <v>227</v>
      </c>
      <c r="F2552" s="128">
        <v>0</v>
      </c>
      <c r="G2552" s="139" t="s">
        <v>2332</v>
      </c>
      <c r="H2552" s="129" t="s">
        <v>2332</v>
      </c>
      <c r="I2552" s="128">
        <v>1</v>
      </c>
      <c r="J2552" s="128"/>
      <c r="K2552" s="128"/>
      <c r="L2552" s="128" t="s">
        <v>2336</v>
      </c>
      <c r="M2552" s="130">
        <f>IF(L2552="",999,VLOOKUP(L2552,武将id!A:C,3,0))</f>
        <v>103</v>
      </c>
    </row>
    <row r="2553" spans="1:13" x14ac:dyDescent="0.15">
      <c r="A2553" s="131">
        <v>3003</v>
      </c>
      <c r="B2553" s="132">
        <v>2</v>
      </c>
      <c r="C2553" s="132">
        <v>2</v>
      </c>
      <c r="D2553" s="132" t="s">
        <v>2237</v>
      </c>
      <c r="E2553" s="143">
        <f>VLOOKUP(D2553,武将id!A:C,3,FALSE)</f>
        <v>103</v>
      </c>
      <c r="F2553" s="132">
        <v>0</v>
      </c>
      <c r="G2553" s="140" t="s">
        <v>2333</v>
      </c>
      <c r="H2553" s="133" t="s">
        <v>2333</v>
      </c>
      <c r="I2553" s="132">
        <v>1</v>
      </c>
      <c r="J2553" s="132"/>
      <c r="K2553" s="132"/>
      <c r="L2553" s="132" t="s">
        <v>2331</v>
      </c>
      <c r="M2553" s="134">
        <f>IF(L2553="",999,VLOOKUP(L2553,武将id!A:C,3,0))</f>
        <v>227</v>
      </c>
    </row>
    <row r="2554" spans="1:13" x14ac:dyDescent="0.15">
      <c r="A2554" s="131">
        <v>3003</v>
      </c>
      <c r="B2554" s="132">
        <v>3</v>
      </c>
      <c r="C2554" s="132">
        <v>1</v>
      </c>
      <c r="D2554" s="132" t="s">
        <v>2331</v>
      </c>
      <c r="E2554" s="143">
        <f>VLOOKUP(D2554,武将id!A:C,3,FALSE)</f>
        <v>227</v>
      </c>
      <c r="F2554" s="132">
        <v>0</v>
      </c>
      <c r="G2554" s="140" t="s">
        <v>2334</v>
      </c>
      <c r="H2554" s="133" t="s">
        <v>2334</v>
      </c>
      <c r="I2554" s="132">
        <v>1</v>
      </c>
      <c r="J2554" s="132"/>
      <c r="K2554" s="132"/>
      <c r="L2554" s="132" t="s">
        <v>2249</v>
      </c>
      <c r="M2554" s="134">
        <f>IF(L2554="",999,VLOOKUP(L2554,武将id!A:C,3,0))</f>
        <v>103</v>
      </c>
    </row>
    <row r="2555" spans="1:13" x14ac:dyDescent="0.15">
      <c r="A2555" s="131">
        <v>3003</v>
      </c>
      <c r="B2555" s="132">
        <v>4</v>
      </c>
      <c r="C2555" s="132">
        <v>2</v>
      </c>
      <c r="D2555" s="132" t="s">
        <v>2237</v>
      </c>
      <c r="E2555" s="143">
        <f>VLOOKUP(D2555,武将id!A:C,3,FALSE)</f>
        <v>103</v>
      </c>
      <c r="F2555" s="132">
        <v>0</v>
      </c>
      <c r="G2555" s="140" t="s">
        <v>2335</v>
      </c>
      <c r="H2555" s="133" t="s">
        <v>2335</v>
      </c>
      <c r="I2555" s="132">
        <v>1</v>
      </c>
      <c r="J2555" s="132"/>
      <c r="K2555" s="132"/>
      <c r="L2555" s="132" t="s">
        <v>2331</v>
      </c>
      <c r="M2555" s="134">
        <f>IF(L2555="",999,VLOOKUP(L2555,武将id!A:C,3,0))</f>
        <v>227</v>
      </c>
    </row>
    <row r="2556" spans="1:13" x14ac:dyDescent="0.15">
      <c r="A2556" s="131">
        <v>3003</v>
      </c>
      <c r="B2556" s="132">
        <v>5</v>
      </c>
      <c r="C2556" s="132">
        <v>1</v>
      </c>
      <c r="D2556" s="132" t="s">
        <v>2331</v>
      </c>
      <c r="E2556" s="143">
        <f>VLOOKUP(D2556,武将id!A:C,3,FALSE)</f>
        <v>227</v>
      </c>
      <c r="F2556" s="132">
        <v>0</v>
      </c>
      <c r="G2556" s="140" t="s">
        <v>2334</v>
      </c>
      <c r="H2556" s="133" t="s">
        <v>2334</v>
      </c>
      <c r="I2556" s="132">
        <v>1</v>
      </c>
      <c r="J2556" s="132"/>
      <c r="K2556" s="132"/>
      <c r="L2556" s="132" t="s">
        <v>2337</v>
      </c>
      <c r="M2556" s="134">
        <f>IF(L2556="",999,VLOOKUP(L2556,武将id!A:C,3,0))</f>
        <v>103</v>
      </c>
    </row>
    <row r="2557" spans="1:13" ht="24" x14ac:dyDescent="0.15">
      <c r="A2557" s="135">
        <v>3003</v>
      </c>
      <c r="B2557" s="136">
        <v>6</v>
      </c>
      <c r="C2557" s="136">
        <v>2</v>
      </c>
      <c r="D2557" s="136" t="s">
        <v>2237</v>
      </c>
      <c r="E2557" s="144">
        <f>VLOOKUP(D2557,武将id!A:C,3,FALSE)</f>
        <v>103</v>
      </c>
      <c r="F2557" s="136">
        <v>0</v>
      </c>
      <c r="G2557" s="141" t="s">
        <v>7376</v>
      </c>
      <c r="H2557" s="137" t="s">
        <v>7376</v>
      </c>
      <c r="I2557" s="136">
        <v>1</v>
      </c>
      <c r="J2557" s="136"/>
      <c r="K2557" s="136"/>
      <c r="L2557" s="136" t="s">
        <v>2338</v>
      </c>
      <c r="M2557" s="134">
        <f>IF(L2557="",999,VLOOKUP(L2557,武将id!A:C,3,0))</f>
        <v>227</v>
      </c>
    </row>
    <row r="2558" spans="1:13" x14ac:dyDescent="0.15">
      <c r="A2558" s="127">
        <v>3004</v>
      </c>
      <c r="B2558" s="128">
        <v>1</v>
      </c>
      <c r="C2558" s="128">
        <v>2</v>
      </c>
      <c r="D2558" s="128" t="s">
        <v>93</v>
      </c>
      <c r="E2558" s="142">
        <f>VLOOKUP(D2558,武将id!A:C,3,FALSE)</f>
        <v>105</v>
      </c>
      <c r="F2558" s="128">
        <v>0</v>
      </c>
      <c r="G2558" s="139" t="s">
        <v>2339</v>
      </c>
      <c r="H2558" s="129" t="s">
        <v>2339</v>
      </c>
      <c r="I2558" s="128">
        <v>1</v>
      </c>
      <c r="J2558" s="128"/>
      <c r="K2558" s="128"/>
      <c r="L2558" s="128" t="s">
        <v>2343</v>
      </c>
      <c r="M2558" s="130">
        <f>IF(L2558="",999,VLOOKUP(L2558,武将id!A:C,3,0))</f>
        <v>1</v>
      </c>
    </row>
    <row r="2559" spans="1:13" ht="24" x14ac:dyDescent="0.15">
      <c r="A2559" s="131">
        <v>3004</v>
      </c>
      <c r="B2559" s="132">
        <v>2</v>
      </c>
      <c r="C2559" s="132">
        <v>1</v>
      </c>
      <c r="D2559" s="132" t="s">
        <v>184</v>
      </c>
      <c r="E2559" s="143">
        <f>VLOOKUP(D2559,武将id!A:C,3,FALSE)</f>
        <v>1</v>
      </c>
      <c r="F2559" s="132">
        <v>0</v>
      </c>
      <c r="G2559" s="140" t="s">
        <v>2340</v>
      </c>
      <c r="H2559" s="133" t="s">
        <v>2340</v>
      </c>
      <c r="I2559" s="132">
        <v>1</v>
      </c>
      <c r="J2559" s="132"/>
      <c r="K2559" s="132"/>
      <c r="L2559" s="132" t="s">
        <v>2344</v>
      </c>
      <c r="M2559" s="134">
        <f>IF(L2559="",999,VLOOKUP(L2559,武将id!A:C,3,0))</f>
        <v>105</v>
      </c>
    </row>
    <row r="2560" spans="1:13" ht="24" x14ac:dyDescent="0.15">
      <c r="A2560" s="131">
        <v>3004</v>
      </c>
      <c r="B2560" s="132">
        <v>3</v>
      </c>
      <c r="C2560" s="132">
        <v>1</v>
      </c>
      <c r="D2560" s="132" t="s">
        <v>184</v>
      </c>
      <c r="E2560" s="143">
        <f>VLOOKUP(D2560,武将id!A:C,3,FALSE)</f>
        <v>1</v>
      </c>
      <c r="F2560" s="132">
        <v>0</v>
      </c>
      <c r="G2560" s="140" t="s">
        <v>2341</v>
      </c>
      <c r="H2560" s="133" t="s">
        <v>2341</v>
      </c>
      <c r="I2560" s="132">
        <v>1</v>
      </c>
      <c r="J2560" s="132"/>
      <c r="K2560" s="132"/>
      <c r="L2560" s="132" t="s">
        <v>2345</v>
      </c>
      <c r="M2560" s="134">
        <f>IF(L2560="",999,VLOOKUP(L2560,武将id!A:C,3,0))</f>
        <v>105</v>
      </c>
    </row>
    <row r="2561" spans="1:13" x14ac:dyDescent="0.15">
      <c r="A2561" s="135">
        <v>3004</v>
      </c>
      <c r="B2561" s="136">
        <v>4</v>
      </c>
      <c r="C2561" s="136">
        <v>2</v>
      </c>
      <c r="D2561" s="136" t="s">
        <v>93</v>
      </c>
      <c r="E2561" s="144">
        <f>VLOOKUP(D2561,武将id!A:C,3,FALSE)</f>
        <v>105</v>
      </c>
      <c r="F2561" s="136">
        <v>0</v>
      </c>
      <c r="G2561" s="141" t="s">
        <v>2342</v>
      </c>
      <c r="H2561" s="137" t="s">
        <v>2342</v>
      </c>
      <c r="I2561" s="136">
        <v>1</v>
      </c>
      <c r="J2561" s="136"/>
      <c r="K2561" s="136"/>
      <c r="L2561" s="136" t="s">
        <v>2239</v>
      </c>
      <c r="M2561" s="138">
        <f>IF(L2561="",999,VLOOKUP(L2561,武将id!A:C,3,0))</f>
        <v>1</v>
      </c>
    </row>
    <row r="2562" spans="1:13" x14ac:dyDescent="0.15">
      <c r="A2562" s="127">
        <v>3005</v>
      </c>
      <c r="B2562" s="128">
        <v>1</v>
      </c>
      <c r="C2562" s="128">
        <v>2</v>
      </c>
      <c r="D2562" s="128" t="s">
        <v>2237</v>
      </c>
      <c r="E2562" s="142">
        <f>VLOOKUP(D2562,武将id!A:C,3,FALSE)</f>
        <v>103</v>
      </c>
      <c r="F2562" s="128">
        <v>0</v>
      </c>
      <c r="G2562" s="139" t="s">
        <v>2346</v>
      </c>
      <c r="H2562" s="129" t="s">
        <v>2346</v>
      </c>
      <c r="I2562" s="128">
        <v>1</v>
      </c>
      <c r="J2562" s="128"/>
      <c r="K2562" s="128"/>
      <c r="L2562" s="128" t="s">
        <v>1046</v>
      </c>
      <c r="M2562" s="130">
        <f>IF(L2562="",999,VLOOKUP(L2562,武将id!A:C,3,0))</f>
        <v>119</v>
      </c>
    </row>
    <row r="2563" spans="1:13" x14ac:dyDescent="0.15">
      <c r="A2563" s="131">
        <v>3005</v>
      </c>
      <c r="B2563" s="132">
        <v>2</v>
      </c>
      <c r="C2563" s="132">
        <v>1</v>
      </c>
      <c r="D2563" s="132" t="s">
        <v>184</v>
      </c>
      <c r="E2563" s="143">
        <f>VLOOKUP(D2563,武将id!A:C,3,FALSE)</f>
        <v>1</v>
      </c>
      <c r="F2563" s="132">
        <v>0</v>
      </c>
      <c r="G2563" s="140" t="s">
        <v>2347</v>
      </c>
      <c r="H2563" s="133" t="s">
        <v>2347</v>
      </c>
      <c r="I2563" s="132">
        <v>1</v>
      </c>
      <c r="J2563" s="132"/>
      <c r="K2563" s="132"/>
      <c r="L2563" s="132" t="s">
        <v>2353</v>
      </c>
      <c r="M2563" s="134">
        <f>IF(L2563="",999,VLOOKUP(L2563,武将id!A:C,3,0))</f>
        <v>103</v>
      </c>
    </row>
    <row r="2564" spans="1:13" x14ac:dyDescent="0.15">
      <c r="A2564" s="131">
        <v>3005</v>
      </c>
      <c r="B2564" s="132">
        <v>3</v>
      </c>
      <c r="C2564" s="132">
        <v>2</v>
      </c>
      <c r="D2564" s="132" t="s">
        <v>2237</v>
      </c>
      <c r="E2564" s="143">
        <f>VLOOKUP(D2564,武将id!A:C,3,FALSE)</f>
        <v>103</v>
      </c>
      <c r="F2564" s="132">
        <v>0</v>
      </c>
      <c r="G2564" s="140" t="s">
        <v>2348</v>
      </c>
      <c r="H2564" s="133" t="s">
        <v>2348</v>
      </c>
      <c r="I2564" s="132">
        <v>1</v>
      </c>
      <c r="J2564" s="132"/>
      <c r="K2564" s="132"/>
      <c r="L2564" s="132" t="s">
        <v>2239</v>
      </c>
      <c r="M2564" s="134">
        <f>IF(L2564="",999,VLOOKUP(L2564,武将id!A:C,3,0))</f>
        <v>1</v>
      </c>
    </row>
    <row r="2565" spans="1:13" ht="24" x14ac:dyDescent="0.15">
      <c r="A2565" s="131">
        <v>3005</v>
      </c>
      <c r="B2565" s="132">
        <v>4</v>
      </c>
      <c r="C2565" s="132">
        <v>1</v>
      </c>
      <c r="D2565" s="132" t="s">
        <v>184</v>
      </c>
      <c r="E2565" s="143">
        <f>VLOOKUP(D2565,武将id!A:C,3,FALSE)</f>
        <v>1</v>
      </c>
      <c r="F2565" s="132">
        <v>0</v>
      </c>
      <c r="G2565" s="140" t="s">
        <v>2650</v>
      </c>
      <c r="H2565" s="133" t="s">
        <v>2649</v>
      </c>
      <c r="I2565" s="132">
        <v>1</v>
      </c>
      <c r="J2565" s="132"/>
      <c r="K2565" s="132"/>
      <c r="L2565" s="132" t="s">
        <v>2354</v>
      </c>
      <c r="M2565" s="134">
        <f>IF(L2565="",999,VLOOKUP(L2565,武将id!A:C,3,0))</f>
        <v>103</v>
      </c>
    </row>
    <row r="2566" spans="1:13" x14ac:dyDescent="0.15">
      <c r="A2566" s="131">
        <v>3005</v>
      </c>
      <c r="B2566" s="132">
        <v>5</v>
      </c>
      <c r="C2566" s="132">
        <v>2</v>
      </c>
      <c r="D2566" s="132" t="s">
        <v>2237</v>
      </c>
      <c r="E2566" s="143">
        <f>VLOOKUP(D2566,武将id!A:C,3,FALSE)</f>
        <v>103</v>
      </c>
      <c r="F2566" s="132">
        <v>0</v>
      </c>
      <c r="G2566" s="140" t="s">
        <v>2349</v>
      </c>
      <c r="H2566" s="133" t="s">
        <v>2349</v>
      </c>
      <c r="I2566" s="132">
        <v>1</v>
      </c>
      <c r="J2566" s="132"/>
      <c r="K2566" s="132"/>
      <c r="L2566" s="132" t="s">
        <v>2666</v>
      </c>
      <c r="M2566" s="134">
        <f>IF(L2566="",999,VLOOKUP(L2566,武将id!A:C,3,0))</f>
        <v>119</v>
      </c>
    </row>
    <row r="2567" spans="1:13" ht="24" x14ac:dyDescent="0.15">
      <c r="A2567" s="131">
        <v>3005</v>
      </c>
      <c r="B2567" s="132">
        <v>6</v>
      </c>
      <c r="C2567" s="132">
        <v>1</v>
      </c>
      <c r="D2567" s="132" t="s">
        <v>2318</v>
      </c>
      <c r="E2567" s="143">
        <f>VLOOKUP(D2567,武将id!A:C,3,FALSE)</f>
        <v>119</v>
      </c>
      <c r="F2567" s="132">
        <v>0</v>
      </c>
      <c r="G2567" s="140" t="s">
        <v>2350</v>
      </c>
      <c r="H2567" s="133" t="s">
        <v>2350</v>
      </c>
      <c r="I2567" s="132">
        <v>1</v>
      </c>
      <c r="J2567" s="132"/>
      <c r="K2567" s="132"/>
      <c r="L2567" s="132" t="s">
        <v>2249</v>
      </c>
      <c r="M2567" s="134">
        <f>IF(L2567="",999,VLOOKUP(L2567,武将id!A:C,3,0))</f>
        <v>103</v>
      </c>
    </row>
    <row r="2568" spans="1:13" ht="24" x14ac:dyDescent="0.15">
      <c r="A2568" s="131">
        <v>3005</v>
      </c>
      <c r="B2568" s="132">
        <v>7</v>
      </c>
      <c r="C2568" s="132">
        <v>2</v>
      </c>
      <c r="D2568" s="132" t="s">
        <v>2237</v>
      </c>
      <c r="E2568" s="143">
        <f>VLOOKUP(D2568,武将id!A:C,3,FALSE)</f>
        <v>103</v>
      </c>
      <c r="F2568" s="132">
        <v>0</v>
      </c>
      <c r="G2568" s="140" t="s">
        <v>2351</v>
      </c>
      <c r="H2568" s="133" t="s">
        <v>2351</v>
      </c>
      <c r="I2568" s="132">
        <v>1</v>
      </c>
      <c r="J2568" s="132"/>
      <c r="K2568" s="132"/>
      <c r="L2568" s="132" t="s">
        <v>2355</v>
      </c>
      <c r="M2568" s="134">
        <f>IF(L2568="",999,VLOOKUP(L2568,武将id!A:C,3,0))</f>
        <v>1</v>
      </c>
    </row>
    <row r="2569" spans="1:13" x14ac:dyDescent="0.15">
      <c r="A2569" s="131">
        <v>3005</v>
      </c>
      <c r="B2569" s="132">
        <v>8</v>
      </c>
      <c r="C2569" s="132">
        <v>1</v>
      </c>
      <c r="D2569" s="132" t="s">
        <v>184</v>
      </c>
      <c r="E2569" s="143">
        <f>VLOOKUP(D2569,武将id!A:C,3,FALSE)</f>
        <v>1</v>
      </c>
      <c r="F2569" s="132">
        <v>0</v>
      </c>
      <c r="G2569" s="140" t="s">
        <v>2352</v>
      </c>
      <c r="H2569" s="133" t="s">
        <v>2352</v>
      </c>
      <c r="I2569" s="132">
        <v>1</v>
      </c>
      <c r="J2569" s="132"/>
      <c r="K2569" s="132"/>
      <c r="L2569" s="132" t="s">
        <v>2249</v>
      </c>
      <c r="M2569" s="134">
        <f>IF(L2569="",999,VLOOKUP(L2569,武将id!A:C,3,0))</f>
        <v>103</v>
      </c>
    </row>
    <row r="2570" spans="1:13" x14ac:dyDescent="0.15">
      <c r="A2570" s="135">
        <v>3005</v>
      </c>
      <c r="B2570" s="136">
        <v>9</v>
      </c>
      <c r="C2570" s="136">
        <v>2</v>
      </c>
      <c r="D2570" s="136" t="s">
        <v>2237</v>
      </c>
      <c r="E2570" s="144">
        <f>VLOOKUP(D2570,武将id!A:C,3,FALSE)</f>
        <v>103</v>
      </c>
      <c r="F2570" s="136">
        <v>0</v>
      </c>
      <c r="G2570" s="141" t="s">
        <v>2652</v>
      </c>
      <c r="H2570" s="137" t="s">
        <v>2651</v>
      </c>
      <c r="I2570" s="136">
        <v>1</v>
      </c>
      <c r="J2570" s="136"/>
      <c r="K2570" s="136"/>
      <c r="L2570" s="136" t="s">
        <v>2239</v>
      </c>
      <c r="M2570" s="138">
        <f>IF(L2570="",999,VLOOKUP(L2570,武将id!A:C,3,0))</f>
        <v>1</v>
      </c>
    </row>
    <row r="2571" spans="1:13" ht="24" x14ac:dyDescent="0.15">
      <c r="A2571" s="127">
        <v>3101</v>
      </c>
      <c r="B2571" s="128">
        <v>1</v>
      </c>
      <c r="C2571" s="128">
        <v>1</v>
      </c>
      <c r="D2571" s="128" t="s">
        <v>2356</v>
      </c>
      <c r="E2571" s="142">
        <f>VLOOKUP(D2571,武将id!A:C,3,FALSE)</f>
        <v>412</v>
      </c>
      <c r="F2571" s="128">
        <v>0</v>
      </c>
      <c r="G2571" s="139" t="s">
        <v>2357</v>
      </c>
      <c r="H2571" s="129" t="s">
        <v>2357</v>
      </c>
      <c r="I2571" s="128">
        <v>1</v>
      </c>
      <c r="J2571" s="128"/>
      <c r="K2571" s="128"/>
      <c r="L2571" s="128" t="s">
        <v>2362</v>
      </c>
      <c r="M2571" s="134">
        <f>IF(L2571="",999,VLOOKUP(L2571,武将id!A:C,3,0))</f>
        <v>133</v>
      </c>
    </row>
    <row r="2572" spans="1:13" ht="24" x14ac:dyDescent="0.15">
      <c r="A2572" s="131">
        <v>3101</v>
      </c>
      <c r="B2572" s="132">
        <v>2</v>
      </c>
      <c r="C2572" s="132">
        <v>1</v>
      </c>
      <c r="D2572" s="132" t="s">
        <v>2356</v>
      </c>
      <c r="E2572" s="143">
        <f>VLOOKUP(D2572,武将id!A:C,3,FALSE)</f>
        <v>412</v>
      </c>
      <c r="F2572" s="132">
        <v>0</v>
      </c>
      <c r="G2572" s="140" t="s">
        <v>2358</v>
      </c>
      <c r="H2572" s="133" t="s">
        <v>2358</v>
      </c>
      <c r="I2572" s="132">
        <v>1</v>
      </c>
      <c r="J2572" s="132"/>
      <c r="K2572" s="132"/>
      <c r="L2572" s="132" t="s">
        <v>2362</v>
      </c>
      <c r="M2572" s="134">
        <f>IF(L2572="",999,VLOOKUP(L2572,武将id!A:C,3,0))</f>
        <v>133</v>
      </c>
    </row>
    <row r="2573" spans="1:13" ht="36" x14ac:dyDescent="0.15">
      <c r="A2573" s="131">
        <v>3101</v>
      </c>
      <c r="B2573" s="132">
        <v>3</v>
      </c>
      <c r="C2573" s="132">
        <v>2</v>
      </c>
      <c r="D2573" s="132" t="s">
        <v>2362</v>
      </c>
      <c r="E2573" s="143">
        <f>VLOOKUP(D2573,武将id!A:C,3,FALSE)</f>
        <v>133</v>
      </c>
      <c r="F2573" s="132">
        <v>0</v>
      </c>
      <c r="G2573" s="140" t="s">
        <v>2363</v>
      </c>
      <c r="H2573" s="133" t="s">
        <v>2359</v>
      </c>
      <c r="I2573" s="132">
        <v>1</v>
      </c>
      <c r="J2573" s="132"/>
      <c r="K2573" s="132"/>
      <c r="L2573" s="132" t="s">
        <v>2364</v>
      </c>
      <c r="M2573" s="134">
        <f>IF(L2573="",999,VLOOKUP(L2573,武将id!A:C,3,0))</f>
        <v>412</v>
      </c>
    </row>
    <row r="2574" spans="1:13" ht="24" x14ac:dyDescent="0.15">
      <c r="A2574" s="131">
        <v>3101</v>
      </c>
      <c r="B2574" s="132">
        <v>4</v>
      </c>
      <c r="C2574" s="132">
        <v>1</v>
      </c>
      <c r="D2574" s="132" t="s">
        <v>2356</v>
      </c>
      <c r="E2574" s="143">
        <f>VLOOKUP(D2574,武将id!A:C,3,FALSE)</f>
        <v>412</v>
      </c>
      <c r="F2574" s="132">
        <v>0</v>
      </c>
      <c r="G2574" s="140" t="s">
        <v>2360</v>
      </c>
      <c r="H2574" s="133" t="s">
        <v>2360</v>
      </c>
      <c r="I2574" s="132">
        <v>1</v>
      </c>
      <c r="J2574" s="132"/>
      <c r="K2574" s="132"/>
      <c r="L2574" s="132" t="s">
        <v>2362</v>
      </c>
      <c r="M2574" s="134">
        <f>IF(L2574="",999,VLOOKUP(L2574,武将id!A:C,3,0))</f>
        <v>133</v>
      </c>
    </row>
    <row r="2575" spans="1:13" x14ac:dyDescent="0.15">
      <c r="A2575" s="135">
        <v>3101</v>
      </c>
      <c r="B2575" s="136">
        <v>5</v>
      </c>
      <c r="C2575" s="136">
        <v>1</v>
      </c>
      <c r="D2575" s="136" t="s">
        <v>2356</v>
      </c>
      <c r="E2575" s="144">
        <f>VLOOKUP(D2575,武将id!A:C,3,FALSE)</f>
        <v>412</v>
      </c>
      <c r="F2575" s="136">
        <v>0</v>
      </c>
      <c r="G2575" s="141" t="s">
        <v>2361</v>
      </c>
      <c r="H2575" s="137" t="s">
        <v>2361</v>
      </c>
      <c r="I2575" s="136">
        <v>1</v>
      </c>
      <c r="J2575" s="136"/>
      <c r="K2575" s="136"/>
      <c r="L2575" s="136" t="s">
        <v>2362</v>
      </c>
      <c r="M2575" s="134">
        <f>IF(L2575="",999,VLOOKUP(L2575,武将id!A:C,3,0))</f>
        <v>133</v>
      </c>
    </row>
    <row r="2576" spans="1:13" x14ac:dyDescent="0.15">
      <c r="A2576" s="127">
        <v>3102</v>
      </c>
      <c r="B2576" s="128">
        <v>1</v>
      </c>
      <c r="C2576" s="128">
        <v>2</v>
      </c>
      <c r="D2576" s="128" t="s">
        <v>100</v>
      </c>
      <c r="E2576" s="142">
        <f>VLOOKUP(D2576,武将id!A:C,3,FALSE)</f>
        <v>216</v>
      </c>
      <c r="F2576" s="128">
        <v>0</v>
      </c>
      <c r="G2576" s="139" t="s">
        <v>2365</v>
      </c>
      <c r="H2576" s="129" t="s">
        <v>2365</v>
      </c>
      <c r="I2576" s="128">
        <v>1</v>
      </c>
      <c r="J2576" s="128"/>
      <c r="K2576" s="128"/>
      <c r="L2576" s="128" t="s">
        <v>2243</v>
      </c>
      <c r="M2576" s="130">
        <f>IF(L2576="",999,VLOOKUP(L2576,武将id!A:C,3,0))</f>
        <v>1</v>
      </c>
    </row>
    <row r="2577" spans="1:13" ht="24" x14ac:dyDescent="0.15">
      <c r="A2577" s="131">
        <v>3102</v>
      </c>
      <c r="B2577" s="132">
        <v>2</v>
      </c>
      <c r="C2577" s="132">
        <v>2</v>
      </c>
      <c r="D2577" s="132" t="s">
        <v>67</v>
      </c>
      <c r="E2577" s="143">
        <f>VLOOKUP(D2577,武将id!A:C,3,FALSE)</f>
        <v>217</v>
      </c>
      <c r="F2577" s="132">
        <v>0</v>
      </c>
      <c r="G2577" s="140" t="s">
        <v>2366</v>
      </c>
      <c r="H2577" s="133" t="s">
        <v>2366</v>
      </c>
      <c r="I2577" s="132">
        <v>1</v>
      </c>
      <c r="J2577" s="132"/>
      <c r="K2577" s="132"/>
      <c r="L2577" s="132" t="s">
        <v>2239</v>
      </c>
      <c r="M2577" s="134">
        <f>IF(L2577="",999,VLOOKUP(L2577,武将id!A:C,3,0))</f>
        <v>1</v>
      </c>
    </row>
    <row r="2578" spans="1:13" ht="24" x14ac:dyDescent="0.15">
      <c r="A2578" s="131">
        <v>3102</v>
      </c>
      <c r="B2578" s="132">
        <v>3</v>
      </c>
      <c r="C2578" s="132">
        <v>1</v>
      </c>
      <c r="D2578" s="132" t="s">
        <v>184</v>
      </c>
      <c r="E2578" s="143">
        <f>VLOOKUP(D2578,武将id!A:C,3,FALSE)</f>
        <v>1</v>
      </c>
      <c r="F2578" s="132">
        <v>0</v>
      </c>
      <c r="G2578" s="140" t="s">
        <v>2367</v>
      </c>
      <c r="H2578" s="133" t="s">
        <v>2367</v>
      </c>
      <c r="I2578" s="132">
        <v>1</v>
      </c>
      <c r="J2578" s="132"/>
      <c r="K2578" s="132"/>
      <c r="L2578" s="132" t="s">
        <v>2241</v>
      </c>
      <c r="M2578" s="134">
        <f>IF(L2578="",999,VLOOKUP(L2578,武将id!A:C,3,0))</f>
        <v>217</v>
      </c>
    </row>
    <row r="2579" spans="1:13" x14ac:dyDescent="0.15">
      <c r="A2579" s="131">
        <v>3102</v>
      </c>
      <c r="B2579" s="132">
        <v>4</v>
      </c>
      <c r="C2579" s="132">
        <v>2</v>
      </c>
      <c r="D2579" s="132" t="s">
        <v>100</v>
      </c>
      <c r="E2579" s="143">
        <f>VLOOKUP(D2579,武将id!A:C,3,FALSE)</f>
        <v>216</v>
      </c>
      <c r="F2579" s="132">
        <v>0</v>
      </c>
      <c r="G2579" s="140" t="s">
        <v>2368</v>
      </c>
      <c r="H2579" s="133" t="s">
        <v>2368</v>
      </c>
      <c r="I2579" s="132">
        <v>1</v>
      </c>
      <c r="J2579" s="132"/>
      <c r="K2579" s="132"/>
      <c r="L2579" s="132" t="s">
        <v>2371</v>
      </c>
      <c r="M2579" s="134">
        <f>IF(L2579="",999,VLOOKUP(L2579,武将id!A:C,3,0))</f>
        <v>1</v>
      </c>
    </row>
    <row r="2580" spans="1:13" x14ac:dyDescent="0.15">
      <c r="A2580" s="131">
        <v>3102</v>
      </c>
      <c r="B2580" s="132">
        <v>5</v>
      </c>
      <c r="C2580" s="132">
        <v>2</v>
      </c>
      <c r="D2580" s="132" t="s">
        <v>67</v>
      </c>
      <c r="E2580" s="143">
        <f>VLOOKUP(D2580,武将id!A:C,3,FALSE)</f>
        <v>217</v>
      </c>
      <c r="F2580" s="132">
        <v>0</v>
      </c>
      <c r="G2580" s="140" t="s">
        <v>2369</v>
      </c>
      <c r="H2580" s="133" t="s">
        <v>2369</v>
      </c>
      <c r="I2580" s="132">
        <v>1</v>
      </c>
      <c r="J2580" s="132"/>
      <c r="K2580" s="132"/>
      <c r="L2580" s="132" t="s">
        <v>2239</v>
      </c>
      <c r="M2580" s="134">
        <f>IF(L2580="",999,VLOOKUP(L2580,武将id!A:C,3,0))</f>
        <v>1</v>
      </c>
    </row>
    <row r="2581" spans="1:13" x14ac:dyDescent="0.15">
      <c r="A2581" s="135">
        <v>3102</v>
      </c>
      <c r="B2581" s="136">
        <v>6</v>
      </c>
      <c r="C2581" s="136">
        <v>1</v>
      </c>
      <c r="D2581" s="136" t="s">
        <v>184</v>
      </c>
      <c r="E2581" s="144">
        <f>VLOOKUP(D2581,武将id!A:C,3,FALSE)</f>
        <v>1</v>
      </c>
      <c r="F2581" s="136">
        <v>0</v>
      </c>
      <c r="G2581" s="141" t="s">
        <v>2370</v>
      </c>
      <c r="H2581" s="137" t="s">
        <v>2370</v>
      </c>
      <c r="I2581" s="136">
        <v>1</v>
      </c>
      <c r="J2581" s="136"/>
      <c r="K2581" s="136"/>
      <c r="L2581" s="136" t="s">
        <v>2372</v>
      </c>
      <c r="M2581" s="138">
        <f>IF(L2581="",999,VLOOKUP(L2581,武将id!A:C,3,0))</f>
        <v>217</v>
      </c>
    </row>
    <row r="2582" spans="1:13" ht="24" x14ac:dyDescent="0.15">
      <c r="A2582" s="127">
        <v>3103</v>
      </c>
      <c r="B2582" s="128">
        <v>1</v>
      </c>
      <c r="C2582" s="128">
        <v>1</v>
      </c>
      <c r="D2582" s="128" t="s">
        <v>184</v>
      </c>
      <c r="E2582" s="142">
        <f>VLOOKUP(D2582,武将id!A:C,3,FALSE)</f>
        <v>1</v>
      </c>
      <c r="F2582" s="128">
        <v>0</v>
      </c>
      <c r="G2582" s="139" t="s">
        <v>2373</v>
      </c>
      <c r="H2582" s="129" t="s">
        <v>2373</v>
      </c>
      <c r="I2582" s="128">
        <v>1</v>
      </c>
      <c r="J2582" s="128"/>
      <c r="K2582" s="128"/>
      <c r="L2582" s="128" t="s">
        <v>2375</v>
      </c>
      <c r="M2582" s="130">
        <f>IF(L2582="",999,VLOOKUP(L2582,武将id!A:C,3,0))</f>
        <v>412</v>
      </c>
    </row>
    <row r="2583" spans="1:13" x14ac:dyDescent="0.15">
      <c r="A2583" s="135">
        <v>3103</v>
      </c>
      <c r="B2583" s="136">
        <v>2</v>
      </c>
      <c r="C2583" s="136">
        <v>2</v>
      </c>
      <c r="D2583" s="136" t="s">
        <v>2356</v>
      </c>
      <c r="E2583" s="144">
        <f>VLOOKUP(D2583,武将id!A:C,3,FALSE)</f>
        <v>412</v>
      </c>
      <c r="F2583" s="136">
        <v>0</v>
      </c>
      <c r="G2583" s="141" t="s">
        <v>2374</v>
      </c>
      <c r="H2583" s="137" t="s">
        <v>2374</v>
      </c>
      <c r="I2583" s="136">
        <v>1</v>
      </c>
      <c r="J2583" s="136"/>
      <c r="K2583" s="136"/>
      <c r="L2583" s="136" t="s">
        <v>2239</v>
      </c>
      <c r="M2583" s="138">
        <f>IF(L2583="",999,VLOOKUP(L2583,武将id!A:C,3,0))</f>
        <v>1</v>
      </c>
    </row>
    <row r="2584" spans="1:13" ht="24" x14ac:dyDescent="0.15">
      <c r="A2584" s="127">
        <v>3104</v>
      </c>
      <c r="B2584" s="128">
        <v>1</v>
      </c>
      <c r="C2584" s="128">
        <v>2</v>
      </c>
      <c r="D2584" s="128" t="s">
        <v>67</v>
      </c>
      <c r="E2584" s="142">
        <f>VLOOKUP(D2584,武将id!A:C,3,FALSE)</f>
        <v>217</v>
      </c>
      <c r="F2584" s="128">
        <v>0</v>
      </c>
      <c r="G2584" s="139" t="s">
        <v>2376</v>
      </c>
      <c r="H2584" s="129" t="s">
        <v>2376</v>
      </c>
      <c r="I2584" s="128">
        <v>1</v>
      </c>
      <c r="J2584" s="128"/>
      <c r="K2584" s="128"/>
      <c r="L2584" s="128" t="s">
        <v>2239</v>
      </c>
      <c r="M2584" s="130">
        <f>IF(L2584="",999,VLOOKUP(L2584,武将id!A:C,3,0))</f>
        <v>1</v>
      </c>
    </row>
    <row r="2585" spans="1:13" ht="24" x14ac:dyDescent="0.15">
      <c r="A2585" s="131">
        <v>3104</v>
      </c>
      <c r="B2585" s="132">
        <v>2</v>
      </c>
      <c r="C2585" s="132">
        <v>1</v>
      </c>
      <c r="D2585" s="132" t="s">
        <v>184</v>
      </c>
      <c r="E2585" s="143">
        <f>VLOOKUP(D2585,武将id!A:C,3,FALSE)</f>
        <v>1</v>
      </c>
      <c r="F2585" s="132">
        <v>0</v>
      </c>
      <c r="G2585" s="140" t="s">
        <v>2377</v>
      </c>
      <c r="H2585" s="133" t="s">
        <v>2377</v>
      </c>
      <c r="I2585" s="132">
        <v>1</v>
      </c>
      <c r="J2585" s="132"/>
      <c r="K2585" s="132"/>
      <c r="L2585" s="132" t="s">
        <v>2241</v>
      </c>
      <c r="M2585" s="134">
        <f>IF(L2585="",999,VLOOKUP(L2585,武将id!A:C,3,0))</f>
        <v>217</v>
      </c>
    </row>
    <row r="2586" spans="1:13" ht="24" x14ac:dyDescent="0.15">
      <c r="A2586" s="131">
        <v>3104</v>
      </c>
      <c r="B2586" s="132">
        <v>3</v>
      </c>
      <c r="C2586" s="132">
        <v>2</v>
      </c>
      <c r="D2586" s="132" t="s">
        <v>67</v>
      </c>
      <c r="E2586" s="143">
        <f>VLOOKUP(D2586,武将id!A:C,3,FALSE)</f>
        <v>217</v>
      </c>
      <c r="F2586" s="132">
        <v>0</v>
      </c>
      <c r="G2586" s="140" t="s">
        <v>2668</v>
      </c>
      <c r="H2586" s="133" t="s">
        <v>2667</v>
      </c>
      <c r="I2586" s="132">
        <v>1</v>
      </c>
      <c r="J2586" s="132"/>
      <c r="K2586" s="132"/>
      <c r="L2586" s="132" t="s">
        <v>2239</v>
      </c>
      <c r="M2586" s="134">
        <f>IF(L2586="",999,VLOOKUP(L2586,武将id!A:C,3,0))</f>
        <v>1</v>
      </c>
    </row>
    <row r="2587" spans="1:13" ht="24" x14ac:dyDescent="0.15">
      <c r="A2587" s="131">
        <v>3104</v>
      </c>
      <c r="B2587" s="132">
        <v>4</v>
      </c>
      <c r="C2587" s="132">
        <v>1</v>
      </c>
      <c r="D2587" s="132" t="s">
        <v>184</v>
      </c>
      <c r="E2587" s="143">
        <f>VLOOKUP(D2587,武将id!A:C,3,FALSE)</f>
        <v>1</v>
      </c>
      <c r="F2587" s="132">
        <v>0</v>
      </c>
      <c r="G2587" s="140" t="s">
        <v>2670</v>
      </c>
      <c r="H2587" s="133" t="s">
        <v>2669</v>
      </c>
      <c r="I2587" s="132">
        <v>1</v>
      </c>
      <c r="J2587" s="132"/>
      <c r="K2587" s="132"/>
      <c r="L2587" s="132" t="s">
        <v>2241</v>
      </c>
      <c r="M2587" s="134">
        <f>IF(L2587="",999,VLOOKUP(L2587,武将id!A:C,3,0))</f>
        <v>217</v>
      </c>
    </row>
    <row r="2588" spans="1:13" ht="24" x14ac:dyDescent="0.15">
      <c r="A2588" s="131">
        <v>3104</v>
      </c>
      <c r="B2588" s="132">
        <v>5</v>
      </c>
      <c r="C2588" s="132">
        <v>2</v>
      </c>
      <c r="D2588" s="132" t="s">
        <v>67</v>
      </c>
      <c r="E2588" s="143">
        <f>VLOOKUP(D2588,武将id!A:C,3,FALSE)</f>
        <v>217</v>
      </c>
      <c r="F2588" s="132">
        <v>0</v>
      </c>
      <c r="G2588" s="140" t="s">
        <v>2378</v>
      </c>
      <c r="H2588" s="133" t="s">
        <v>2378</v>
      </c>
      <c r="I2588" s="132">
        <v>1</v>
      </c>
      <c r="J2588" s="132"/>
      <c r="K2588" s="132"/>
      <c r="L2588" s="132" t="s">
        <v>2239</v>
      </c>
      <c r="M2588" s="134">
        <f>IF(L2588="",999,VLOOKUP(L2588,武将id!A:C,3,0))</f>
        <v>1</v>
      </c>
    </row>
    <row r="2589" spans="1:13" x14ac:dyDescent="0.15">
      <c r="A2589" s="135">
        <v>3104</v>
      </c>
      <c r="B2589" s="136">
        <v>6</v>
      </c>
      <c r="C2589" s="136">
        <v>1</v>
      </c>
      <c r="D2589" s="136" t="s">
        <v>184</v>
      </c>
      <c r="E2589" s="144">
        <f>VLOOKUP(D2589,武将id!A:C,3,FALSE)</f>
        <v>1</v>
      </c>
      <c r="F2589" s="136">
        <v>0</v>
      </c>
      <c r="G2589" s="141" t="s">
        <v>2379</v>
      </c>
      <c r="H2589" s="137" t="s">
        <v>2379</v>
      </c>
      <c r="I2589" s="136">
        <v>1</v>
      </c>
      <c r="J2589" s="136"/>
      <c r="K2589" s="136"/>
      <c r="L2589" s="136" t="s">
        <v>2241</v>
      </c>
      <c r="M2589" s="138">
        <f>IF(L2589="",999,VLOOKUP(L2589,武将id!A:C,3,0))</f>
        <v>217</v>
      </c>
    </row>
    <row r="2590" spans="1:13" ht="24" x14ac:dyDescent="0.15">
      <c r="A2590" s="127">
        <v>3201</v>
      </c>
      <c r="B2590" s="128">
        <v>1</v>
      </c>
      <c r="C2590" s="128">
        <v>2</v>
      </c>
      <c r="D2590" s="128" t="s">
        <v>2380</v>
      </c>
      <c r="E2590" s="142">
        <f>VLOOKUP(D2590,武将id!A:C,3,FALSE)</f>
        <v>301</v>
      </c>
      <c r="F2590" s="128">
        <v>0</v>
      </c>
      <c r="G2590" s="139" t="s">
        <v>2381</v>
      </c>
      <c r="H2590" s="129" t="s">
        <v>2381</v>
      </c>
      <c r="I2590" s="128">
        <v>1</v>
      </c>
      <c r="J2590" s="128"/>
      <c r="K2590" s="128"/>
      <c r="L2590" s="128" t="s">
        <v>2239</v>
      </c>
      <c r="M2590" s="130">
        <f>IF(L2590="",999,VLOOKUP(L2590,武将id!A:C,3,0))</f>
        <v>1</v>
      </c>
    </row>
    <row r="2591" spans="1:13" x14ac:dyDescent="0.15">
      <c r="A2591" s="131">
        <v>3201</v>
      </c>
      <c r="B2591" s="132">
        <v>2</v>
      </c>
      <c r="C2591" s="132">
        <v>1</v>
      </c>
      <c r="D2591" s="132" t="s">
        <v>184</v>
      </c>
      <c r="E2591" s="143">
        <f>VLOOKUP(D2591,武将id!A:C,3,FALSE)</f>
        <v>1</v>
      </c>
      <c r="F2591" s="132">
        <v>0</v>
      </c>
      <c r="G2591" s="140" t="s">
        <v>2382</v>
      </c>
      <c r="H2591" s="133" t="s">
        <v>2382</v>
      </c>
      <c r="I2591" s="132">
        <v>1</v>
      </c>
      <c r="J2591" s="132"/>
      <c r="K2591" s="132"/>
      <c r="L2591" s="132" t="s">
        <v>2392</v>
      </c>
      <c r="M2591" s="134">
        <f>IF(L2591="",999,VLOOKUP(L2591,武将id!A:C,3,0))</f>
        <v>301</v>
      </c>
    </row>
    <row r="2592" spans="1:13" x14ac:dyDescent="0.15">
      <c r="A2592" s="131">
        <v>3201</v>
      </c>
      <c r="B2592" s="132">
        <v>3</v>
      </c>
      <c r="C2592" s="132">
        <v>2</v>
      </c>
      <c r="D2592" s="132" t="s">
        <v>2380</v>
      </c>
      <c r="E2592" s="143">
        <f>VLOOKUP(D2592,武将id!A:C,3,FALSE)</f>
        <v>301</v>
      </c>
      <c r="F2592" s="132">
        <v>0</v>
      </c>
      <c r="G2592" s="140" t="s">
        <v>2383</v>
      </c>
      <c r="H2592" s="133" t="s">
        <v>2383</v>
      </c>
      <c r="I2592" s="132">
        <v>1</v>
      </c>
      <c r="J2592" s="132"/>
      <c r="K2592" s="132"/>
      <c r="L2592" s="132" t="s">
        <v>2239</v>
      </c>
      <c r="M2592" s="134">
        <f>IF(L2592="",999,VLOOKUP(L2592,武将id!A:C,3,0))</f>
        <v>1</v>
      </c>
    </row>
    <row r="2593" spans="1:13" x14ac:dyDescent="0.15">
      <c r="A2593" s="131">
        <v>3201</v>
      </c>
      <c r="B2593" s="132">
        <v>4</v>
      </c>
      <c r="C2593" s="132">
        <v>1</v>
      </c>
      <c r="D2593" s="132" t="s">
        <v>184</v>
      </c>
      <c r="E2593" s="143">
        <f>VLOOKUP(D2593,武将id!A:C,3,FALSE)</f>
        <v>1</v>
      </c>
      <c r="F2593" s="132">
        <v>0</v>
      </c>
      <c r="G2593" s="140" t="s">
        <v>2384</v>
      </c>
      <c r="H2593" s="133" t="s">
        <v>2384</v>
      </c>
      <c r="I2593" s="132">
        <v>1</v>
      </c>
      <c r="J2593" s="132"/>
      <c r="K2593" s="132"/>
      <c r="L2593" s="132" t="s">
        <v>2392</v>
      </c>
      <c r="M2593" s="134">
        <f>IF(L2593="",999,VLOOKUP(L2593,武将id!A:C,3,0))</f>
        <v>301</v>
      </c>
    </row>
    <row r="2594" spans="1:13" x14ac:dyDescent="0.15">
      <c r="A2594" s="131">
        <v>3201</v>
      </c>
      <c r="B2594" s="132">
        <v>5</v>
      </c>
      <c r="C2594" s="132">
        <v>2</v>
      </c>
      <c r="D2594" s="132" t="s">
        <v>2380</v>
      </c>
      <c r="E2594" s="143">
        <f>VLOOKUP(D2594,武将id!A:C,3,FALSE)</f>
        <v>301</v>
      </c>
      <c r="F2594" s="132">
        <v>0</v>
      </c>
      <c r="G2594" s="140" t="s">
        <v>2385</v>
      </c>
      <c r="H2594" s="133" t="s">
        <v>2385</v>
      </c>
      <c r="I2594" s="132">
        <v>1</v>
      </c>
      <c r="J2594" s="132"/>
      <c r="K2594" s="132"/>
      <c r="L2594" s="132" t="s">
        <v>2239</v>
      </c>
      <c r="M2594" s="134">
        <f>IF(L2594="",999,VLOOKUP(L2594,武将id!A:C,3,0))</f>
        <v>1</v>
      </c>
    </row>
    <row r="2595" spans="1:13" ht="24" x14ac:dyDescent="0.15">
      <c r="A2595" s="131">
        <v>3201</v>
      </c>
      <c r="B2595" s="132">
        <v>6</v>
      </c>
      <c r="C2595" s="132">
        <v>1</v>
      </c>
      <c r="D2595" s="132" t="s">
        <v>184</v>
      </c>
      <c r="E2595" s="143">
        <f>VLOOKUP(D2595,武将id!A:C,3,FALSE)</f>
        <v>1</v>
      </c>
      <c r="F2595" s="132">
        <v>0</v>
      </c>
      <c r="G2595" s="140" t="s">
        <v>2386</v>
      </c>
      <c r="H2595" s="133" t="s">
        <v>2386</v>
      </c>
      <c r="I2595" s="132">
        <v>1</v>
      </c>
      <c r="J2595" s="132"/>
      <c r="K2595" s="132"/>
      <c r="L2595" s="132" t="s">
        <v>2392</v>
      </c>
      <c r="M2595" s="134">
        <f>IF(L2595="",999,VLOOKUP(L2595,武将id!A:C,3,0))</f>
        <v>301</v>
      </c>
    </row>
    <row r="2596" spans="1:13" ht="24" x14ac:dyDescent="0.15">
      <c r="A2596" s="131">
        <v>3201</v>
      </c>
      <c r="B2596" s="132">
        <v>7</v>
      </c>
      <c r="C2596" s="132">
        <v>2</v>
      </c>
      <c r="D2596" s="132" t="s">
        <v>2380</v>
      </c>
      <c r="E2596" s="143">
        <f>VLOOKUP(D2596,武将id!A:C,3,FALSE)</f>
        <v>301</v>
      </c>
      <c r="F2596" s="132">
        <v>0</v>
      </c>
      <c r="G2596" s="140" t="s">
        <v>2387</v>
      </c>
      <c r="H2596" s="133" t="s">
        <v>2387</v>
      </c>
      <c r="I2596" s="132">
        <v>1</v>
      </c>
      <c r="J2596" s="132"/>
      <c r="K2596" s="132"/>
      <c r="L2596" s="132" t="s">
        <v>2239</v>
      </c>
      <c r="M2596" s="134">
        <f>IF(L2596="",999,VLOOKUP(L2596,武将id!A:C,3,0))</f>
        <v>1</v>
      </c>
    </row>
    <row r="2597" spans="1:13" x14ac:dyDescent="0.15">
      <c r="A2597" s="131">
        <v>3201</v>
      </c>
      <c r="B2597" s="132">
        <v>8</v>
      </c>
      <c r="C2597" s="132">
        <v>1</v>
      </c>
      <c r="D2597" s="132" t="s">
        <v>184</v>
      </c>
      <c r="E2597" s="143">
        <f>VLOOKUP(D2597,武将id!A:C,3,FALSE)</f>
        <v>1</v>
      </c>
      <c r="F2597" s="132">
        <v>0</v>
      </c>
      <c r="G2597" s="140" t="s">
        <v>2388</v>
      </c>
      <c r="H2597" s="133" t="s">
        <v>2388</v>
      </c>
      <c r="I2597" s="132">
        <v>1</v>
      </c>
      <c r="J2597" s="132"/>
      <c r="K2597" s="132"/>
      <c r="L2597" s="132" t="s">
        <v>2392</v>
      </c>
      <c r="M2597" s="134">
        <f>IF(L2597="",999,VLOOKUP(L2597,武将id!A:C,3,0))</f>
        <v>301</v>
      </c>
    </row>
    <row r="2598" spans="1:13" ht="24" x14ac:dyDescent="0.15">
      <c r="A2598" s="131">
        <v>3201</v>
      </c>
      <c r="B2598" s="132">
        <v>9</v>
      </c>
      <c r="C2598" s="132">
        <v>2</v>
      </c>
      <c r="D2598" s="132" t="s">
        <v>2380</v>
      </c>
      <c r="E2598" s="143">
        <f>VLOOKUP(D2598,武将id!A:C,3,FALSE)</f>
        <v>301</v>
      </c>
      <c r="F2598" s="132">
        <v>0</v>
      </c>
      <c r="G2598" s="140" t="s">
        <v>2389</v>
      </c>
      <c r="H2598" s="133" t="s">
        <v>2389</v>
      </c>
      <c r="I2598" s="132">
        <v>1</v>
      </c>
      <c r="J2598" s="132"/>
      <c r="K2598" s="132"/>
      <c r="L2598" s="132" t="s">
        <v>2239</v>
      </c>
      <c r="M2598" s="134">
        <f>IF(L2598="",999,VLOOKUP(L2598,武将id!A:C,3,0))</f>
        <v>1</v>
      </c>
    </row>
    <row r="2599" spans="1:13" x14ac:dyDescent="0.15">
      <c r="A2599" s="131">
        <v>3201</v>
      </c>
      <c r="B2599" s="132">
        <v>10</v>
      </c>
      <c r="C2599" s="132">
        <v>1</v>
      </c>
      <c r="D2599" s="132" t="s">
        <v>184</v>
      </c>
      <c r="E2599" s="143">
        <f>VLOOKUP(D2599,武将id!A:C,3,FALSE)</f>
        <v>1</v>
      </c>
      <c r="F2599" s="132">
        <v>0</v>
      </c>
      <c r="G2599" s="140" t="s">
        <v>2390</v>
      </c>
      <c r="H2599" s="133" t="s">
        <v>2390</v>
      </c>
      <c r="I2599" s="132">
        <v>1</v>
      </c>
      <c r="J2599" s="132"/>
      <c r="K2599" s="132"/>
      <c r="L2599" s="132" t="s">
        <v>2392</v>
      </c>
      <c r="M2599" s="134">
        <f>IF(L2599="",999,VLOOKUP(L2599,武将id!A:C,3,0))</f>
        <v>301</v>
      </c>
    </row>
    <row r="2600" spans="1:13" x14ac:dyDescent="0.15">
      <c r="A2600" s="135">
        <v>3201</v>
      </c>
      <c r="B2600" s="136">
        <v>11</v>
      </c>
      <c r="C2600" s="136">
        <v>2</v>
      </c>
      <c r="D2600" s="136" t="s">
        <v>2380</v>
      </c>
      <c r="E2600" s="144">
        <f>VLOOKUP(D2600,武将id!A:C,3,FALSE)</f>
        <v>301</v>
      </c>
      <c r="F2600" s="136">
        <v>0</v>
      </c>
      <c r="G2600" s="141" t="s">
        <v>2391</v>
      </c>
      <c r="H2600" s="137" t="s">
        <v>2391</v>
      </c>
      <c r="I2600" s="136">
        <v>1</v>
      </c>
      <c r="J2600" s="136"/>
      <c r="K2600" s="136"/>
      <c r="L2600" s="136" t="s">
        <v>2393</v>
      </c>
      <c r="M2600" s="138">
        <f>IF(L2600="",999,VLOOKUP(L2600,武将id!A:C,3,0))</f>
        <v>1</v>
      </c>
    </row>
    <row r="2601" spans="1:13" x14ac:dyDescent="0.15">
      <c r="A2601" s="127">
        <v>3202</v>
      </c>
      <c r="B2601" s="128">
        <v>1</v>
      </c>
      <c r="C2601" s="128">
        <v>2</v>
      </c>
      <c r="D2601" s="128" t="s">
        <v>2380</v>
      </c>
      <c r="E2601" s="142">
        <f>VLOOKUP(D2601,武将id!A:C,3,FALSE)</f>
        <v>301</v>
      </c>
      <c r="F2601" s="128">
        <v>0</v>
      </c>
      <c r="G2601" s="139" t="s">
        <v>2394</v>
      </c>
      <c r="H2601" s="129" t="s">
        <v>2394</v>
      </c>
      <c r="I2601" s="128">
        <v>1</v>
      </c>
      <c r="J2601" s="128"/>
      <c r="K2601" s="128"/>
      <c r="L2601" s="128" t="s">
        <v>2398</v>
      </c>
      <c r="M2601" s="130">
        <f>IF(L2601="",999,VLOOKUP(L2601,武将id!A:C,3,0))</f>
        <v>1</v>
      </c>
    </row>
    <row r="2602" spans="1:13" x14ac:dyDescent="0.15">
      <c r="A2602" s="131">
        <v>3202</v>
      </c>
      <c r="B2602" s="132">
        <v>2</v>
      </c>
      <c r="C2602" s="132">
        <v>1</v>
      </c>
      <c r="D2602" s="132" t="s">
        <v>184</v>
      </c>
      <c r="E2602" s="143">
        <f>VLOOKUP(D2602,武将id!A:C,3,FALSE)</f>
        <v>1</v>
      </c>
      <c r="F2602" s="132">
        <v>0</v>
      </c>
      <c r="G2602" s="140" t="s">
        <v>2395</v>
      </c>
      <c r="H2602" s="133" t="s">
        <v>2395</v>
      </c>
      <c r="I2602" s="132">
        <v>1</v>
      </c>
      <c r="J2602" s="132"/>
      <c r="K2602" s="132"/>
      <c r="L2602" s="132" t="s">
        <v>2392</v>
      </c>
      <c r="M2602" s="134">
        <f>IF(L2602="",999,VLOOKUP(L2602,武将id!A:C,3,0))</f>
        <v>301</v>
      </c>
    </row>
    <row r="2603" spans="1:13" ht="24" x14ac:dyDescent="0.15">
      <c r="A2603" s="131">
        <v>3202</v>
      </c>
      <c r="B2603" s="132">
        <v>3</v>
      </c>
      <c r="C2603" s="132">
        <v>2</v>
      </c>
      <c r="D2603" s="132" t="s">
        <v>2380</v>
      </c>
      <c r="E2603" s="143">
        <f>VLOOKUP(D2603,武将id!A:C,3,FALSE)</f>
        <v>301</v>
      </c>
      <c r="F2603" s="132">
        <v>0</v>
      </c>
      <c r="G2603" s="140" t="s">
        <v>2396</v>
      </c>
      <c r="H2603" s="133" t="s">
        <v>2396</v>
      </c>
      <c r="I2603" s="132">
        <v>1</v>
      </c>
      <c r="J2603" s="132"/>
      <c r="K2603" s="132"/>
      <c r="L2603" s="132" t="s">
        <v>2239</v>
      </c>
      <c r="M2603" s="134">
        <f>IF(L2603="",999,VLOOKUP(L2603,武将id!A:C,3,0))</f>
        <v>1</v>
      </c>
    </row>
    <row r="2604" spans="1:13" x14ac:dyDescent="0.15">
      <c r="A2604" s="135">
        <v>3202</v>
      </c>
      <c r="B2604" s="136">
        <v>4</v>
      </c>
      <c r="C2604" s="136">
        <v>1</v>
      </c>
      <c r="D2604" s="136" t="s">
        <v>184</v>
      </c>
      <c r="E2604" s="144">
        <f>VLOOKUP(D2604,武将id!A:C,3,FALSE)</f>
        <v>1</v>
      </c>
      <c r="F2604" s="136">
        <v>0</v>
      </c>
      <c r="G2604" s="141" t="s">
        <v>2397</v>
      </c>
      <c r="H2604" s="137" t="s">
        <v>2397</v>
      </c>
      <c r="I2604" s="136">
        <v>1</v>
      </c>
      <c r="J2604" s="136"/>
      <c r="K2604" s="136"/>
      <c r="L2604" s="136" t="s">
        <v>2392</v>
      </c>
      <c r="M2604" s="138">
        <f>IF(L2604="",999,VLOOKUP(L2604,武将id!A:C,3,0))</f>
        <v>301</v>
      </c>
    </row>
    <row r="2605" spans="1:13" x14ac:dyDescent="0.15">
      <c r="A2605" s="127">
        <v>3203</v>
      </c>
      <c r="B2605" s="128">
        <v>1</v>
      </c>
      <c r="C2605" s="128">
        <v>1</v>
      </c>
      <c r="D2605" s="128" t="s">
        <v>184</v>
      </c>
      <c r="E2605" s="142">
        <f>VLOOKUP(D2605,武将id!A:C,3,FALSE)</f>
        <v>1</v>
      </c>
      <c r="F2605" s="128">
        <v>0</v>
      </c>
      <c r="G2605" s="139" t="s">
        <v>2399</v>
      </c>
      <c r="H2605" s="129" t="s">
        <v>2399</v>
      </c>
      <c r="I2605" s="128">
        <v>1</v>
      </c>
      <c r="J2605" s="128"/>
      <c r="K2605" s="128"/>
      <c r="L2605" s="128" t="s">
        <v>2392</v>
      </c>
      <c r="M2605" s="130">
        <f>IF(L2605="",999,VLOOKUP(L2605,武将id!A:C,3,0))</f>
        <v>301</v>
      </c>
    </row>
    <row r="2606" spans="1:13" ht="24" x14ac:dyDescent="0.15">
      <c r="A2606" s="131">
        <v>3203</v>
      </c>
      <c r="B2606" s="132">
        <v>2</v>
      </c>
      <c r="C2606" s="132">
        <v>2</v>
      </c>
      <c r="D2606" s="132" t="s">
        <v>2380</v>
      </c>
      <c r="E2606" s="143">
        <f>VLOOKUP(D2606,武将id!A:C,3,FALSE)</f>
        <v>301</v>
      </c>
      <c r="F2606" s="132">
        <v>0</v>
      </c>
      <c r="G2606" s="140" t="s">
        <v>2400</v>
      </c>
      <c r="H2606" s="133" t="s">
        <v>2400</v>
      </c>
      <c r="I2606" s="132">
        <v>1</v>
      </c>
      <c r="J2606" s="132"/>
      <c r="K2606" s="132"/>
      <c r="L2606" s="132" t="s">
        <v>2246</v>
      </c>
      <c r="M2606" s="134">
        <f>IF(L2606="",999,VLOOKUP(L2606,武将id!A:C,3,0))</f>
        <v>1</v>
      </c>
    </row>
    <row r="2607" spans="1:13" ht="24" x14ac:dyDescent="0.15">
      <c r="A2607" s="131">
        <v>3203</v>
      </c>
      <c r="B2607" s="132">
        <v>3</v>
      </c>
      <c r="C2607" s="132">
        <v>1</v>
      </c>
      <c r="D2607" s="132" t="s">
        <v>184</v>
      </c>
      <c r="E2607" s="143">
        <f>VLOOKUP(D2607,武将id!A:C,3,FALSE)</f>
        <v>1</v>
      </c>
      <c r="F2607" s="132">
        <v>0</v>
      </c>
      <c r="G2607" s="140" t="s">
        <v>2401</v>
      </c>
      <c r="H2607" s="133" t="s">
        <v>2401</v>
      </c>
      <c r="I2607" s="132">
        <v>1</v>
      </c>
      <c r="J2607" s="132"/>
      <c r="K2607" s="132"/>
      <c r="L2607" s="132" t="s">
        <v>2392</v>
      </c>
      <c r="M2607" s="134">
        <f>IF(L2607="",999,VLOOKUP(L2607,武将id!A:C,3,0))</f>
        <v>301</v>
      </c>
    </row>
    <row r="2608" spans="1:13" x14ac:dyDescent="0.15">
      <c r="A2608" s="135">
        <v>3203</v>
      </c>
      <c r="B2608" s="136">
        <v>4</v>
      </c>
      <c r="C2608" s="136">
        <v>2</v>
      </c>
      <c r="D2608" s="136" t="s">
        <v>2380</v>
      </c>
      <c r="E2608" s="144">
        <f>VLOOKUP(D2608,武将id!A:C,3,FALSE)</f>
        <v>301</v>
      </c>
      <c r="F2608" s="136">
        <v>0</v>
      </c>
      <c r="G2608" s="141" t="s">
        <v>2402</v>
      </c>
      <c r="H2608" s="137" t="s">
        <v>2402</v>
      </c>
      <c r="I2608" s="136">
        <v>1</v>
      </c>
      <c r="J2608" s="136"/>
      <c r="K2608" s="136"/>
      <c r="L2608" s="136" t="s">
        <v>2258</v>
      </c>
      <c r="M2608" s="138">
        <f>IF(L2608="",999,VLOOKUP(L2608,武将id!A:C,3,0))</f>
        <v>1</v>
      </c>
    </row>
    <row r="2609" spans="1:13" x14ac:dyDescent="0.15">
      <c r="A2609" s="127">
        <v>3204</v>
      </c>
      <c r="B2609" s="128">
        <v>1</v>
      </c>
      <c r="C2609" s="128">
        <v>2</v>
      </c>
      <c r="D2609" s="128" t="s">
        <v>2380</v>
      </c>
      <c r="E2609" s="142">
        <f>VLOOKUP(D2609,武将id!A:C,3,FALSE)</f>
        <v>301</v>
      </c>
      <c r="F2609" s="128">
        <v>0</v>
      </c>
      <c r="G2609" s="139" t="s">
        <v>2404</v>
      </c>
      <c r="H2609" s="129" t="s">
        <v>2404</v>
      </c>
      <c r="I2609" s="128">
        <v>1</v>
      </c>
      <c r="J2609" s="128"/>
      <c r="K2609" s="128"/>
      <c r="L2609" s="128" t="s">
        <v>2411</v>
      </c>
      <c r="M2609" s="130">
        <f>IF(L2609="",999,VLOOKUP(L2609,武将id!A:C,3,0))</f>
        <v>311</v>
      </c>
    </row>
    <row r="2610" spans="1:13" x14ac:dyDescent="0.15">
      <c r="A2610" s="131">
        <v>3204</v>
      </c>
      <c r="B2610" s="132">
        <v>2</v>
      </c>
      <c r="C2610" s="132">
        <v>1</v>
      </c>
      <c r="D2610" s="132" t="s">
        <v>2403</v>
      </c>
      <c r="E2610" s="143">
        <f>VLOOKUP(D2610,武将id!A:C,3,FALSE)</f>
        <v>311</v>
      </c>
      <c r="F2610" s="132">
        <v>0</v>
      </c>
      <c r="G2610" s="140" t="s">
        <v>2405</v>
      </c>
      <c r="H2610" s="133" t="s">
        <v>2405</v>
      </c>
      <c r="I2610" s="132">
        <v>1</v>
      </c>
      <c r="J2610" s="132"/>
      <c r="K2610" s="132"/>
      <c r="L2610" s="132" t="s">
        <v>2412</v>
      </c>
      <c r="M2610" s="134">
        <f>IF(L2610="",999,VLOOKUP(L2610,武将id!A:C,3,0))</f>
        <v>301</v>
      </c>
    </row>
    <row r="2611" spans="1:13" x14ac:dyDescent="0.15">
      <c r="A2611" s="131">
        <v>3204</v>
      </c>
      <c r="B2611" s="132">
        <v>3</v>
      </c>
      <c r="C2611" s="132">
        <v>2</v>
      </c>
      <c r="D2611" s="132" t="s">
        <v>2380</v>
      </c>
      <c r="E2611" s="143">
        <f>VLOOKUP(D2611,武将id!A:C,3,FALSE)</f>
        <v>301</v>
      </c>
      <c r="F2611" s="132">
        <v>0</v>
      </c>
      <c r="G2611" s="140" t="s">
        <v>2406</v>
      </c>
      <c r="H2611" s="133" t="s">
        <v>2406</v>
      </c>
      <c r="I2611" s="132">
        <v>1</v>
      </c>
      <c r="J2611" s="132"/>
      <c r="K2611" s="132"/>
      <c r="L2611" s="132" t="s">
        <v>2411</v>
      </c>
      <c r="M2611" s="134">
        <f>IF(L2611="",999,VLOOKUP(L2611,武将id!A:C,3,0))</f>
        <v>311</v>
      </c>
    </row>
    <row r="2612" spans="1:13" x14ac:dyDescent="0.15">
      <c r="A2612" s="131">
        <v>3204</v>
      </c>
      <c r="B2612" s="132">
        <v>4</v>
      </c>
      <c r="C2612" s="132">
        <v>1</v>
      </c>
      <c r="D2612" s="132" t="s">
        <v>2403</v>
      </c>
      <c r="E2612" s="143">
        <f>VLOOKUP(D2612,武将id!A:C,3,FALSE)</f>
        <v>311</v>
      </c>
      <c r="F2612" s="132">
        <v>0</v>
      </c>
      <c r="G2612" s="140" t="s">
        <v>2407</v>
      </c>
      <c r="H2612" s="133" t="s">
        <v>2407</v>
      </c>
      <c r="I2612" s="132">
        <v>1</v>
      </c>
      <c r="J2612" s="132"/>
      <c r="K2612" s="132"/>
      <c r="L2612" s="132" t="s">
        <v>2412</v>
      </c>
      <c r="M2612" s="134">
        <f>IF(L2612="",999,VLOOKUP(L2612,武将id!A:C,3,0))</f>
        <v>301</v>
      </c>
    </row>
    <row r="2613" spans="1:13" ht="24" x14ac:dyDescent="0.15">
      <c r="A2613" s="131">
        <v>3204</v>
      </c>
      <c r="B2613" s="132">
        <v>5</v>
      </c>
      <c r="C2613" s="132">
        <v>2</v>
      </c>
      <c r="D2613" s="132" t="s">
        <v>2380</v>
      </c>
      <c r="E2613" s="143">
        <f>VLOOKUP(D2613,武将id!A:C,3,FALSE)</f>
        <v>301</v>
      </c>
      <c r="F2613" s="132">
        <v>0</v>
      </c>
      <c r="G2613" s="140" t="s">
        <v>2408</v>
      </c>
      <c r="H2613" s="133" t="s">
        <v>2408</v>
      </c>
      <c r="I2613" s="132">
        <v>1</v>
      </c>
      <c r="J2613" s="132"/>
      <c r="K2613" s="132"/>
      <c r="L2613" s="132" t="s">
        <v>2411</v>
      </c>
      <c r="M2613" s="134">
        <f>IF(L2613="",999,VLOOKUP(L2613,武将id!A:C,3,0))</f>
        <v>311</v>
      </c>
    </row>
    <row r="2614" spans="1:13" x14ac:dyDescent="0.15">
      <c r="A2614" s="131">
        <v>3204</v>
      </c>
      <c r="B2614" s="132">
        <v>6</v>
      </c>
      <c r="C2614" s="132">
        <v>1</v>
      </c>
      <c r="D2614" s="132" t="s">
        <v>2403</v>
      </c>
      <c r="E2614" s="143">
        <f>VLOOKUP(D2614,武将id!A:C,3,FALSE)</f>
        <v>311</v>
      </c>
      <c r="F2614" s="132">
        <v>0</v>
      </c>
      <c r="G2614" s="140" t="s">
        <v>2409</v>
      </c>
      <c r="H2614" s="133" t="s">
        <v>2409</v>
      </c>
      <c r="I2614" s="132">
        <v>1</v>
      </c>
      <c r="J2614" s="132"/>
      <c r="K2614" s="132"/>
      <c r="L2614" s="132" t="s">
        <v>2412</v>
      </c>
      <c r="M2614" s="134">
        <f>IF(L2614="",999,VLOOKUP(L2614,武将id!A:C,3,0))</f>
        <v>301</v>
      </c>
    </row>
    <row r="2615" spans="1:13" ht="24" x14ac:dyDescent="0.15">
      <c r="A2615" s="135">
        <v>3204</v>
      </c>
      <c r="B2615" s="136">
        <v>7</v>
      </c>
      <c r="C2615" s="136">
        <v>2</v>
      </c>
      <c r="D2615" s="136" t="s">
        <v>2380</v>
      </c>
      <c r="E2615" s="144">
        <f>VLOOKUP(D2615,武将id!A:C,3,FALSE)</f>
        <v>301</v>
      </c>
      <c r="F2615" s="136">
        <v>0</v>
      </c>
      <c r="G2615" s="141" t="s">
        <v>2410</v>
      </c>
      <c r="H2615" s="137" t="s">
        <v>2410</v>
      </c>
      <c r="I2615" s="136">
        <v>1</v>
      </c>
      <c r="J2615" s="136"/>
      <c r="K2615" s="136"/>
      <c r="L2615" s="136" t="s">
        <v>2411</v>
      </c>
      <c r="M2615" s="138">
        <f>IF(L2615="",999,VLOOKUP(L2615,武将id!A:C,3,0))</f>
        <v>311</v>
      </c>
    </row>
    <row r="2616" spans="1:13" x14ac:dyDescent="0.15">
      <c r="A2616" s="127">
        <v>3205</v>
      </c>
      <c r="B2616" s="128">
        <v>1</v>
      </c>
      <c r="C2616" s="128">
        <v>2</v>
      </c>
      <c r="D2616" s="128" t="s">
        <v>2380</v>
      </c>
      <c r="E2616" s="142">
        <f>VLOOKUP(D2616,武将id!A:C,3,FALSE)</f>
        <v>301</v>
      </c>
      <c r="F2616" s="128">
        <v>0</v>
      </c>
      <c r="G2616" s="139" t="s">
        <v>2413</v>
      </c>
      <c r="H2616" s="129" t="s">
        <v>2413</v>
      </c>
      <c r="I2616" s="128">
        <v>1</v>
      </c>
      <c r="J2616" s="128"/>
      <c r="K2616" s="128"/>
      <c r="L2616" s="128" t="s">
        <v>2239</v>
      </c>
      <c r="M2616" s="130">
        <f>IF(L2616="",999,VLOOKUP(L2616,武将id!A:C,3,0))</f>
        <v>1</v>
      </c>
    </row>
    <row r="2617" spans="1:13" x14ac:dyDescent="0.15">
      <c r="A2617" s="131">
        <v>3205</v>
      </c>
      <c r="B2617" s="132">
        <v>2</v>
      </c>
      <c r="C2617" s="132">
        <v>1</v>
      </c>
      <c r="D2617" s="132" t="s">
        <v>184</v>
      </c>
      <c r="E2617" s="143">
        <f>VLOOKUP(D2617,武将id!A:C,3,FALSE)</f>
        <v>1</v>
      </c>
      <c r="F2617" s="132">
        <v>0</v>
      </c>
      <c r="G2617" s="140" t="s">
        <v>2414</v>
      </c>
      <c r="H2617" s="133" t="s">
        <v>2414</v>
      </c>
      <c r="I2617" s="132">
        <v>1</v>
      </c>
      <c r="J2617" s="132"/>
      <c r="K2617" s="132"/>
      <c r="L2617" s="132" t="s">
        <v>2418</v>
      </c>
      <c r="M2617" s="134">
        <f>IF(L2617="",999,VLOOKUP(L2617,武将id!A:C,3,0))</f>
        <v>301</v>
      </c>
    </row>
    <row r="2618" spans="1:13" ht="24" x14ac:dyDescent="0.15">
      <c r="A2618" s="131">
        <v>3205</v>
      </c>
      <c r="B2618" s="132">
        <v>3</v>
      </c>
      <c r="C2618" s="132">
        <v>2</v>
      </c>
      <c r="D2618" s="132" t="s">
        <v>2380</v>
      </c>
      <c r="E2618" s="143">
        <f>VLOOKUP(D2618,武将id!A:C,3,FALSE)</f>
        <v>301</v>
      </c>
      <c r="F2618" s="132">
        <v>0</v>
      </c>
      <c r="G2618" s="140" t="s">
        <v>2415</v>
      </c>
      <c r="H2618" s="133" t="s">
        <v>2415</v>
      </c>
      <c r="I2618" s="132">
        <v>1</v>
      </c>
      <c r="J2618" s="132"/>
      <c r="K2618" s="132"/>
      <c r="L2618" s="132" t="s">
        <v>2239</v>
      </c>
      <c r="M2618" s="134">
        <f>IF(L2618="",999,VLOOKUP(L2618,武将id!A:C,3,0))</f>
        <v>1</v>
      </c>
    </row>
    <row r="2619" spans="1:13" x14ac:dyDescent="0.15">
      <c r="A2619" s="131">
        <v>3205</v>
      </c>
      <c r="B2619" s="132">
        <v>4</v>
      </c>
      <c r="C2619" s="132">
        <v>1</v>
      </c>
      <c r="D2619" s="132" t="s">
        <v>184</v>
      </c>
      <c r="E2619" s="143">
        <f>VLOOKUP(D2619,武将id!A:C,3,FALSE)</f>
        <v>1</v>
      </c>
      <c r="F2619" s="132">
        <v>0</v>
      </c>
      <c r="G2619" s="140" t="s">
        <v>2416</v>
      </c>
      <c r="H2619" s="133" t="s">
        <v>2416</v>
      </c>
      <c r="I2619" s="132">
        <v>1</v>
      </c>
      <c r="J2619" s="132"/>
      <c r="K2619" s="132"/>
      <c r="L2619" s="132" t="s">
        <v>2418</v>
      </c>
      <c r="M2619" s="134">
        <f>IF(L2619="",999,VLOOKUP(L2619,武将id!A:C,3,0))</f>
        <v>301</v>
      </c>
    </row>
    <row r="2620" spans="1:13" ht="36" x14ac:dyDescent="0.15">
      <c r="A2620" s="131">
        <v>3205</v>
      </c>
      <c r="B2620" s="132">
        <v>5</v>
      </c>
      <c r="C2620" s="132">
        <v>2</v>
      </c>
      <c r="D2620" s="132" t="s">
        <v>2380</v>
      </c>
      <c r="E2620" s="143">
        <f>VLOOKUP(D2620,武将id!A:C,3,FALSE)</f>
        <v>301</v>
      </c>
      <c r="F2620" s="132">
        <v>0</v>
      </c>
      <c r="G2620" s="140" t="s">
        <v>2672</v>
      </c>
      <c r="H2620" s="133" t="s">
        <v>2671</v>
      </c>
      <c r="I2620" s="132">
        <v>1</v>
      </c>
      <c r="J2620" s="132"/>
      <c r="K2620" s="132"/>
      <c r="L2620" s="132" t="s">
        <v>2239</v>
      </c>
      <c r="M2620" s="134">
        <f>IF(L2620="",999,VLOOKUP(L2620,武将id!A:C,3,0))</f>
        <v>1</v>
      </c>
    </row>
    <row r="2621" spans="1:13" x14ac:dyDescent="0.15">
      <c r="A2621" s="135">
        <v>3205</v>
      </c>
      <c r="B2621" s="136">
        <v>6</v>
      </c>
      <c r="C2621" s="136">
        <v>1</v>
      </c>
      <c r="D2621" s="136" t="s">
        <v>184</v>
      </c>
      <c r="E2621" s="144">
        <f>VLOOKUP(D2621,武将id!A:C,3,FALSE)</f>
        <v>1</v>
      </c>
      <c r="F2621" s="136">
        <v>0</v>
      </c>
      <c r="G2621" s="141" t="s">
        <v>2417</v>
      </c>
      <c r="H2621" s="137" t="s">
        <v>2417</v>
      </c>
      <c r="I2621" s="136">
        <v>1</v>
      </c>
      <c r="J2621" s="136"/>
      <c r="K2621" s="136"/>
      <c r="L2621" s="136" t="s">
        <v>2418</v>
      </c>
      <c r="M2621" s="138">
        <f>IF(L2621="",999,VLOOKUP(L2621,武将id!A:C,3,0))</f>
        <v>301</v>
      </c>
    </row>
    <row r="2622" spans="1:13" x14ac:dyDescent="0.15">
      <c r="A2622" s="127">
        <v>3301</v>
      </c>
      <c r="B2622" s="128">
        <v>1</v>
      </c>
      <c r="C2622" s="128">
        <v>2</v>
      </c>
      <c r="D2622" s="128" t="s">
        <v>2380</v>
      </c>
      <c r="E2622" s="142">
        <f>VLOOKUP(D2622,武将id!A:C,3,FALSE)</f>
        <v>301</v>
      </c>
      <c r="F2622" s="128">
        <v>0</v>
      </c>
      <c r="G2622" s="139" t="s">
        <v>2419</v>
      </c>
      <c r="H2622" s="129" t="s">
        <v>2419</v>
      </c>
      <c r="I2622" s="128">
        <v>1</v>
      </c>
      <c r="J2622" s="128"/>
      <c r="K2622" s="128"/>
      <c r="L2622" s="128" t="s">
        <v>2355</v>
      </c>
      <c r="M2622" s="130">
        <f>IF(L2622="",999,VLOOKUP(L2622,武将id!A:C,3,0))</f>
        <v>1</v>
      </c>
    </row>
    <row r="2623" spans="1:13" x14ac:dyDescent="0.15">
      <c r="A2623" s="131">
        <v>3301</v>
      </c>
      <c r="B2623" s="132">
        <v>2</v>
      </c>
      <c r="C2623" s="132">
        <v>1</v>
      </c>
      <c r="D2623" s="132" t="s">
        <v>184</v>
      </c>
      <c r="E2623" s="143">
        <f>VLOOKUP(D2623,武将id!A:C,3,FALSE)</f>
        <v>1</v>
      </c>
      <c r="F2623" s="132">
        <v>0</v>
      </c>
      <c r="G2623" s="140" t="s">
        <v>2420</v>
      </c>
      <c r="H2623" s="133" t="s">
        <v>2420</v>
      </c>
      <c r="I2623" s="132">
        <v>1</v>
      </c>
      <c r="J2623" s="132"/>
      <c r="K2623" s="132"/>
      <c r="L2623" s="132" t="s">
        <v>2392</v>
      </c>
      <c r="M2623" s="134">
        <f>IF(L2623="",999,VLOOKUP(L2623,武将id!A:C,3,0))</f>
        <v>301</v>
      </c>
    </row>
    <row r="2624" spans="1:13" x14ac:dyDescent="0.15">
      <c r="A2624" s="131">
        <v>3301</v>
      </c>
      <c r="B2624" s="132">
        <v>3</v>
      </c>
      <c r="C2624" s="132">
        <v>2</v>
      </c>
      <c r="D2624" s="132" t="s">
        <v>2380</v>
      </c>
      <c r="E2624" s="143">
        <f>VLOOKUP(D2624,武将id!A:C,3,FALSE)</f>
        <v>301</v>
      </c>
      <c r="F2624" s="132">
        <v>0</v>
      </c>
      <c r="G2624" s="140" t="s">
        <v>2421</v>
      </c>
      <c r="H2624" s="133" t="s">
        <v>2421</v>
      </c>
      <c r="I2624" s="132">
        <v>1</v>
      </c>
      <c r="J2624" s="132"/>
      <c r="K2624" s="132"/>
      <c r="L2624" s="132" t="s">
        <v>2426</v>
      </c>
      <c r="M2624" s="134">
        <f>IF(L2624="",999,VLOOKUP(L2624,武将id!A:C,3,0))</f>
        <v>1</v>
      </c>
    </row>
    <row r="2625" spans="1:13" x14ac:dyDescent="0.15">
      <c r="A2625" s="131">
        <v>3301</v>
      </c>
      <c r="B2625" s="132">
        <v>4</v>
      </c>
      <c r="C2625" s="132">
        <v>1</v>
      </c>
      <c r="D2625" s="132" t="s">
        <v>184</v>
      </c>
      <c r="E2625" s="143">
        <f>VLOOKUP(D2625,武将id!A:C,3,FALSE)</f>
        <v>1</v>
      </c>
      <c r="F2625" s="132">
        <v>0</v>
      </c>
      <c r="G2625" s="140" t="s">
        <v>2422</v>
      </c>
      <c r="H2625" s="133" t="s">
        <v>2422</v>
      </c>
      <c r="I2625" s="132">
        <v>1</v>
      </c>
      <c r="J2625" s="132"/>
      <c r="K2625" s="132"/>
      <c r="L2625" s="132" t="s">
        <v>2427</v>
      </c>
      <c r="M2625" s="134">
        <f>IF(L2625="",999,VLOOKUP(L2625,武将id!A:C,3,0))</f>
        <v>301</v>
      </c>
    </row>
    <row r="2626" spans="1:13" ht="24" x14ac:dyDescent="0.15">
      <c r="A2626" s="131">
        <v>3301</v>
      </c>
      <c r="B2626" s="132">
        <v>5</v>
      </c>
      <c r="C2626" s="132">
        <v>2</v>
      </c>
      <c r="D2626" s="132" t="s">
        <v>2380</v>
      </c>
      <c r="E2626" s="143">
        <f>VLOOKUP(D2626,武将id!A:C,3,FALSE)</f>
        <v>301</v>
      </c>
      <c r="F2626" s="132">
        <v>0</v>
      </c>
      <c r="G2626" s="140" t="s">
        <v>2423</v>
      </c>
      <c r="H2626" s="133" t="s">
        <v>2423</v>
      </c>
      <c r="I2626" s="132">
        <v>1</v>
      </c>
      <c r="J2626" s="132"/>
      <c r="K2626" s="132"/>
      <c r="L2626" s="132" t="s">
        <v>2239</v>
      </c>
      <c r="M2626" s="134">
        <f>IF(L2626="",999,VLOOKUP(L2626,武将id!A:C,3,0))</f>
        <v>1</v>
      </c>
    </row>
    <row r="2627" spans="1:13" ht="24" x14ac:dyDescent="0.15">
      <c r="A2627" s="131">
        <v>3301</v>
      </c>
      <c r="B2627" s="132">
        <v>6</v>
      </c>
      <c r="C2627" s="132">
        <v>2</v>
      </c>
      <c r="D2627" s="132" t="s">
        <v>2380</v>
      </c>
      <c r="E2627" s="143">
        <f>VLOOKUP(D2627,武将id!A:C,3,FALSE)</f>
        <v>301</v>
      </c>
      <c r="F2627" s="132">
        <v>0</v>
      </c>
      <c r="G2627" s="140" t="s">
        <v>2424</v>
      </c>
      <c r="H2627" s="133" t="s">
        <v>2424</v>
      </c>
      <c r="I2627" s="132">
        <v>1</v>
      </c>
      <c r="J2627" s="132"/>
      <c r="K2627" s="132"/>
      <c r="L2627" s="132" t="s">
        <v>2428</v>
      </c>
      <c r="M2627" s="134">
        <f>IF(L2627="",999,VLOOKUP(L2627,武将id!A:C,3,0))</f>
        <v>1</v>
      </c>
    </row>
    <row r="2628" spans="1:13" x14ac:dyDescent="0.15">
      <c r="A2628" s="135">
        <v>3301</v>
      </c>
      <c r="B2628" s="136">
        <v>7</v>
      </c>
      <c r="C2628" s="136">
        <v>1</v>
      </c>
      <c r="D2628" s="136" t="s">
        <v>184</v>
      </c>
      <c r="E2628" s="144">
        <f>VLOOKUP(D2628,武将id!A:C,3,FALSE)</f>
        <v>1</v>
      </c>
      <c r="F2628" s="136">
        <v>0</v>
      </c>
      <c r="G2628" s="141" t="s">
        <v>2425</v>
      </c>
      <c r="H2628" s="137" t="s">
        <v>2425</v>
      </c>
      <c r="I2628" s="136">
        <v>1</v>
      </c>
      <c r="J2628" s="136"/>
      <c r="K2628" s="136"/>
      <c r="L2628" s="136" t="s">
        <v>2429</v>
      </c>
      <c r="M2628" s="138">
        <f>IF(L2628="",999,VLOOKUP(L2628,武将id!A:C,3,0))</f>
        <v>301</v>
      </c>
    </row>
    <row r="2629" spans="1:13" x14ac:dyDescent="0.15">
      <c r="A2629" s="127">
        <v>3302</v>
      </c>
      <c r="B2629" s="128">
        <v>1</v>
      </c>
      <c r="C2629" s="128">
        <v>1</v>
      </c>
      <c r="D2629" s="128" t="s">
        <v>184</v>
      </c>
      <c r="E2629" s="142">
        <f>VLOOKUP(D2629,武将id!A:C,3,FALSE)</f>
        <v>1</v>
      </c>
      <c r="F2629" s="128">
        <v>0</v>
      </c>
      <c r="G2629" s="139" t="s">
        <v>2430</v>
      </c>
      <c r="H2629" s="129" t="s">
        <v>2430</v>
      </c>
      <c r="I2629" s="128">
        <v>1</v>
      </c>
      <c r="J2629" s="128"/>
      <c r="K2629" s="128"/>
      <c r="L2629" s="128" t="s">
        <v>2319</v>
      </c>
      <c r="M2629" s="130">
        <f>IF(L2629="",999,VLOOKUP(L2629,武将id!A:C,3,0))</f>
        <v>216</v>
      </c>
    </row>
    <row r="2630" spans="1:13" ht="24" x14ac:dyDescent="0.15">
      <c r="A2630" s="131">
        <v>3302</v>
      </c>
      <c r="B2630" s="132">
        <v>2</v>
      </c>
      <c r="C2630" s="132">
        <v>2</v>
      </c>
      <c r="D2630" s="132" t="s">
        <v>100</v>
      </c>
      <c r="E2630" s="143">
        <f>VLOOKUP(D2630,武将id!A:C,3,FALSE)</f>
        <v>216</v>
      </c>
      <c r="F2630" s="132">
        <v>0</v>
      </c>
      <c r="G2630" s="140" t="s">
        <v>2431</v>
      </c>
      <c r="H2630" s="133" t="s">
        <v>2431</v>
      </c>
      <c r="I2630" s="132">
        <v>1</v>
      </c>
      <c r="J2630" s="132"/>
      <c r="K2630" s="132"/>
      <c r="L2630" s="132" t="s">
        <v>2434</v>
      </c>
      <c r="M2630" s="134">
        <f>IF(L2630="",999,VLOOKUP(L2630,武将id!A:C,3,0))</f>
        <v>1</v>
      </c>
    </row>
    <row r="2631" spans="1:13" ht="24" x14ac:dyDescent="0.15">
      <c r="A2631" s="131">
        <v>3302</v>
      </c>
      <c r="B2631" s="132">
        <v>3</v>
      </c>
      <c r="C2631" s="132">
        <v>1</v>
      </c>
      <c r="D2631" s="132" t="s">
        <v>184</v>
      </c>
      <c r="E2631" s="143">
        <f>VLOOKUP(D2631,武将id!A:C,3,FALSE)</f>
        <v>1</v>
      </c>
      <c r="F2631" s="132">
        <v>0</v>
      </c>
      <c r="G2631" s="140" t="s">
        <v>2432</v>
      </c>
      <c r="H2631" s="133" t="s">
        <v>2432</v>
      </c>
      <c r="I2631" s="132">
        <v>1</v>
      </c>
      <c r="J2631" s="132"/>
      <c r="K2631" s="132"/>
      <c r="L2631" s="132" t="s">
        <v>2319</v>
      </c>
      <c r="M2631" s="134">
        <f>IF(L2631="",999,VLOOKUP(L2631,武将id!A:C,3,0))</f>
        <v>216</v>
      </c>
    </row>
    <row r="2632" spans="1:13" x14ac:dyDescent="0.15">
      <c r="A2632" s="135">
        <v>3302</v>
      </c>
      <c r="B2632" s="136">
        <v>4</v>
      </c>
      <c r="C2632" s="136">
        <v>2</v>
      </c>
      <c r="D2632" s="136" t="s">
        <v>100</v>
      </c>
      <c r="E2632" s="144">
        <f>VLOOKUP(D2632,武将id!A:C,3,FALSE)</f>
        <v>216</v>
      </c>
      <c r="F2632" s="136">
        <v>0</v>
      </c>
      <c r="G2632" s="141" t="s">
        <v>2433</v>
      </c>
      <c r="H2632" s="137" t="s">
        <v>2433</v>
      </c>
      <c r="I2632" s="136">
        <v>1</v>
      </c>
      <c r="J2632" s="136"/>
      <c r="K2632" s="136"/>
      <c r="L2632" s="136" t="s">
        <v>2239</v>
      </c>
      <c r="M2632" s="138">
        <f>IF(L2632="",999,VLOOKUP(L2632,武将id!A:C,3,0))</f>
        <v>1</v>
      </c>
    </row>
    <row r="2633" spans="1:13" x14ac:dyDescent="0.15">
      <c r="A2633" s="127">
        <v>3303</v>
      </c>
      <c r="B2633" s="128">
        <v>1</v>
      </c>
      <c r="C2633" s="128">
        <v>2</v>
      </c>
      <c r="D2633" s="128" t="s">
        <v>67</v>
      </c>
      <c r="E2633" s="142">
        <f>VLOOKUP(D2633,武将id!A:C,3,FALSE)</f>
        <v>217</v>
      </c>
      <c r="F2633" s="128">
        <v>0</v>
      </c>
      <c r="G2633" s="139" t="s">
        <v>2435</v>
      </c>
      <c r="H2633" s="129" t="s">
        <v>2435</v>
      </c>
      <c r="I2633" s="128">
        <v>1</v>
      </c>
      <c r="J2633" s="128"/>
      <c r="K2633" s="128"/>
      <c r="L2633" s="128" t="s">
        <v>102</v>
      </c>
      <c r="M2633" s="130">
        <f>IF(L2633="",999,VLOOKUP(L2633,武将id!A:C,3,0))</f>
        <v>310</v>
      </c>
    </row>
    <row r="2634" spans="1:13" x14ac:dyDescent="0.15">
      <c r="A2634" s="131">
        <v>3303</v>
      </c>
      <c r="B2634" s="132">
        <v>2</v>
      </c>
      <c r="C2634" s="132">
        <v>1</v>
      </c>
      <c r="D2634" s="132" t="s">
        <v>102</v>
      </c>
      <c r="E2634" s="143">
        <f>VLOOKUP(D2634,武将id!A:C,3,FALSE)</f>
        <v>310</v>
      </c>
      <c r="F2634" s="132">
        <v>0</v>
      </c>
      <c r="G2634" s="140" t="s">
        <v>2654</v>
      </c>
      <c r="H2634" s="133" t="s">
        <v>2653</v>
      </c>
      <c r="I2634" s="132">
        <v>1</v>
      </c>
      <c r="J2634" s="132"/>
      <c r="K2634" s="132"/>
      <c r="L2634" s="132" t="s">
        <v>67</v>
      </c>
      <c r="M2634" s="134">
        <f>IF(L2634="",999,VLOOKUP(L2634,武将id!A:C,3,0))</f>
        <v>217</v>
      </c>
    </row>
    <row r="2635" spans="1:13" ht="24" x14ac:dyDescent="0.15">
      <c r="A2635" s="131">
        <v>3303</v>
      </c>
      <c r="B2635" s="132">
        <v>3</v>
      </c>
      <c r="C2635" s="132">
        <v>2</v>
      </c>
      <c r="D2635" s="132" t="s">
        <v>67</v>
      </c>
      <c r="E2635" s="143">
        <f>VLOOKUP(D2635,武将id!A:C,3,FALSE)</f>
        <v>217</v>
      </c>
      <c r="F2635" s="132">
        <v>0</v>
      </c>
      <c r="G2635" s="140" t="s">
        <v>2436</v>
      </c>
      <c r="H2635" s="133" t="s">
        <v>2436</v>
      </c>
      <c r="I2635" s="132">
        <v>1</v>
      </c>
      <c r="J2635" s="132"/>
      <c r="K2635" s="132"/>
      <c r="L2635" s="132" t="s">
        <v>102</v>
      </c>
      <c r="M2635" s="134">
        <f>IF(L2635="",999,VLOOKUP(L2635,武将id!A:C,3,0))</f>
        <v>310</v>
      </c>
    </row>
    <row r="2636" spans="1:13" x14ac:dyDescent="0.15">
      <c r="A2636" s="135">
        <v>3303</v>
      </c>
      <c r="B2636" s="136">
        <v>4</v>
      </c>
      <c r="C2636" s="136">
        <v>1</v>
      </c>
      <c r="D2636" s="136" t="s">
        <v>102</v>
      </c>
      <c r="E2636" s="144">
        <f>VLOOKUP(D2636,武将id!A:C,3,FALSE)</f>
        <v>310</v>
      </c>
      <c r="F2636" s="136">
        <v>0</v>
      </c>
      <c r="G2636" s="141" t="s">
        <v>2437</v>
      </c>
      <c r="H2636" s="137" t="s">
        <v>2437</v>
      </c>
      <c r="I2636" s="136">
        <v>1</v>
      </c>
      <c r="J2636" s="136"/>
      <c r="K2636" s="136"/>
      <c r="L2636" s="136" t="s">
        <v>67</v>
      </c>
      <c r="M2636" s="138">
        <f>IF(L2636="",999,VLOOKUP(L2636,武将id!A:C,3,0))</f>
        <v>217</v>
      </c>
    </row>
    <row r="2637" spans="1:13" x14ac:dyDescent="0.15">
      <c r="A2637" s="127">
        <v>3304</v>
      </c>
      <c r="B2637" s="128">
        <v>1</v>
      </c>
      <c r="C2637" s="128">
        <v>2</v>
      </c>
      <c r="D2637" s="128" t="s">
        <v>100</v>
      </c>
      <c r="E2637" s="142">
        <f>VLOOKUP(D2637,武将id!A:C,3,FALSE)</f>
        <v>216</v>
      </c>
      <c r="F2637" s="128">
        <v>0</v>
      </c>
      <c r="G2637" s="139" t="s">
        <v>2439</v>
      </c>
      <c r="H2637" s="129" t="s">
        <v>2439</v>
      </c>
      <c r="I2637" s="128">
        <v>1</v>
      </c>
      <c r="J2637" s="128"/>
      <c r="K2637" s="128"/>
      <c r="L2637" s="128" t="s">
        <v>2445</v>
      </c>
      <c r="M2637" s="130">
        <f>IF(L2637="",999,VLOOKUP(L2637,武将id!A:C,3,0))</f>
        <v>302</v>
      </c>
    </row>
    <row r="2638" spans="1:13" x14ac:dyDescent="0.15">
      <c r="A2638" s="131">
        <v>3304</v>
      </c>
      <c r="B2638" s="132">
        <v>2</v>
      </c>
      <c r="C2638" s="132">
        <v>1</v>
      </c>
      <c r="D2638" s="132" t="s">
        <v>2438</v>
      </c>
      <c r="E2638" s="143">
        <f>VLOOKUP(D2638,武将id!A:C,3,FALSE)</f>
        <v>302</v>
      </c>
      <c r="F2638" s="132">
        <v>0</v>
      </c>
      <c r="G2638" s="140" t="s">
        <v>2440</v>
      </c>
      <c r="H2638" s="133" t="s">
        <v>2440</v>
      </c>
      <c r="I2638" s="132">
        <v>1</v>
      </c>
      <c r="J2638" s="132"/>
      <c r="K2638" s="132"/>
      <c r="L2638" s="132" t="s">
        <v>2319</v>
      </c>
      <c r="M2638" s="134">
        <f>IF(L2638="",999,VLOOKUP(L2638,武将id!A:C,3,0))</f>
        <v>216</v>
      </c>
    </row>
    <row r="2639" spans="1:13" x14ac:dyDescent="0.15">
      <c r="A2639" s="131">
        <v>3304</v>
      </c>
      <c r="B2639" s="132">
        <v>3</v>
      </c>
      <c r="C2639" s="132">
        <v>1</v>
      </c>
      <c r="D2639" s="132" t="s">
        <v>67</v>
      </c>
      <c r="E2639" s="143">
        <f>VLOOKUP(D2639,武将id!A:C,3,FALSE)</f>
        <v>217</v>
      </c>
      <c r="F2639" s="132">
        <v>0</v>
      </c>
      <c r="G2639" s="140" t="s">
        <v>2441</v>
      </c>
      <c r="H2639" s="133" t="s">
        <v>2441</v>
      </c>
      <c r="I2639" s="132">
        <v>1</v>
      </c>
      <c r="J2639" s="132"/>
      <c r="K2639" s="132"/>
      <c r="L2639" s="132" t="s">
        <v>2446</v>
      </c>
      <c r="M2639" s="134">
        <f>IF(L2639="",999,VLOOKUP(L2639,武将id!A:C,3,0))</f>
        <v>216</v>
      </c>
    </row>
    <row r="2640" spans="1:13" x14ac:dyDescent="0.15">
      <c r="A2640" s="131">
        <v>3304</v>
      </c>
      <c r="B2640" s="132">
        <v>4</v>
      </c>
      <c r="C2640" s="132">
        <v>2</v>
      </c>
      <c r="D2640" s="132" t="s">
        <v>100</v>
      </c>
      <c r="E2640" s="143">
        <f>VLOOKUP(D2640,武将id!A:C,3,FALSE)</f>
        <v>216</v>
      </c>
      <c r="F2640" s="132">
        <v>0</v>
      </c>
      <c r="G2640" s="140" t="s">
        <v>2442</v>
      </c>
      <c r="H2640" s="133" t="s">
        <v>2442</v>
      </c>
      <c r="I2640" s="132">
        <v>1</v>
      </c>
      <c r="J2640" s="132"/>
      <c r="K2640" s="132"/>
      <c r="L2640" s="132" t="s">
        <v>2241</v>
      </c>
      <c r="M2640" s="134">
        <f>IF(L2640="",999,VLOOKUP(L2640,武将id!A:C,3,0))</f>
        <v>217</v>
      </c>
    </row>
    <row r="2641" spans="1:13" ht="24" x14ac:dyDescent="0.15">
      <c r="A2641" s="131">
        <v>3304</v>
      </c>
      <c r="B2641" s="132">
        <v>5</v>
      </c>
      <c r="C2641" s="132">
        <v>1</v>
      </c>
      <c r="D2641" s="132" t="s">
        <v>67</v>
      </c>
      <c r="E2641" s="143">
        <f>VLOOKUP(D2641,武将id!A:C,3,FALSE)</f>
        <v>217</v>
      </c>
      <c r="F2641" s="132">
        <v>0</v>
      </c>
      <c r="G2641" s="140" t="s">
        <v>3265</v>
      </c>
      <c r="H2641" s="133" t="s">
        <v>3264</v>
      </c>
      <c r="I2641" s="132">
        <v>1</v>
      </c>
      <c r="J2641" s="132"/>
      <c r="K2641" s="132"/>
      <c r="L2641" s="132" t="s">
        <v>1211</v>
      </c>
      <c r="M2641" s="134">
        <f>IF(L2641="",999,VLOOKUP(L2641,武将id!A:C,3,0))</f>
        <v>302</v>
      </c>
    </row>
    <row r="2642" spans="1:13" x14ac:dyDescent="0.15">
      <c r="A2642" s="131">
        <v>3304</v>
      </c>
      <c r="B2642" s="132">
        <v>6</v>
      </c>
      <c r="C2642" s="132">
        <v>1</v>
      </c>
      <c r="D2642" s="132" t="s">
        <v>2438</v>
      </c>
      <c r="E2642" s="143">
        <f>VLOOKUP(D2642,武将id!A:C,3,FALSE)</f>
        <v>302</v>
      </c>
      <c r="F2642" s="132">
        <v>0</v>
      </c>
      <c r="G2642" s="140" t="s">
        <v>2443</v>
      </c>
      <c r="H2642" s="133" t="s">
        <v>2443</v>
      </c>
      <c r="I2642" s="132">
        <v>1</v>
      </c>
      <c r="J2642" s="132"/>
      <c r="K2642" s="132"/>
      <c r="L2642" s="132" t="s">
        <v>2448</v>
      </c>
      <c r="M2642" s="134">
        <f>IF(L2642="",999,VLOOKUP(L2642,武将id!A:C,3,0))</f>
        <v>216</v>
      </c>
    </row>
    <row r="2643" spans="1:13" x14ac:dyDescent="0.15">
      <c r="A2643" s="135">
        <v>3304</v>
      </c>
      <c r="B2643" s="136">
        <v>7</v>
      </c>
      <c r="C2643" s="136">
        <v>2</v>
      </c>
      <c r="D2643" s="136" t="s">
        <v>67</v>
      </c>
      <c r="E2643" s="144">
        <f>VLOOKUP(D2643,武将id!A:C,3,FALSE)</f>
        <v>217</v>
      </c>
      <c r="F2643" s="136">
        <v>0</v>
      </c>
      <c r="G2643" s="141" t="s">
        <v>2444</v>
      </c>
      <c r="H2643" s="137" t="s">
        <v>2444</v>
      </c>
      <c r="I2643" s="136">
        <v>1</v>
      </c>
      <c r="J2643" s="136"/>
      <c r="K2643" s="136"/>
      <c r="L2643" s="136" t="s">
        <v>2447</v>
      </c>
      <c r="M2643" s="138">
        <f>IF(L2643="",999,VLOOKUP(L2643,武将id!A:C,3,0))</f>
        <v>302</v>
      </c>
    </row>
    <row r="2644" spans="1:13" x14ac:dyDescent="0.15">
      <c r="A2644" s="127">
        <v>3305</v>
      </c>
      <c r="B2644" s="128">
        <v>1</v>
      </c>
      <c r="C2644" s="128">
        <v>2</v>
      </c>
      <c r="D2644" s="128" t="s">
        <v>2449</v>
      </c>
      <c r="E2644" s="142">
        <f>VLOOKUP(D2644,武将id!A:C,3,FALSE)</f>
        <v>304</v>
      </c>
      <c r="F2644" s="128">
        <v>0</v>
      </c>
      <c r="G2644" s="139" t="s">
        <v>2450</v>
      </c>
      <c r="H2644" s="129" t="s">
        <v>2450</v>
      </c>
      <c r="I2644" s="128">
        <v>1</v>
      </c>
      <c r="J2644" s="128"/>
      <c r="K2644" s="128"/>
      <c r="L2644" s="128" t="s">
        <v>2239</v>
      </c>
      <c r="M2644" s="130">
        <f>IF(L2644="",999,VLOOKUP(L2644,武将id!A:C,3,0))</f>
        <v>1</v>
      </c>
    </row>
    <row r="2645" spans="1:13" x14ac:dyDescent="0.15">
      <c r="A2645" s="131">
        <v>3305</v>
      </c>
      <c r="B2645" s="132">
        <v>2</v>
      </c>
      <c r="C2645" s="132">
        <v>1</v>
      </c>
      <c r="D2645" s="132" t="s">
        <v>184</v>
      </c>
      <c r="E2645" s="143">
        <f>VLOOKUP(D2645,武将id!A:C,3,FALSE)</f>
        <v>1</v>
      </c>
      <c r="F2645" s="132">
        <v>0</v>
      </c>
      <c r="G2645" s="140" t="s">
        <v>2451</v>
      </c>
      <c r="H2645" s="133" t="s">
        <v>2451</v>
      </c>
      <c r="I2645" s="132">
        <v>1</v>
      </c>
      <c r="J2645" s="132"/>
      <c r="K2645" s="132"/>
      <c r="L2645" s="132" t="s">
        <v>2458</v>
      </c>
      <c r="M2645" s="134">
        <f>IF(L2645="",999,VLOOKUP(L2645,武将id!A:C,3,0))</f>
        <v>304</v>
      </c>
    </row>
    <row r="2646" spans="1:13" ht="24" x14ac:dyDescent="0.15">
      <c r="A2646" s="131">
        <v>3305</v>
      </c>
      <c r="B2646" s="132">
        <v>3</v>
      </c>
      <c r="C2646" s="132">
        <v>2</v>
      </c>
      <c r="D2646" s="132" t="s">
        <v>2449</v>
      </c>
      <c r="E2646" s="143">
        <f>VLOOKUP(D2646,武将id!A:C,3,FALSE)</f>
        <v>304</v>
      </c>
      <c r="F2646" s="132">
        <v>0</v>
      </c>
      <c r="G2646" s="140" t="s">
        <v>2452</v>
      </c>
      <c r="H2646" s="133" t="s">
        <v>2452</v>
      </c>
      <c r="I2646" s="132">
        <v>1</v>
      </c>
      <c r="J2646" s="132"/>
      <c r="K2646" s="132"/>
      <c r="L2646" s="132" t="s">
        <v>2239</v>
      </c>
      <c r="M2646" s="134">
        <f>IF(L2646="",999,VLOOKUP(L2646,武将id!A:C,3,0))</f>
        <v>1</v>
      </c>
    </row>
    <row r="2647" spans="1:13" x14ac:dyDescent="0.15">
      <c r="A2647" s="131">
        <v>3305</v>
      </c>
      <c r="B2647" s="132">
        <v>4</v>
      </c>
      <c r="C2647" s="132">
        <v>1</v>
      </c>
      <c r="D2647" s="132" t="s">
        <v>67</v>
      </c>
      <c r="E2647" s="143">
        <f>VLOOKUP(D2647,武将id!A:C,3,FALSE)</f>
        <v>217</v>
      </c>
      <c r="F2647" s="132">
        <v>0</v>
      </c>
      <c r="G2647" s="140" t="s">
        <v>2453</v>
      </c>
      <c r="H2647" s="133" t="s">
        <v>2453</v>
      </c>
      <c r="I2647" s="132">
        <v>1</v>
      </c>
      <c r="J2647" s="132"/>
      <c r="K2647" s="132"/>
      <c r="L2647" s="132" t="s">
        <v>2459</v>
      </c>
      <c r="M2647" s="134">
        <f>IF(L2647="",999,VLOOKUP(L2647,武将id!A:C,3,0))</f>
        <v>304</v>
      </c>
    </row>
    <row r="2648" spans="1:13" x14ac:dyDescent="0.15">
      <c r="A2648" s="131">
        <v>3305</v>
      </c>
      <c r="B2648" s="132">
        <v>5</v>
      </c>
      <c r="C2648" s="132">
        <v>2</v>
      </c>
      <c r="D2648" s="132" t="s">
        <v>2449</v>
      </c>
      <c r="E2648" s="143">
        <f>VLOOKUP(D2648,武将id!A:C,3,FALSE)</f>
        <v>304</v>
      </c>
      <c r="F2648" s="132">
        <v>0</v>
      </c>
      <c r="G2648" s="140" t="s">
        <v>2454</v>
      </c>
      <c r="H2648" s="133" t="s">
        <v>2454</v>
      </c>
      <c r="I2648" s="132">
        <v>1</v>
      </c>
      <c r="J2648" s="132"/>
      <c r="K2648" s="132"/>
      <c r="L2648" s="132" t="s">
        <v>2241</v>
      </c>
      <c r="M2648" s="134">
        <f>IF(L2648="",999,VLOOKUP(L2648,武将id!A:C,3,0))</f>
        <v>217</v>
      </c>
    </row>
    <row r="2649" spans="1:13" x14ac:dyDescent="0.15">
      <c r="A2649" s="131">
        <v>3305</v>
      </c>
      <c r="B2649" s="132">
        <v>6</v>
      </c>
      <c r="C2649" s="132">
        <v>2</v>
      </c>
      <c r="D2649" s="132" t="s">
        <v>2449</v>
      </c>
      <c r="E2649" s="143">
        <f>VLOOKUP(D2649,武将id!A:C,3,FALSE)</f>
        <v>304</v>
      </c>
      <c r="F2649" s="132">
        <v>0</v>
      </c>
      <c r="G2649" s="140" t="s">
        <v>2455</v>
      </c>
      <c r="H2649" s="133" t="s">
        <v>2455</v>
      </c>
      <c r="I2649" s="132">
        <v>1</v>
      </c>
      <c r="J2649" s="132"/>
      <c r="K2649" s="132"/>
      <c r="L2649" s="132" t="s">
        <v>156</v>
      </c>
      <c r="M2649" s="134">
        <f>IF(L2649="",999,VLOOKUP(L2649,武将id!A:C,3,0))</f>
        <v>1</v>
      </c>
    </row>
    <row r="2650" spans="1:13" ht="24" x14ac:dyDescent="0.15">
      <c r="A2650" s="131">
        <v>3305</v>
      </c>
      <c r="B2650" s="132">
        <v>7</v>
      </c>
      <c r="C2650" s="132">
        <v>2</v>
      </c>
      <c r="D2650" s="132" t="s">
        <v>2449</v>
      </c>
      <c r="E2650" s="143">
        <f>VLOOKUP(D2650,武将id!A:C,3,FALSE)</f>
        <v>304</v>
      </c>
      <c r="F2650" s="132">
        <v>0</v>
      </c>
      <c r="G2650" s="140" t="s">
        <v>2456</v>
      </c>
      <c r="H2650" s="133" t="s">
        <v>2456</v>
      </c>
      <c r="I2650" s="132">
        <v>1</v>
      </c>
      <c r="J2650" s="132"/>
      <c r="K2650" s="132"/>
      <c r="L2650" s="132" t="s">
        <v>156</v>
      </c>
      <c r="M2650" s="134">
        <f>IF(L2650="",999,VLOOKUP(L2650,武将id!A:C,3,0))</f>
        <v>1</v>
      </c>
    </row>
    <row r="2651" spans="1:13" ht="24" x14ac:dyDescent="0.15">
      <c r="A2651" s="135">
        <v>3305</v>
      </c>
      <c r="B2651" s="136">
        <v>8</v>
      </c>
      <c r="C2651" s="136">
        <v>1</v>
      </c>
      <c r="D2651" s="136" t="s">
        <v>184</v>
      </c>
      <c r="E2651" s="144">
        <f>VLOOKUP(D2651,武将id!A:C,3,FALSE)</f>
        <v>1</v>
      </c>
      <c r="F2651" s="136">
        <v>0</v>
      </c>
      <c r="G2651" s="141" t="s">
        <v>2457</v>
      </c>
      <c r="H2651" s="137" t="s">
        <v>2457</v>
      </c>
      <c r="I2651" s="136">
        <v>1</v>
      </c>
      <c r="J2651" s="136"/>
      <c r="K2651" s="136"/>
      <c r="L2651" s="136" t="s">
        <v>2460</v>
      </c>
      <c r="M2651" s="138">
        <f>IF(L2651="",999,VLOOKUP(L2651,武将id!A:C,3,0))</f>
        <v>304</v>
      </c>
    </row>
    <row r="2652" spans="1:13" ht="24" x14ac:dyDescent="0.15">
      <c r="A2652" s="127">
        <v>3401</v>
      </c>
      <c r="B2652" s="128">
        <v>1</v>
      </c>
      <c r="C2652" s="128">
        <v>2</v>
      </c>
      <c r="D2652" s="128" t="s">
        <v>2461</v>
      </c>
      <c r="E2652" s="142">
        <f>VLOOKUP(D2652,武将id!A:C,3,FALSE)</f>
        <v>303</v>
      </c>
      <c r="F2652" s="128">
        <v>0</v>
      </c>
      <c r="G2652" s="139" t="s">
        <v>2462</v>
      </c>
      <c r="H2652" s="129" t="s">
        <v>2462</v>
      </c>
      <c r="I2652" s="128">
        <v>1</v>
      </c>
      <c r="J2652" s="128"/>
      <c r="K2652" s="128"/>
      <c r="L2652" s="128" t="s">
        <v>2239</v>
      </c>
      <c r="M2652" s="130">
        <f>IF(L2652="",999,VLOOKUP(L2652,武将id!A:C,3,0))</f>
        <v>1</v>
      </c>
    </row>
    <row r="2653" spans="1:13" ht="24" x14ac:dyDescent="0.15">
      <c r="A2653" s="131">
        <v>3401</v>
      </c>
      <c r="B2653" s="132">
        <v>2</v>
      </c>
      <c r="C2653" s="132">
        <v>1</v>
      </c>
      <c r="D2653" s="132" t="s">
        <v>184</v>
      </c>
      <c r="E2653" s="143">
        <f>VLOOKUP(D2653,武将id!A:C,3,FALSE)</f>
        <v>1</v>
      </c>
      <c r="F2653" s="132">
        <v>0</v>
      </c>
      <c r="G2653" s="140" t="s">
        <v>2463</v>
      </c>
      <c r="H2653" s="133" t="s">
        <v>2463</v>
      </c>
      <c r="I2653" s="132">
        <v>1</v>
      </c>
      <c r="J2653" s="132"/>
      <c r="K2653" s="132"/>
      <c r="L2653" s="132" t="s">
        <v>2468</v>
      </c>
      <c r="M2653" s="134">
        <f>IF(L2653="",999,VLOOKUP(L2653,武将id!A:C,3,0))</f>
        <v>303</v>
      </c>
    </row>
    <row r="2654" spans="1:13" x14ac:dyDescent="0.15">
      <c r="A2654" s="131">
        <v>3401</v>
      </c>
      <c r="B2654" s="132">
        <v>3</v>
      </c>
      <c r="C2654" s="132">
        <v>2</v>
      </c>
      <c r="D2654" s="132" t="s">
        <v>2461</v>
      </c>
      <c r="E2654" s="143">
        <f>VLOOKUP(D2654,武将id!A:C,3,FALSE)</f>
        <v>303</v>
      </c>
      <c r="F2654" s="132">
        <v>0</v>
      </c>
      <c r="G2654" s="140" t="s">
        <v>2464</v>
      </c>
      <c r="H2654" s="133" t="s">
        <v>2464</v>
      </c>
      <c r="I2654" s="132">
        <v>1</v>
      </c>
      <c r="J2654" s="132"/>
      <c r="K2654" s="132"/>
      <c r="L2654" s="132" t="s">
        <v>2239</v>
      </c>
      <c r="M2654" s="134">
        <f>IF(L2654="",999,VLOOKUP(L2654,武将id!A:C,3,0))</f>
        <v>1</v>
      </c>
    </row>
    <row r="2655" spans="1:13" x14ac:dyDescent="0.15">
      <c r="A2655" s="131">
        <v>3401</v>
      </c>
      <c r="B2655" s="132">
        <v>4</v>
      </c>
      <c r="C2655" s="132">
        <v>1</v>
      </c>
      <c r="D2655" s="132" t="s">
        <v>184</v>
      </c>
      <c r="E2655" s="143">
        <f>VLOOKUP(D2655,武将id!A:C,3,FALSE)</f>
        <v>1</v>
      </c>
      <c r="F2655" s="132">
        <v>0</v>
      </c>
      <c r="G2655" s="140" t="s">
        <v>2465</v>
      </c>
      <c r="H2655" s="133" t="s">
        <v>2465</v>
      </c>
      <c r="I2655" s="132">
        <v>1</v>
      </c>
      <c r="J2655" s="132"/>
      <c r="K2655" s="132"/>
      <c r="L2655" s="132" t="s">
        <v>2468</v>
      </c>
      <c r="M2655" s="134">
        <f>IF(L2655="",999,VLOOKUP(L2655,武将id!A:C,3,0))</f>
        <v>303</v>
      </c>
    </row>
    <row r="2656" spans="1:13" x14ac:dyDescent="0.15">
      <c r="A2656" s="131">
        <v>3401</v>
      </c>
      <c r="B2656" s="132">
        <v>5</v>
      </c>
      <c r="C2656" s="132">
        <v>2</v>
      </c>
      <c r="D2656" s="132" t="s">
        <v>2461</v>
      </c>
      <c r="E2656" s="143">
        <f>VLOOKUP(D2656,武将id!A:C,3,FALSE)</f>
        <v>303</v>
      </c>
      <c r="F2656" s="132">
        <v>0</v>
      </c>
      <c r="G2656" s="140" t="s">
        <v>2466</v>
      </c>
      <c r="H2656" s="133" t="s">
        <v>2466</v>
      </c>
      <c r="I2656" s="132">
        <v>1</v>
      </c>
      <c r="J2656" s="132"/>
      <c r="K2656" s="132"/>
      <c r="L2656" s="132" t="s">
        <v>2239</v>
      </c>
      <c r="M2656" s="134">
        <f>IF(L2656="",999,VLOOKUP(L2656,武将id!A:C,3,0))</f>
        <v>1</v>
      </c>
    </row>
    <row r="2657" spans="1:13" x14ac:dyDescent="0.15">
      <c r="A2657" s="135">
        <v>3401</v>
      </c>
      <c r="B2657" s="136">
        <v>6</v>
      </c>
      <c r="C2657" s="136">
        <v>1</v>
      </c>
      <c r="D2657" s="136" t="s">
        <v>184</v>
      </c>
      <c r="E2657" s="144">
        <f>VLOOKUP(D2657,武将id!A:C,3,FALSE)</f>
        <v>1</v>
      </c>
      <c r="F2657" s="136">
        <v>0</v>
      </c>
      <c r="G2657" s="141" t="s">
        <v>2467</v>
      </c>
      <c r="H2657" s="137" t="s">
        <v>2467</v>
      </c>
      <c r="I2657" s="136">
        <v>1</v>
      </c>
      <c r="J2657" s="136"/>
      <c r="K2657" s="136"/>
      <c r="L2657" s="136" t="s">
        <v>2468</v>
      </c>
      <c r="M2657" s="138">
        <f>IF(L2657="",999,VLOOKUP(L2657,武将id!A:C,3,0))</f>
        <v>303</v>
      </c>
    </row>
    <row r="2658" spans="1:13" x14ac:dyDescent="0.15">
      <c r="A2658" s="127">
        <v>3402</v>
      </c>
      <c r="B2658" s="128">
        <v>1</v>
      </c>
      <c r="C2658" s="128">
        <v>2</v>
      </c>
      <c r="D2658" s="128" t="s">
        <v>67</v>
      </c>
      <c r="E2658" s="142">
        <f>VLOOKUP(D2658,武将id!A:C,3,FALSE)</f>
        <v>217</v>
      </c>
      <c r="F2658" s="128">
        <v>0</v>
      </c>
      <c r="G2658" s="139" t="s">
        <v>2469</v>
      </c>
      <c r="H2658" s="129" t="s">
        <v>2469</v>
      </c>
      <c r="I2658" s="128">
        <v>1</v>
      </c>
      <c r="J2658" s="128"/>
      <c r="K2658" s="128"/>
      <c r="L2658" s="128" t="s">
        <v>2472</v>
      </c>
      <c r="M2658" s="130">
        <f>IF(L2658="",999,VLOOKUP(L2658,武将id!A:C,3,0))</f>
        <v>305</v>
      </c>
    </row>
    <row r="2659" spans="1:13" x14ac:dyDescent="0.15">
      <c r="A2659" s="131">
        <v>3402</v>
      </c>
      <c r="B2659" s="132">
        <v>2</v>
      </c>
      <c r="C2659" s="132">
        <v>1</v>
      </c>
      <c r="D2659" s="132" t="s">
        <v>101</v>
      </c>
      <c r="E2659" s="143">
        <f>VLOOKUP(D2659,武将id!A:C,3,FALSE)</f>
        <v>305</v>
      </c>
      <c r="F2659" s="132">
        <v>0</v>
      </c>
      <c r="G2659" s="140" t="s">
        <v>2674</v>
      </c>
      <c r="H2659" s="133" t="s">
        <v>2673</v>
      </c>
      <c r="I2659" s="132">
        <v>1</v>
      </c>
      <c r="J2659" s="132"/>
      <c r="K2659" s="132"/>
      <c r="L2659" s="132" t="s">
        <v>2241</v>
      </c>
      <c r="M2659" s="134">
        <f>IF(L2659="",999,VLOOKUP(L2659,武将id!A:C,3,0))</f>
        <v>217</v>
      </c>
    </row>
    <row r="2660" spans="1:13" ht="24" x14ac:dyDescent="0.15">
      <c r="A2660" s="131">
        <v>3402</v>
      </c>
      <c r="B2660" s="132">
        <v>3</v>
      </c>
      <c r="C2660" s="132">
        <v>2</v>
      </c>
      <c r="D2660" s="132" t="s">
        <v>67</v>
      </c>
      <c r="E2660" s="143">
        <f>VLOOKUP(D2660,武将id!A:C,3,FALSE)</f>
        <v>217</v>
      </c>
      <c r="F2660" s="132">
        <v>0</v>
      </c>
      <c r="G2660" s="140" t="s">
        <v>2470</v>
      </c>
      <c r="H2660" s="133" t="s">
        <v>2470</v>
      </c>
      <c r="I2660" s="132">
        <v>1</v>
      </c>
      <c r="J2660" s="132"/>
      <c r="K2660" s="132"/>
      <c r="L2660" s="132" t="s">
        <v>2472</v>
      </c>
      <c r="M2660" s="134">
        <f>IF(L2660="",999,VLOOKUP(L2660,武将id!A:C,3,0))</f>
        <v>305</v>
      </c>
    </row>
    <row r="2661" spans="1:13" x14ac:dyDescent="0.15">
      <c r="A2661" s="135">
        <v>3402</v>
      </c>
      <c r="B2661" s="136">
        <v>4</v>
      </c>
      <c r="C2661" s="136">
        <v>1</v>
      </c>
      <c r="D2661" s="136" t="s">
        <v>101</v>
      </c>
      <c r="E2661" s="144">
        <f>VLOOKUP(D2661,武将id!A:C,3,FALSE)</f>
        <v>305</v>
      </c>
      <c r="F2661" s="136">
        <v>0</v>
      </c>
      <c r="G2661" s="141" t="s">
        <v>2471</v>
      </c>
      <c r="H2661" s="137" t="s">
        <v>2471</v>
      </c>
      <c r="I2661" s="136">
        <v>1</v>
      </c>
      <c r="J2661" s="136"/>
      <c r="K2661" s="136"/>
      <c r="L2661" s="136" t="s">
        <v>2241</v>
      </c>
      <c r="M2661" s="138">
        <f>IF(L2661="",999,VLOOKUP(L2661,武将id!A:C,3,0))</f>
        <v>217</v>
      </c>
    </row>
    <row r="2662" spans="1:13" x14ac:dyDescent="0.15">
      <c r="A2662" s="127">
        <v>3403</v>
      </c>
      <c r="B2662" s="128">
        <v>1</v>
      </c>
      <c r="C2662" s="128">
        <v>2</v>
      </c>
      <c r="D2662" s="128" t="s">
        <v>100</v>
      </c>
      <c r="E2662" s="142">
        <f>VLOOKUP(D2662,武将id!A:C,3,FALSE)</f>
        <v>216</v>
      </c>
      <c r="F2662" s="128">
        <v>0</v>
      </c>
      <c r="G2662" s="139" t="s">
        <v>2473</v>
      </c>
      <c r="H2662" s="129" t="s">
        <v>2473</v>
      </c>
      <c r="I2662" s="128">
        <v>1</v>
      </c>
      <c r="J2662" s="128"/>
      <c r="K2662" s="128"/>
      <c r="L2662" s="128" t="s">
        <v>2239</v>
      </c>
      <c r="M2662" s="130">
        <f>IF(L2662="",999,VLOOKUP(L2662,武将id!A:C,3,0))</f>
        <v>1</v>
      </c>
    </row>
    <row r="2663" spans="1:13" x14ac:dyDescent="0.15">
      <c r="A2663" s="131">
        <v>3403</v>
      </c>
      <c r="B2663" s="132">
        <v>2</v>
      </c>
      <c r="C2663" s="132">
        <v>1</v>
      </c>
      <c r="D2663" s="132" t="s">
        <v>184</v>
      </c>
      <c r="E2663" s="143">
        <f>VLOOKUP(D2663,武将id!A:C,3,FALSE)</f>
        <v>1</v>
      </c>
      <c r="F2663" s="132">
        <v>0</v>
      </c>
      <c r="G2663" s="140" t="s">
        <v>2474</v>
      </c>
      <c r="H2663" s="133" t="s">
        <v>2474</v>
      </c>
      <c r="I2663" s="132">
        <v>1</v>
      </c>
      <c r="J2663" s="132"/>
      <c r="K2663" s="132"/>
      <c r="L2663" s="132" t="s">
        <v>2319</v>
      </c>
      <c r="M2663" s="134">
        <f>IF(L2663="",999,VLOOKUP(L2663,武将id!A:C,3,0))</f>
        <v>216</v>
      </c>
    </row>
    <row r="2664" spans="1:13" x14ac:dyDescent="0.15">
      <c r="A2664" s="131">
        <v>3403</v>
      </c>
      <c r="B2664" s="132">
        <v>3</v>
      </c>
      <c r="C2664" s="132">
        <v>2</v>
      </c>
      <c r="D2664" s="132" t="s">
        <v>100</v>
      </c>
      <c r="E2664" s="143">
        <f>VLOOKUP(D2664,武将id!A:C,3,FALSE)</f>
        <v>216</v>
      </c>
      <c r="F2664" s="132">
        <v>0</v>
      </c>
      <c r="G2664" s="140" t="s">
        <v>2475</v>
      </c>
      <c r="H2664" s="133" t="s">
        <v>2475</v>
      </c>
      <c r="I2664" s="132">
        <v>1</v>
      </c>
      <c r="J2664" s="132"/>
      <c r="K2664" s="132"/>
      <c r="L2664" s="132" t="s">
        <v>2239</v>
      </c>
      <c r="M2664" s="134">
        <f>IF(L2664="",999,VLOOKUP(L2664,武将id!A:C,3,0))</f>
        <v>1</v>
      </c>
    </row>
    <row r="2665" spans="1:13" x14ac:dyDescent="0.15">
      <c r="A2665" s="131">
        <v>3403</v>
      </c>
      <c r="B2665" s="132">
        <v>4</v>
      </c>
      <c r="C2665" s="132">
        <v>1</v>
      </c>
      <c r="D2665" s="132" t="s">
        <v>184</v>
      </c>
      <c r="E2665" s="143">
        <f>VLOOKUP(D2665,武将id!A:C,3,FALSE)</f>
        <v>1</v>
      </c>
      <c r="F2665" s="132">
        <v>0</v>
      </c>
      <c r="G2665" s="140" t="s">
        <v>2476</v>
      </c>
      <c r="H2665" s="133" t="s">
        <v>2476</v>
      </c>
      <c r="I2665" s="132">
        <v>1</v>
      </c>
      <c r="J2665" s="132"/>
      <c r="K2665" s="132"/>
      <c r="L2665" s="132" t="s">
        <v>2319</v>
      </c>
      <c r="M2665" s="134">
        <f>IF(L2665="",999,VLOOKUP(L2665,武将id!A:C,3,0))</f>
        <v>216</v>
      </c>
    </row>
    <row r="2666" spans="1:13" x14ac:dyDescent="0.15">
      <c r="A2666" s="131">
        <v>3403</v>
      </c>
      <c r="B2666" s="132">
        <v>5</v>
      </c>
      <c r="C2666" s="132">
        <v>2</v>
      </c>
      <c r="D2666" s="132" t="s">
        <v>100</v>
      </c>
      <c r="E2666" s="143">
        <f>VLOOKUP(D2666,武将id!A:C,3,FALSE)</f>
        <v>216</v>
      </c>
      <c r="F2666" s="132">
        <v>0</v>
      </c>
      <c r="G2666" s="140" t="s">
        <v>2477</v>
      </c>
      <c r="H2666" s="133" t="s">
        <v>2477</v>
      </c>
      <c r="I2666" s="132">
        <v>1</v>
      </c>
      <c r="J2666" s="132"/>
      <c r="K2666" s="132"/>
      <c r="L2666" s="132" t="s">
        <v>2239</v>
      </c>
      <c r="M2666" s="134">
        <f>IF(L2666="",999,VLOOKUP(L2666,武将id!A:C,3,0))</f>
        <v>1</v>
      </c>
    </row>
    <row r="2667" spans="1:13" x14ac:dyDescent="0.15">
      <c r="A2667" s="135">
        <v>3403</v>
      </c>
      <c r="B2667" s="136">
        <v>6</v>
      </c>
      <c r="C2667" s="136">
        <v>1</v>
      </c>
      <c r="D2667" s="136" t="s">
        <v>184</v>
      </c>
      <c r="E2667" s="144">
        <f>VLOOKUP(D2667,武将id!A:C,3,FALSE)</f>
        <v>1</v>
      </c>
      <c r="F2667" s="136">
        <v>0</v>
      </c>
      <c r="G2667" s="141" t="s">
        <v>2478</v>
      </c>
      <c r="H2667" s="137" t="s">
        <v>2478</v>
      </c>
      <c r="I2667" s="136">
        <v>1</v>
      </c>
      <c r="J2667" s="136"/>
      <c r="K2667" s="136"/>
      <c r="L2667" s="136" t="s">
        <v>2319</v>
      </c>
      <c r="M2667" s="138">
        <f>IF(L2667="",999,VLOOKUP(L2667,武将id!A:C,3,0))</f>
        <v>216</v>
      </c>
    </row>
    <row r="2668" spans="1:13" x14ac:dyDescent="0.15">
      <c r="A2668" s="127">
        <v>3404</v>
      </c>
      <c r="B2668" s="128">
        <v>1</v>
      </c>
      <c r="C2668" s="128">
        <v>2</v>
      </c>
      <c r="D2668" s="128" t="s">
        <v>2484</v>
      </c>
      <c r="E2668" s="142">
        <f>VLOOKUP(D2668,武将id!A:C,3,FALSE)</f>
        <v>312</v>
      </c>
      <c r="F2668" s="128">
        <v>0</v>
      </c>
      <c r="G2668" s="139" t="s">
        <v>2479</v>
      </c>
      <c r="H2668" s="129" t="s">
        <v>2479</v>
      </c>
      <c r="I2668" s="128">
        <v>1</v>
      </c>
      <c r="J2668" s="128"/>
      <c r="K2668" s="128"/>
      <c r="L2668" s="128" t="s">
        <v>2239</v>
      </c>
      <c r="M2668" s="130">
        <f>IF(L2668="",999,VLOOKUP(L2668,武将id!A:C,3,0))</f>
        <v>1</v>
      </c>
    </row>
    <row r="2669" spans="1:13" x14ac:dyDescent="0.15">
      <c r="A2669" s="131">
        <v>3404</v>
      </c>
      <c r="B2669" s="132">
        <v>2</v>
      </c>
      <c r="C2669" s="132">
        <v>1</v>
      </c>
      <c r="D2669" s="132" t="s">
        <v>184</v>
      </c>
      <c r="E2669" s="143">
        <f>VLOOKUP(D2669,武将id!A:C,3,FALSE)</f>
        <v>1</v>
      </c>
      <c r="F2669" s="132">
        <v>0</v>
      </c>
      <c r="G2669" s="140" t="s">
        <v>2480</v>
      </c>
      <c r="H2669" s="133" t="s">
        <v>2480</v>
      </c>
      <c r="I2669" s="132">
        <v>1</v>
      </c>
      <c r="J2669" s="132"/>
      <c r="K2669" s="132"/>
      <c r="L2669" s="132" t="s">
        <v>2485</v>
      </c>
      <c r="M2669" s="134">
        <f>IF(L2669="",999,VLOOKUP(L2669,武将id!A:C,3,0))</f>
        <v>312</v>
      </c>
    </row>
    <row r="2670" spans="1:13" ht="36" x14ac:dyDescent="0.15">
      <c r="A2670" s="131">
        <v>3404</v>
      </c>
      <c r="B2670" s="132">
        <v>3</v>
      </c>
      <c r="C2670" s="132">
        <v>1</v>
      </c>
      <c r="D2670" s="132" t="s">
        <v>2461</v>
      </c>
      <c r="E2670" s="143">
        <f>VLOOKUP(D2670,武将id!A:C,3,FALSE)</f>
        <v>303</v>
      </c>
      <c r="F2670" s="132">
        <v>0</v>
      </c>
      <c r="G2670" s="140" t="s">
        <v>2481</v>
      </c>
      <c r="H2670" s="133" t="s">
        <v>2481</v>
      </c>
      <c r="I2670" s="132">
        <v>1</v>
      </c>
      <c r="J2670" s="132"/>
      <c r="K2670" s="132"/>
      <c r="L2670" s="132" t="s">
        <v>2485</v>
      </c>
      <c r="M2670" s="134">
        <f>IF(L2670="",999,VLOOKUP(L2670,武将id!A:C,3,0))</f>
        <v>312</v>
      </c>
    </row>
    <row r="2671" spans="1:13" ht="24" x14ac:dyDescent="0.15">
      <c r="A2671" s="131">
        <v>3404</v>
      </c>
      <c r="B2671" s="132">
        <v>4</v>
      </c>
      <c r="C2671" s="132">
        <v>1</v>
      </c>
      <c r="D2671" s="132" t="s">
        <v>184</v>
      </c>
      <c r="E2671" s="143">
        <f>VLOOKUP(D2671,武将id!A:C,3,FALSE)</f>
        <v>1</v>
      </c>
      <c r="F2671" s="132">
        <v>0</v>
      </c>
      <c r="G2671" s="140" t="s">
        <v>2482</v>
      </c>
      <c r="H2671" s="133" t="s">
        <v>2482</v>
      </c>
      <c r="I2671" s="132">
        <v>1</v>
      </c>
      <c r="J2671" s="132"/>
      <c r="K2671" s="132"/>
      <c r="L2671" s="132" t="s">
        <v>2485</v>
      </c>
      <c r="M2671" s="134">
        <f>IF(L2671="",999,VLOOKUP(L2671,武将id!A:C,3,0))</f>
        <v>312</v>
      </c>
    </row>
    <row r="2672" spans="1:13" x14ac:dyDescent="0.15">
      <c r="A2672" s="135">
        <v>3404</v>
      </c>
      <c r="B2672" s="136">
        <v>5</v>
      </c>
      <c r="C2672" s="136">
        <v>2</v>
      </c>
      <c r="D2672" s="136" t="s">
        <v>2484</v>
      </c>
      <c r="E2672" s="144">
        <f>VLOOKUP(D2672,武将id!A:C,3,FALSE)</f>
        <v>312</v>
      </c>
      <c r="F2672" s="136">
        <v>0</v>
      </c>
      <c r="G2672" s="141" t="s">
        <v>2483</v>
      </c>
      <c r="H2672" s="137" t="s">
        <v>2483</v>
      </c>
      <c r="I2672" s="136">
        <v>1</v>
      </c>
      <c r="J2672" s="136"/>
      <c r="K2672" s="136"/>
      <c r="L2672" s="136" t="s">
        <v>2239</v>
      </c>
      <c r="M2672" s="138">
        <f>IF(L2672="",999,VLOOKUP(L2672,武将id!A:C,3,0))</f>
        <v>1</v>
      </c>
    </row>
    <row r="2673" spans="1:13" x14ac:dyDescent="0.15">
      <c r="A2673" s="127">
        <v>3405</v>
      </c>
      <c r="B2673" s="128">
        <v>1</v>
      </c>
      <c r="C2673" s="128">
        <v>2</v>
      </c>
      <c r="D2673" s="128" t="s">
        <v>2486</v>
      </c>
      <c r="E2673" s="142">
        <f>VLOOKUP(D2673,武将id!A:C,3,FALSE)</f>
        <v>307</v>
      </c>
      <c r="F2673" s="128">
        <v>0</v>
      </c>
      <c r="G2673" s="139" t="s">
        <v>2487</v>
      </c>
      <c r="H2673" s="129" t="s">
        <v>2487</v>
      </c>
      <c r="I2673" s="128">
        <v>1</v>
      </c>
      <c r="J2673" s="128"/>
      <c r="K2673" s="128"/>
      <c r="L2673" s="128" t="s">
        <v>2239</v>
      </c>
      <c r="M2673" s="130">
        <f>IF(L2673="",999,VLOOKUP(L2673,武将id!A:C,3,0))</f>
        <v>1</v>
      </c>
    </row>
    <row r="2674" spans="1:13" x14ac:dyDescent="0.15">
      <c r="A2674" s="131">
        <v>3405</v>
      </c>
      <c r="B2674" s="132">
        <v>2</v>
      </c>
      <c r="C2674" s="132">
        <v>1</v>
      </c>
      <c r="D2674" s="132" t="s">
        <v>184</v>
      </c>
      <c r="E2674" s="143">
        <f>VLOOKUP(D2674,武将id!A:C,3,FALSE)</f>
        <v>1</v>
      </c>
      <c r="F2674" s="132">
        <v>0</v>
      </c>
      <c r="G2674" s="140" t="s">
        <v>3267</v>
      </c>
      <c r="H2674" s="133" t="s">
        <v>3266</v>
      </c>
      <c r="I2674" s="132">
        <v>1</v>
      </c>
      <c r="J2674" s="132"/>
      <c r="K2674" s="132"/>
      <c r="L2674" s="132" t="s">
        <v>2492</v>
      </c>
      <c r="M2674" s="134">
        <f>IF(L2674="",999,VLOOKUP(L2674,武将id!A:C,3,0))</f>
        <v>307</v>
      </c>
    </row>
    <row r="2675" spans="1:13" x14ac:dyDescent="0.15">
      <c r="A2675" s="131">
        <v>3405</v>
      </c>
      <c r="B2675" s="132">
        <v>3</v>
      </c>
      <c r="C2675" s="132">
        <v>2</v>
      </c>
      <c r="D2675" s="132" t="s">
        <v>2486</v>
      </c>
      <c r="E2675" s="143">
        <f>VLOOKUP(D2675,武将id!A:C,3,FALSE)</f>
        <v>307</v>
      </c>
      <c r="F2675" s="132">
        <v>0</v>
      </c>
      <c r="G2675" s="140" t="s">
        <v>2488</v>
      </c>
      <c r="H2675" s="133" t="s">
        <v>2488</v>
      </c>
      <c r="I2675" s="132">
        <v>1</v>
      </c>
      <c r="J2675" s="132"/>
      <c r="K2675" s="132"/>
      <c r="L2675" s="132" t="s">
        <v>2239</v>
      </c>
      <c r="M2675" s="134">
        <f>IF(L2675="",999,VLOOKUP(L2675,武将id!A:C,3,0))</f>
        <v>1</v>
      </c>
    </row>
    <row r="2676" spans="1:13" x14ac:dyDescent="0.15">
      <c r="A2676" s="131">
        <v>3405</v>
      </c>
      <c r="B2676" s="132">
        <v>4</v>
      </c>
      <c r="C2676" s="132">
        <v>1</v>
      </c>
      <c r="D2676" s="132" t="s">
        <v>184</v>
      </c>
      <c r="E2676" s="143">
        <f>VLOOKUP(D2676,武将id!A:C,3,FALSE)</f>
        <v>1</v>
      </c>
      <c r="F2676" s="132">
        <v>0</v>
      </c>
      <c r="G2676" s="140" t="s">
        <v>2489</v>
      </c>
      <c r="H2676" s="133" t="s">
        <v>2489</v>
      </c>
      <c r="I2676" s="132">
        <v>1</v>
      </c>
      <c r="J2676" s="132"/>
      <c r="K2676" s="132"/>
      <c r="L2676" s="132" t="s">
        <v>2492</v>
      </c>
      <c r="M2676" s="134">
        <f>IF(L2676="",999,VLOOKUP(L2676,武将id!A:C,3,0))</f>
        <v>307</v>
      </c>
    </row>
    <row r="2677" spans="1:13" ht="24" x14ac:dyDescent="0.15">
      <c r="A2677" s="131">
        <v>3405</v>
      </c>
      <c r="B2677" s="132">
        <v>5</v>
      </c>
      <c r="C2677" s="132">
        <v>2</v>
      </c>
      <c r="D2677" s="132" t="s">
        <v>2486</v>
      </c>
      <c r="E2677" s="143">
        <f>VLOOKUP(D2677,武将id!A:C,3,FALSE)</f>
        <v>307</v>
      </c>
      <c r="F2677" s="132">
        <v>0</v>
      </c>
      <c r="G2677" s="140" t="s">
        <v>2490</v>
      </c>
      <c r="H2677" s="133" t="s">
        <v>2490</v>
      </c>
      <c r="I2677" s="132">
        <v>1</v>
      </c>
      <c r="J2677" s="132"/>
      <c r="K2677" s="132"/>
      <c r="L2677" s="132" t="s">
        <v>2239</v>
      </c>
      <c r="M2677" s="134">
        <f>IF(L2677="",999,VLOOKUP(L2677,武将id!A:C,3,0))</f>
        <v>1</v>
      </c>
    </row>
    <row r="2678" spans="1:13" x14ac:dyDescent="0.15">
      <c r="A2678" s="135">
        <v>3405</v>
      </c>
      <c r="B2678" s="136">
        <v>6</v>
      </c>
      <c r="C2678" s="136">
        <v>1</v>
      </c>
      <c r="D2678" s="136" t="s">
        <v>184</v>
      </c>
      <c r="E2678" s="144">
        <f>VLOOKUP(D2678,武将id!A:C,3,FALSE)</f>
        <v>1</v>
      </c>
      <c r="F2678" s="136">
        <v>0</v>
      </c>
      <c r="G2678" s="141" t="s">
        <v>2491</v>
      </c>
      <c r="H2678" s="137" t="s">
        <v>2491</v>
      </c>
      <c r="I2678" s="136">
        <v>1</v>
      </c>
      <c r="J2678" s="136"/>
      <c r="K2678" s="136"/>
      <c r="L2678" s="136" t="s">
        <v>2492</v>
      </c>
      <c r="M2678" s="138">
        <f>IF(L2678="",999,VLOOKUP(L2678,武将id!A:C,3,0))</f>
        <v>307</v>
      </c>
    </row>
    <row r="2679" spans="1:13" x14ac:dyDescent="0.15">
      <c r="A2679" s="127">
        <v>3406</v>
      </c>
      <c r="B2679" s="128">
        <v>1</v>
      </c>
      <c r="C2679" s="128">
        <v>2</v>
      </c>
      <c r="D2679" s="128" t="s">
        <v>2461</v>
      </c>
      <c r="E2679" s="142">
        <f>VLOOKUP(D2679,武将id!A:C,3,FALSE)</f>
        <v>303</v>
      </c>
      <c r="F2679" s="128">
        <v>0</v>
      </c>
      <c r="G2679" s="139" t="s">
        <v>2493</v>
      </c>
      <c r="H2679" s="129" t="s">
        <v>2493</v>
      </c>
      <c r="I2679" s="128">
        <v>1</v>
      </c>
      <c r="J2679" s="128"/>
      <c r="K2679" s="128"/>
      <c r="L2679" s="128" t="s">
        <v>2239</v>
      </c>
      <c r="M2679" s="130">
        <f>IF(L2679="",999,VLOOKUP(L2679,武将id!A:C,3,0))</f>
        <v>1</v>
      </c>
    </row>
    <row r="2680" spans="1:13" x14ac:dyDescent="0.15">
      <c r="A2680" s="131">
        <v>3406</v>
      </c>
      <c r="B2680" s="132">
        <v>2</v>
      </c>
      <c r="C2680" s="132">
        <v>1</v>
      </c>
      <c r="D2680" s="132" t="s">
        <v>184</v>
      </c>
      <c r="E2680" s="143">
        <f>VLOOKUP(D2680,武将id!A:C,3,FALSE)</f>
        <v>1</v>
      </c>
      <c r="F2680" s="132">
        <v>0</v>
      </c>
      <c r="G2680" s="140" t="s">
        <v>2494</v>
      </c>
      <c r="H2680" s="133" t="s">
        <v>2494</v>
      </c>
      <c r="I2680" s="132">
        <v>1</v>
      </c>
      <c r="J2680" s="132"/>
      <c r="K2680" s="132"/>
      <c r="L2680" s="132" t="s">
        <v>2500</v>
      </c>
      <c r="M2680" s="134">
        <f>IF(L2680="",999,VLOOKUP(L2680,武将id!A:C,3,0))</f>
        <v>303</v>
      </c>
    </row>
    <row r="2681" spans="1:13" x14ac:dyDescent="0.15">
      <c r="A2681" s="131">
        <v>3406</v>
      </c>
      <c r="B2681" s="132">
        <v>3</v>
      </c>
      <c r="C2681" s="132">
        <v>2</v>
      </c>
      <c r="D2681" s="132" t="s">
        <v>2461</v>
      </c>
      <c r="E2681" s="143">
        <f>VLOOKUP(D2681,武将id!A:C,3,FALSE)</f>
        <v>303</v>
      </c>
      <c r="F2681" s="132">
        <v>0</v>
      </c>
      <c r="G2681" s="140" t="s">
        <v>2495</v>
      </c>
      <c r="H2681" s="133" t="s">
        <v>2495</v>
      </c>
      <c r="I2681" s="132">
        <v>1</v>
      </c>
      <c r="J2681" s="132"/>
      <c r="K2681" s="132"/>
      <c r="L2681" s="132" t="s">
        <v>2239</v>
      </c>
      <c r="M2681" s="134">
        <f>IF(L2681="",999,VLOOKUP(L2681,武将id!A:C,3,0))</f>
        <v>1</v>
      </c>
    </row>
    <row r="2682" spans="1:13" ht="24" x14ac:dyDescent="0.15">
      <c r="A2682" s="131">
        <v>3406</v>
      </c>
      <c r="B2682" s="132">
        <v>4</v>
      </c>
      <c r="C2682" s="132">
        <v>1</v>
      </c>
      <c r="D2682" s="132" t="s">
        <v>184</v>
      </c>
      <c r="E2682" s="143">
        <f>VLOOKUP(D2682,武将id!A:C,3,FALSE)</f>
        <v>1</v>
      </c>
      <c r="F2682" s="132">
        <v>0</v>
      </c>
      <c r="G2682" s="140" t="s">
        <v>2496</v>
      </c>
      <c r="H2682" s="133" t="s">
        <v>2496</v>
      </c>
      <c r="I2682" s="132">
        <v>1</v>
      </c>
      <c r="J2682" s="132"/>
      <c r="K2682" s="132"/>
      <c r="L2682" s="132" t="s">
        <v>2500</v>
      </c>
      <c r="M2682" s="134">
        <f>IF(L2682="",999,VLOOKUP(L2682,武将id!A:C,3,0))</f>
        <v>303</v>
      </c>
    </row>
    <row r="2683" spans="1:13" ht="24" x14ac:dyDescent="0.15">
      <c r="A2683" s="131">
        <v>3406</v>
      </c>
      <c r="B2683" s="132">
        <v>5</v>
      </c>
      <c r="C2683" s="132">
        <v>2</v>
      </c>
      <c r="D2683" s="132" t="s">
        <v>2461</v>
      </c>
      <c r="E2683" s="143">
        <f>VLOOKUP(D2683,武将id!A:C,3,FALSE)</f>
        <v>303</v>
      </c>
      <c r="F2683" s="132">
        <v>0</v>
      </c>
      <c r="G2683" s="140" t="s">
        <v>2497</v>
      </c>
      <c r="H2683" s="133" t="s">
        <v>2497</v>
      </c>
      <c r="I2683" s="132">
        <v>1</v>
      </c>
      <c r="J2683" s="132"/>
      <c r="K2683" s="132"/>
      <c r="L2683" s="132" t="s">
        <v>2239</v>
      </c>
      <c r="M2683" s="134">
        <f>IF(L2683="",999,VLOOKUP(L2683,武将id!A:C,3,0))</f>
        <v>1</v>
      </c>
    </row>
    <row r="2684" spans="1:13" ht="36" x14ac:dyDescent="0.15">
      <c r="A2684" s="131">
        <v>3406</v>
      </c>
      <c r="B2684" s="132">
        <v>6</v>
      </c>
      <c r="C2684" s="132">
        <v>1</v>
      </c>
      <c r="D2684" s="132" t="s">
        <v>184</v>
      </c>
      <c r="E2684" s="143">
        <f>VLOOKUP(D2684,武将id!A:C,3,FALSE)</f>
        <v>1</v>
      </c>
      <c r="F2684" s="132">
        <v>0</v>
      </c>
      <c r="G2684" s="140" t="s">
        <v>2498</v>
      </c>
      <c r="H2684" s="133" t="s">
        <v>2498</v>
      </c>
      <c r="I2684" s="132">
        <v>1</v>
      </c>
      <c r="J2684" s="132"/>
      <c r="K2684" s="132"/>
      <c r="L2684" s="132" t="s">
        <v>2500</v>
      </c>
      <c r="M2684" s="134">
        <f>IF(L2684="",999,VLOOKUP(L2684,武将id!A:C,3,0))</f>
        <v>303</v>
      </c>
    </row>
    <row r="2685" spans="1:13" ht="24" x14ac:dyDescent="0.15">
      <c r="A2685" s="135">
        <v>3406</v>
      </c>
      <c r="B2685" s="136">
        <v>7</v>
      </c>
      <c r="C2685" s="136">
        <v>2</v>
      </c>
      <c r="D2685" s="136" t="s">
        <v>2461</v>
      </c>
      <c r="E2685" s="144">
        <f>VLOOKUP(D2685,武将id!A:C,3,FALSE)</f>
        <v>303</v>
      </c>
      <c r="F2685" s="136">
        <v>0</v>
      </c>
      <c r="G2685" s="141" t="s">
        <v>2499</v>
      </c>
      <c r="H2685" s="137" t="s">
        <v>2499</v>
      </c>
      <c r="I2685" s="136">
        <v>1</v>
      </c>
      <c r="J2685" s="136"/>
      <c r="K2685" s="136"/>
      <c r="L2685" s="136" t="s">
        <v>2239</v>
      </c>
      <c r="M2685" s="138">
        <f>IF(L2685="",999,VLOOKUP(L2685,武将id!A:C,3,0))</f>
        <v>1</v>
      </c>
    </row>
    <row r="2686" spans="1:13" x14ac:dyDescent="0.15">
      <c r="A2686" s="127">
        <v>3501</v>
      </c>
      <c r="B2686" s="128">
        <v>1</v>
      </c>
      <c r="C2686" s="128">
        <v>1</v>
      </c>
      <c r="D2686" s="128" t="s">
        <v>2634</v>
      </c>
      <c r="E2686" s="142">
        <f>VLOOKUP(D2686,武将id!A:C,3,FALSE)</f>
        <v>117</v>
      </c>
      <c r="F2686" s="128">
        <v>0</v>
      </c>
      <c r="G2686" s="139" t="s">
        <v>2501</v>
      </c>
      <c r="H2686" s="129" t="s">
        <v>2501</v>
      </c>
      <c r="I2686" s="128">
        <v>1</v>
      </c>
      <c r="J2686" s="128"/>
      <c r="K2686" s="128"/>
      <c r="L2686" s="128" t="s">
        <v>2237</v>
      </c>
      <c r="M2686" s="130">
        <f>IF(L2686="",999,VLOOKUP(L2686,武将id!A:C,3,0))</f>
        <v>103</v>
      </c>
    </row>
    <row r="2687" spans="1:13" x14ac:dyDescent="0.15">
      <c r="A2687" s="131">
        <v>3501</v>
      </c>
      <c r="B2687" s="132">
        <v>2</v>
      </c>
      <c r="C2687" s="132">
        <v>2</v>
      </c>
      <c r="D2687" s="132" t="s">
        <v>2237</v>
      </c>
      <c r="E2687" s="143">
        <f>VLOOKUP(D2687,武将id!A:C,3,FALSE)</f>
        <v>103</v>
      </c>
      <c r="F2687" s="132">
        <v>0</v>
      </c>
      <c r="G2687" s="140" t="s">
        <v>2502</v>
      </c>
      <c r="H2687" s="133" t="s">
        <v>2502</v>
      </c>
      <c r="I2687" s="132">
        <v>1</v>
      </c>
      <c r="J2687" s="132"/>
      <c r="K2687" s="132"/>
      <c r="L2687" s="132" t="s">
        <v>2634</v>
      </c>
      <c r="M2687" s="134">
        <f>IF(L2687="",999,VLOOKUP(L2687,武将id!A:C,3,0))</f>
        <v>117</v>
      </c>
    </row>
    <row r="2688" spans="1:13" x14ac:dyDescent="0.15">
      <c r="A2688" s="131">
        <v>3501</v>
      </c>
      <c r="B2688" s="132">
        <v>3</v>
      </c>
      <c r="C2688" s="132">
        <v>1</v>
      </c>
      <c r="D2688" s="132" t="s">
        <v>184</v>
      </c>
      <c r="E2688" s="143">
        <f>VLOOKUP(D2688,武将id!A:C,3,FALSE)</f>
        <v>1</v>
      </c>
      <c r="F2688" s="132">
        <v>0</v>
      </c>
      <c r="G2688" s="140" t="s">
        <v>2503</v>
      </c>
      <c r="H2688" s="133" t="s">
        <v>2503</v>
      </c>
      <c r="I2688" s="132">
        <v>1</v>
      </c>
      <c r="J2688" s="132"/>
      <c r="K2688" s="132"/>
      <c r="L2688" s="132" t="s">
        <v>2237</v>
      </c>
      <c r="M2688" s="134">
        <f>IF(L2688="",999,VLOOKUP(L2688,武将id!A:C,3,0))</f>
        <v>103</v>
      </c>
    </row>
    <row r="2689" spans="1:13" ht="24" x14ac:dyDescent="0.15">
      <c r="A2689" s="131">
        <v>3501</v>
      </c>
      <c r="B2689" s="132">
        <v>4</v>
      </c>
      <c r="C2689" s="132">
        <v>1</v>
      </c>
      <c r="D2689" s="132" t="s">
        <v>184</v>
      </c>
      <c r="E2689" s="143">
        <f>VLOOKUP(D2689,武将id!A:C,3,FALSE)</f>
        <v>1</v>
      </c>
      <c r="F2689" s="132">
        <v>0</v>
      </c>
      <c r="G2689" s="140" t="s">
        <v>2504</v>
      </c>
      <c r="H2689" s="133" t="s">
        <v>2504</v>
      </c>
      <c r="I2689" s="132">
        <v>1</v>
      </c>
      <c r="J2689" s="132"/>
      <c r="K2689" s="132"/>
      <c r="L2689" s="132" t="s">
        <v>2237</v>
      </c>
      <c r="M2689" s="134">
        <f>IF(L2689="",999,VLOOKUP(L2689,武将id!A:C,3,0))</f>
        <v>103</v>
      </c>
    </row>
    <row r="2690" spans="1:13" x14ac:dyDescent="0.15">
      <c r="A2690" s="131">
        <v>3501</v>
      </c>
      <c r="B2690" s="132">
        <v>5</v>
      </c>
      <c r="C2690" s="132">
        <v>1</v>
      </c>
      <c r="D2690" s="132" t="s">
        <v>184</v>
      </c>
      <c r="E2690" s="143">
        <f>VLOOKUP(D2690,武将id!A:C,3,FALSE)</f>
        <v>1</v>
      </c>
      <c r="F2690" s="132">
        <v>0</v>
      </c>
      <c r="G2690" s="140" t="s">
        <v>2505</v>
      </c>
      <c r="H2690" s="133" t="s">
        <v>2505</v>
      </c>
      <c r="I2690" s="132">
        <v>1</v>
      </c>
      <c r="J2690" s="132"/>
      <c r="K2690" s="132"/>
      <c r="L2690" s="132" t="s">
        <v>2237</v>
      </c>
      <c r="M2690" s="134">
        <f>IF(L2690="",999,VLOOKUP(L2690,武将id!A:C,3,0))</f>
        <v>103</v>
      </c>
    </row>
    <row r="2691" spans="1:13" x14ac:dyDescent="0.15">
      <c r="A2691" s="135">
        <v>3501</v>
      </c>
      <c r="B2691" s="136">
        <v>6</v>
      </c>
      <c r="C2691" s="136">
        <v>2</v>
      </c>
      <c r="D2691" s="136" t="s">
        <v>2237</v>
      </c>
      <c r="E2691" s="144">
        <f>VLOOKUP(D2691,武将id!A:C,3,FALSE)</f>
        <v>103</v>
      </c>
      <c r="F2691" s="136">
        <v>0</v>
      </c>
      <c r="G2691" s="141" t="s">
        <v>2506</v>
      </c>
      <c r="H2691" s="137" t="s">
        <v>2506</v>
      </c>
      <c r="I2691" s="136">
        <v>1</v>
      </c>
      <c r="J2691" s="136"/>
      <c r="K2691" s="136"/>
      <c r="L2691" s="136" t="s">
        <v>184</v>
      </c>
      <c r="M2691" s="138">
        <f>IF(L2691="",999,VLOOKUP(L2691,武将id!A:C,3,0))</f>
        <v>1</v>
      </c>
    </row>
    <row r="2692" spans="1:13" x14ac:dyDescent="0.15">
      <c r="A2692" s="127">
        <v>3502</v>
      </c>
      <c r="B2692" s="128">
        <v>1</v>
      </c>
      <c r="C2692" s="128">
        <v>2</v>
      </c>
      <c r="D2692" s="128" t="s">
        <v>2237</v>
      </c>
      <c r="E2692" s="142">
        <f>VLOOKUP(D2692,武将id!A:C,3,FALSE)</f>
        <v>103</v>
      </c>
      <c r="F2692" s="128">
        <v>0</v>
      </c>
      <c r="G2692" s="139" t="s">
        <v>3272</v>
      </c>
      <c r="H2692" s="129" t="s">
        <v>3268</v>
      </c>
      <c r="I2692" s="128">
        <v>1</v>
      </c>
      <c r="J2692" s="128"/>
      <c r="K2692" s="128"/>
      <c r="L2692" s="128" t="s">
        <v>2318</v>
      </c>
      <c r="M2692" s="130">
        <f>IF(L2692="",999,VLOOKUP(L2692,武将id!A:C,3,0))</f>
        <v>119</v>
      </c>
    </row>
    <row r="2693" spans="1:13" x14ac:dyDescent="0.15">
      <c r="A2693" s="131">
        <v>3502</v>
      </c>
      <c r="B2693" s="132">
        <v>2</v>
      </c>
      <c r="C2693" s="132">
        <v>1</v>
      </c>
      <c r="D2693" s="132" t="s">
        <v>2318</v>
      </c>
      <c r="E2693" s="143">
        <f>VLOOKUP(D2693,武将id!A:C,3,FALSE)</f>
        <v>119</v>
      </c>
      <c r="F2693" s="132">
        <v>0</v>
      </c>
      <c r="G2693" s="140" t="s">
        <v>3273</v>
      </c>
      <c r="H2693" s="133" t="s">
        <v>3269</v>
      </c>
      <c r="I2693" s="132">
        <v>1</v>
      </c>
      <c r="J2693" s="132"/>
      <c r="K2693" s="132"/>
      <c r="L2693" s="132" t="s">
        <v>2237</v>
      </c>
      <c r="M2693" s="134">
        <f>IF(L2693="",999,VLOOKUP(L2693,武将id!A:C,3,0))</f>
        <v>103</v>
      </c>
    </row>
    <row r="2694" spans="1:13" x14ac:dyDescent="0.15">
      <c r="A2694" s="131">
        <v>3502</v>
      </c>
      <c r="B2694" s="132">
        <v>3</v>
      </c>
      <c r="C2694" s="132">
        <v>2</v>
      </c>
      <c r="D2694" s="132" t="s">
        <v>2237</v>
      </c>
      <c r="E2694" s="143">
        <f>VLOOKUP(D2694,武将id!A:C,3,FALSE)</f>
        <v>103</v>
      </c>
      <c r="F2694" s="132">
        <v>0</v>
      </c>
      <c r="G2694" s="140" t="s">
        <v>3271</v>
      </c>
      <c r="H2694" s="133" t="s">
        <v>3270</v>
      </c>
      <c r="I2694" s="132">
        <v>1</v>
      </c>
      <c r="J2694" s="132"/>
      <c r="K2694" s="132"/>
      <c r="L2694" s="132" t="s">
        <v>2318</v>
      </c>
      <c r="M2694" s="134">
        <f>IF(L2694="",999,VLOOKUP(L2694,武将id!A:C,3,0))</f>
        <v>119</v>
      </c>
    </row>
    <row r="2695" spans="1:13" x14ac:dyDescent="0.15">
      <c r="A2695" s="127">
        <v>3503</v>
      </c>
      <c r="B2695" s="128">
        <v>1</v>
      </c>
      <c r="C2695" s="128">
        <v>2</v>
      </c>
      <c r="D2695" s="128" t="s">
        <v>2237</v>
      </c>
      <c r="E2695" s="142">
        <f>VLOOKUP(D2695,武将id!A:C,3,FALSE)</f>
        <v>103</v>
      </c>
      <c r="F2695" s="128">
        <v>0</v>
      </c>
      <c r="G2695" s="129" t="s">
        <v>2507</v>
      </c>
      <c r="H2695" s="129" t="s">
        <v>2507</v>
      </c>
      <c r="I2695" s="128">
        <v>1</v>
      </c>
      <c r="J2695" s="128"/>
      <c r="K2695" s="128"/>
      <c r="L2695" s="128" t="s">
        <v>2508</v>
      </c>
      <c r="M2695" s="130">
        <f>IF(L2695="",999,VLOOKUP(L2695,武将id!A:C,3,0))</f>
        <v>104</v>
      </c>
    </row>
    <row r="2696" spans="1:13" x14ac:dyDescent="0.15">
      <c r="A2696" s="131">
        <v>3503</v>
      </c>
      <c r="B2696" s="132">
        <v>2</v>
      </c>
      <c r="C2696" s="132">
        <v>1</v>
      </c>
      <c r="D2696" s="132" t="s">
        <v>2508</v>
      </c>
      <c r="E2696" s="143">
        <f>VLOOKUP(D2696,武将id!A:C,3,FALSE)</f>
        <v>104</v>
      </c>
      <c r="F2696" s="132">
        <v>0</v>
      </c>
      <c r="G2696" s="133" t="s">
        <v>2509</v>
      </c>
      <c r="H2696" s="133" t="s">
        <v>2509</v>
      </c>
      <c r="I2696" s="132">
        <v>1</v>
      </c>
      <c r="J2696" s="132"/>
      <c r="K2696" s="132"/>
      <c r="L2696" s="132" t="s">
        <v>2237</v>
      </c>
      <c r="M2696" s="134">
        <f>IF(L2696="",999,VLOOKUP(L2696,武将id!A:C,3,0))</f>
        <v>103</v>
      </c>
    </row>
    <row r="2697" spans="1:13" x14ac:dyDescent="0.15">
      <c r="A2697" s="131">
        <v>3503</v>
      </c>
      <c r="B2697" s="132">
        <v>3</v>
      </c>
      <c r="C2697" s="132">
        <v>2</v>
      </c>
      <c r="D2697" s="132" t="s">
        <v>2237</v>
      </c>
      <c r="E2697" s="143">
        <f>VLOOKUP(D2697,武将id!A:C,3,FALSE)</f>
        <v>103</v>
      </c>
      <c r="F2697" s="132">
        <v>0</v>
      </c>
      <c r="G2697" s="133" t="s">
        <v>2510</v>
      </c>
      <c r="H2697" s="133" t="s">
        <v>2510</v>
      </c>
      <c r="I2697" s="132">
        <v>1</v>
      </c>
      <c r="J2697" s="132"/>
      <c r="K2697" s="132"/>
      <c r="L2697" s="132" t="s">
        <v>2508</v>
      </c>
      <c r="M2697" s="134">
        <f>IF(L2697="",999,VLOOKUP(L2697,武将id!A:C,3,0))</f>
        <v>104</v>
      </c>
    </row>
    <row r="2698" spans="1:13" x14ac:dyDescent="0.15">
      <c r="A2698" s="131">
        <v>3503</v>
      </c>
      <c r="B2698" s="132">
        <v>4</v>
      </c>
      <c r="C2698" s="132">
        <v>2</v>
      </c>
      <c r="D2698" s="132" t="s">
        <v>2237</v>
      </c>
      <c r="E2698" s="143">
        <f>VLOOKUP(D2698,武将id!A:C,3,FALSE)</f>
        <v>103</v>
      </c>
      <c r="F2698" s="132">
        <v>0</v>
      </c>
      <c r="G2698" s="133" t="s">
        <v>2511</v>
      </c>
      <c r="H2698" s="133" t="s">
        <v>2511</v>
      </c>
      <c r="I2698" s="132">
        <v>1</v>
      </c>
      <c r="J2698" s="132"/>
      <c r="K2698" s="132"/>
      <c r="L2698" s="132" t="s">
        <v>2508</v>
      </c>
      <c r="M2698" s="134">
        <f>IF(L2698="",999,VLOOKUP(L2698,武将id!A:C,3,0))</f>
        <v>104</v>
      </c>
    </row>
    <row r="2699" spans="1:13" x14ac:dyDescent="0.15">
      <c r="A2699" s="131">
        <v>3503</v>
      </c>
      <c r="B2699" s="132">
        <v>5</v>
      </c>
      <c r="C2699" s="132">
        <v>2</v>
      </c>
      <c r="D2699" s="132" t="s">
        <v>2237</v>
      </c>
      <c r="E2699" s="143">
        <f>VLOOKUP(D2699,武将id!A:C,3,FALSE)</f>
        <v>103</v>
      </c>
      <c r="F2699" s="132">
        <v>0</v>
      </c>
      <c r="G2699" s="133" t="s">
        <v>2512</v>
      </c>
      <c r="H2699" s="133" t="s">
        <v>2512</v>
      </c>
      <c r="I2699" s="132">
        <v>1</v>
      </c>
      <c r="J2699" s="132"/>
      <c r="K2699" s="132"/>
      <c r="L2699" s="132" t="s">
        <v>2508</v>
      </c>
      <c r="M2699" s="134">
        <f>IF(L2699="",999,VLOOKUP(L2699,武将id!A:C,3,0))</f>
        <v>104</v>
      </c>
    </row>
    <row r="2700" spans="1:13" x14ac:dyDescent="0.15">
      <c r="A2700" s="131">
        <v>3503</v>
      </c>
      <c r="B2700" s="132">
        <v>6</v>
      </c>
      <c r="C2700" s="132">
        <v>2</v>
      </c>
      <c r="D2700" s="132" t="s">
        <v>2237</v>
      </c>
      <c r="E2700" s="143">
        <f>VLOOKUP(D2700,武将id!A:C,3,FALSE)</f>
        <v>103</v>
      </c>
      <c r="F2700" s="132">
        <v>0</v>
      </c>
      <c r="G2700" s="133" t="s">
        <v>2513</v>
      </c>
      <c r="H2700" s="133" t="s">
        <v>2513</v>
      </c>
      <c r="I2700" s="132">
        <v>1</v>
      </c>
      <c r="J2700" s="132"/>
      <c r="K2700" s="132"/>
      <c r="L2700" s="132" t="s">
        <v>2508</v>
      </c>
      <c r="M2700" s="134">
        <f>IF(L2700="",999,VLOOKUP(L2700,武将id!A:C,3,0))</f>
        <v>104</v>
      </c>
    </row>
    <row r="2701" spans="1:13" x14ac:dyDescent="0.15">
      <c r="A2701" s="135">
        <v>3503</v>
      </c>
      <c r="B2701" s="136">
        <v>7</v>
      </c>
      <c r="C2701" s="136">
        <v>1</v>
      </c>
      <c r="D2701" s="136" t="s">
        <v>2508</v>
      </c>
      <c r="E2701" s="144">
        <f>VLOOKUP(D2701,武将id!A:C,3,FALSE)</f>
        <v>104</v>
      </c>
      <c r="F2701" s="136">
        <v>0</v>
      </c>
      <c r="G2701" s="137" t="s">
        <v>2514</v>
      </c>
      <c r="H2701" s="137" t="s">
        <v>2514</v>
      </c>
      <c r="I2701" s="136">
        <v>1</v>
      </c>
      <c r="J2701" s="136"/>
      <c r="K2701" s="136"/>
      <c r="L2701" s="136" t="s">
        <v>2237</v>
      </c>
      <c r="M2701" s="138">
        <f>IF(L2701="",999,VLOOKUP(L2701,武将id!A:C,3,0))</f>
        <v>103</v>
      </c>
    </row>
    <row r="2702" spans="1:13" ht="24" x14ac:dyDescent="0.15">
      <c r="A2702" s="127">
        <v>3504</v>
      </c>
      <c r="B2702" s="128">
        <v>1</v>
      </c>
      <c r="C2702" s="128">
        <v>2</v>
      </c>
      <c r="D2702" s="128" t="s">
        <v>2237</v>
      </c>
      <c r="E2702" s="142">
        <f>VLOOKUP(D2702,武将id!A:C,3,FALSE)</f>
        <v>103</v>
      </c>
      <c r="F2702" s="128">
        <v>0</v>
      </c>
      <c r="G2702" s="139" t="s">
        <v>2515</v>
      </c>
      <c r="H2702" s="129" t="s">
        <v>2515</v>
      </c>
      <c r="I2702" s="128">
        <v>1</v>
      </c>
      <c r="J2702" s="128"/>
      <c r="K2702" s="128"/>
      <c r="L2702" s="128" t="s">
        <v>184</v>
      </c>
      <c r="M2702" s="130">
        <f>IF(L2702="",999,VLOOKUP(L2702,武将id!A:C,3,0))</f>
        <v>1</v>
      </c>
    </row>
    <row r="2703" spans="1:13" x14ac:dyDescent="0.15">
      <c r="A2703" s="131">
        <v>3504</v>
      </c>
      <c r="B2703" s="132">
        <v>2</v>
      </c>
      <c r="C2703" s="132">
        <v>1</v>
      </c>
      <c r="D2703" s="132" t="s">
        <v>184</v>
      </c>
      <c r="E2703" s="143">
        <f>VLOOKUP(D2703,武将id!A:C,3,FALSE)</f>
        <v>1</v>
      </c>
      <c r="F2703" s="132">
        <v>0</v>
      </c>
      <c r="G2703" s="140" t="s">
        <v>2516</v>
      </c>
      <c r="H2703" s="133" t="s">
        <v>2516</v>
      </c>
      <c r="I2703" s="132">
        <v>1</v>
      </c>
      <c r="J2703" s="132"/>
      <c r="K2703" s="132"/>
      <c r="L2703" s="132" t="s">
        <v>2237</v>
      </c>
      <c r="M2703" s="134">
        <f>IF(L2703="",999,VLOOKUP(L2703,武将id!A:C,3,0))</f>
        <v>103</v>
      </c>
    </row>
    <row r="2704" spans="1:13" x14ac:dyDescent="0.15">
      <c r="A2704" s="131">
        <v>3504</v>
      </c>
      <c r="B2704" s="132">
        <v>3</v>
      </c>
      <c r="C2704" s="132">
        <v>2</v>
      </c>
      <c r="D2704" s="132" t="s">
        <v>2237</v>
      </c>
      <c r="E2704" s="143">
        <f>VLOOKUP(D2704,武将id!A:C,3,FALSE)</f>
        <v>103</v>
      </c>
      <c r="F2704" s="132">
        <v>0</v>
      </c>
      <c r="G2704" s="140" t="s">
        <v>2517</v>
      </c>
      <c r="H2704" s="133" t="s">
        <v>2517</v>
      </c>
      <c r="I2704" s="132">
        <v>1</v>
      </c>
      <c r="J2704" s="132"/>
      <c r="K2704" s="132"/>
      <c r="L2704" s="132" t="s">
        <v>184</v>
      </c>
      <c r="M2704" s="134">
        <f>IF(L2704="",999,VLOOKUP(L2704,武将id!A:C,3,0))</f>
        <v>1</v>
      </c>
    </row>
    <row r="2705" spans="1:13" x14ac:dyDescent="0.15">
      <c r="A2705" s="131">
        <v>3504</v>
      </c>
      <c r="B2705" s="132">
        <v>4</v>
      </c>
      <c r="C2705" s="132">
        <v>1</v>
      </c>
      <c r="D2705" s="132" t="s">
        <v>2508</v>
      </c>
      <c r="E2705" s="143">
        <f>VLOOKUP(D2705,武将id!A:C,3,FALSE)</f>
        <v>104</v>
      </c>
      <c r="F2705" s="132">
        <v>0</v>
      </c>
      <c r="G2705" s="140" t="s">
        <v>2518</v>
      </c>
      <c r="H2705" s="133" t="s">
        <v>2518</v>
      </c>
      <c r="I2705" s="132">
        <v>1</v>
      </c>
      <c r="J2705" s="132"/>
      <c r="K2705" s="132"/>
      <c r="L2705" s="132" t="s">
        <v>2237</v>
      </c>
      <c r="M2705" s="134">
        <f>IF(L2705="",999,VLOOKUP(L2705,武将id!A:C,3,0))</f>
        <v>103</v>
      </c>
    </row>
    <row r="2706" spans="1:13" x14ac:dyDescent="0.15">
      <c r="A2706" s="131">
        <v>3504</v>
      </c>
      <c r="B2706" s="132">
        <v>5</v>
      </c>
      <c r="C2706" s="132">
        <v>2</v>
      </c>
      <c r="D2706" s="132" t="s">
        <v>2237</v>
      </c>
      <c r="E2706" s="143">
        <f>VLOOKUP(D2706,武将id!A:C,3,FALSE)</f>
        <v>103</v>
      </c>
      <c r="F2706" s="132">
        <v>0</v>
      </c>
      <c r="G2706" s="140" t="s">
        <v>2519</v>
      </c>
      <c r="H2706" s="133" t="s">
        <v>2519</v>
      </c>
      <c r="I2706" s="132">
        <v>1</v>
      </c>
      <c r="J2706" s="132"/>
      <c r="K2706" s="132"/>
      <c r="L2706" s="132" t="s">
        <v>2508</v>
      </c>
      <c r="M2706" s="134">
        <f>IF(L2706="",999,VLOOKUP(L2706,武将id!A:C,3,0))</f>
        <v>104</v>
      </c>
    </row>
    <row r="2707" spans="1:13" x14ac:dyDescent="0.15">
      <c r="A2707" s="135">
        <v>3504</v>
      </c>
      <c r="B2707" s="136">
        <v>6</v>
      </c>
      <c r="C2707" s="136">
        <v>2</v>
      </c>
      <c r="D2707" s="136" t="s">
        <v>2237</v>
      </c>
      <c r="E2707" s="144">
        <f>VLOOKUP(D2707,武将id!A:C,3,FALSE)</f>
        <v>103</v>
      </c>
      <c r="F2707" s="136">
        <v>0</v>
      </c>
      <c r="G2707" s="141" t="s">
        <v>2520</v>
      </c>
      <c r="H2707" s="137" t="s">
        <v>2520</v>
      </c>
      <c r="I2707" s="136">
        <v>1</v>
      </c>
      <c r="J2707" s="136"/>
      <c r="K2707" s="136"/>
      <c r="L2707" s="136" t="s">
        <v>2508</v>
      </c>
      <c r="M2707" s="138">
        <f>IF(L2707="",999,VLOOKUP(L2707,武将id!A:C,3,0))</f>
        <v>104</v>
      </c>
    </row>
    <row r="2708" spans="1:13" x14ac:dyDescent="0.15">
      <c r="A2708" s="127">
        <v>3601</v>
      </c>
      <c r="B2708" s="128">
        <v>1</v>
      </c>
      <c r="C2708" s="128">
        <v>2</v>
      </c>
      <c r="D2708" s="128" t="s">
        <v>2237</v>
      </c>
      <c r="E2708" s="142">
        <f>VLOOKUP(D2708,武将id!A:C,3,FALSE)</f>
        <v>103</v>
      </c>
      <c r="F2708" s="128">
        <v>0</v>
      </c>
      <c r="G2708" s="139" t="s">
        <v>2522</v>
      </c>
      <c r="H2708" s="129" t="s">
        <v>2522</v>
      </c>
      <c r="I2708" s="128">
        <v>1</v>
      </c>
      <c r="J2708" s="128"/>
      <c r="K2708" s="128"/>
      <c r="L2708" s="128" t="s">
        <v>2521</v>
      </c>
      <c r="M2708" s="130">
        <f>IF(L2708="",999,VLOOKUP(L2708,武将id!A:C,3,0))</f>
        <v>120</v>
      </c>
    </row>
    <row r="2709" spans="1:13" ht="24" x14ac:dyDescent="0.15">
      <c r="A2709" s="131">
        <v>3601</v>
      </c>
      <c r="B2709" s="132">
        <v>2</v>
      </c>
      <c r="C2709" s="132">
        <v>1</v>
      </c>
      <c r="D2709" s="132" t="s">
        <v>2521</v>
      </c>
      <c r="E2709" s="143">
        <f>VLOOKUP(D2709,武将id!A:C,3,FALSE)</f>
        <v>120</v>
      </c>
      <c r="F2709" s="132">
        <v>0</v>
      </c>
      <c r="G2709" s="140" t="s">
        <v>2523</v>
      </c>
      <c r="H2709" s="133" t="s">
        <v>2523</v>
      </c>
      <c r="I2709" s="132">
        <v>1</v>
      </c>
      <c r="J2709" s="132"/>
      <c r="K2709" s="132"/>
      <c r="L2709" s="132" t="s">
        <v>2237</v>
      </c>
      <c r="M2709" s="134">
        <f>IF(L2709="",999,VLOOKUP(L2709,武将id!A:C,3,0))</f>
        <v>103</v>
      </c>
    </row>
    <row r="2710" spans="1:13" x14ac:dyDescent="0.15">
      <c r="A2710" s="131">
        <v>3601</v>
      </c>
      <c r="B2710" s="132">
        <v>3</v>
      </c>
      <c r="C2710" s="132">
        <v>1</v>
      </c>
      <c r="D2710" s="132" t="s">
        <v>2508</v>
      </c>
      <c r="E2710" s="143">
        <f>VLOOKUP(D2710,武将id!A:C,3,FALSE)</f>
        <v>104</v>
      </c>
      <c r="F2710" s="132">
        <v>0</v>
      </c>
      <c r="G2710" s="140" t="s">
        <v>2524</v>
      </c>
      <c r="H2710" s="133" t="s">
        <v>2524</v>
      </c>
      <c r="I2710" s="132">
        <v>1</v>
      </c>
      <c r="J2710" s="132"/>
      <c r="K2710" s="132"/>
      <c r="L2710" s="132" t="s">
        <v>2237</v>
      </c>
      <c r="M2710" s="134">
        <f>IF(L2710="",999,VLOOKUP(L2710,武将id!A:C,3,0))</f>
        <v>103</v>
      </c>
    </row>
    <row r="2711" spans="1:13" x14ac:dyDescent="0.15">
      <c r="A2711" s="131">
        <v>3601</v>
      </c>
      <c r="B2711" s="132">
        <v>4</v>
      </c>
      <c r="C2711" s="132">
        <v>2</v>
      </c>
      <c r="D2711" s="132" t="s">
        <v>2237</v>
      </c>
      <c r="E2711" s="143">
        <f>VLOOKUP(D2711,武将id!A:C,3,FALSE)</f>
        <v>103</v>
      </c>
      <c r="F2711" s="132">
        <v>0</v>
      </c>
      <c r="G2711" s="140" t="s">
        <v>2525</v>
      </c>
      <c r="H2711" s="133" t="s">
        <v>2525</v>
      </c>
      <c r="I2711" s="132">
        <v>1</v>
      </c>
      <c r="J2711" s="132"/>
      <c r="K2711" s="132"/>
      <c r="L2711" s="132" t="s">
        <v>2508</v>
      </c>
      <c r="M2711" s="134">
        <f>IF(L2711="",999,VLOOKUP(L2711,武将id!A:C,3,0))</f>
        <v>104</v>
      </c>
    </row>
    <row r="2712" spans="1:13" x14ac:dyDescent="0.15">
      <c r="A2712" s="131">
        <v>3601</v>
      </c>
      <c r="B2712" s="132">
        <v>5</v>
      </c>
      <c r="C2712" s="132">
        <v>1</v>
      </c>
      <c r="D2712" s="132" t="s">
        <v>93</v>
      </c>
      <c r="E2712" s="143">
        <f>VLOOKUP(D2712,武将id!A:C,3,FALSE)</f>
        <v>105</v>
      </c>
      <c r="F2712" s="132">
        <v>0</v>
      </c>
      <c r="G2712" s="140" t="s">
        <v>2526</v>
      </c>
      <c r="H2712" s="133" t="s">
        <v>2526</v>
      </c>
      <c r="I2712" s="132">
        <v>1</v>
      </c>
      <c r="J2712" s="132"/>
      <c r="K2712" s="132"/>
      <c r="L2712" s="132" t="s">
        <v>2237</v>
      </c>
      <c r="M2712" s="134">
        <f>IF(L2712="",999,VLOOKUP(L2712,武将id!A:C,3,0))</f>
        <v>103</v>
      </c>
    </row>
    <row r="2713" spans="1:13" ht="24" x14ac:dyDescent="0.15">
      <c r="A2713" s="135">
        <v>3601</v>
      </c>
      <c r="B2713" s="136">
        <v>6</v>
      </c>
      <c r="C2713" s="136">
        <v>2</v>
      </c>
      <c r="D2713" s="136" t="s">
        <v>2237</v>
      </c>
      <c r="E2713" s="144">
        <f>VLOOKUP(D2713,武将id!A:C,3,FALSE)</f>
        <v>103</v>
      </c>
      <c r="F2713" s="136">
        <v>0</v>
      </c>
      <c r="G2713" s="141" t="s">
        <v>2527</v>
      </c>
      <c r="H2713" s="137" t="s">
        <v>2527</v>
      </c>
      <c r="I2713" s="136">
        <v>1</v>
      </c>
      <c r="J2713" s="136"/>
      <c r="K2713" s="136"/>
      <c r="L2713" s="136" t="s">
        <v>93</v>
      </c>
      <c r="M2713" s="138">
        <f>IF(L2713="",999,VLOOKUP(L2713,武将id!A:C,3,0))</f>
        <v>105</v>
      </c>
    </row>
    <row r="2714" spans="1:13" x14ac:dyDescent="0.15">
      <c r="A2714" s="127">
        <v>3602</v>
      </c>
      <c r="B2714" s="128">
        <v>1</v>
      </c>
      <c r="C2714" s="128">
        <v>1</v>
      </c>
      <c r="D2714" s="128" t="s">
        <v>2528</v>
      </c>
      <c r="E2714" s="142">
        <f>VLOOKUP(D2714,武将id!A:C,3,FALSE)</f>
        <v>441</v>
      </c>
      <c r="F2714" s="128">
        <v>0</v>
      </c>
      <c r="G2714" s="139" t="s">
        <v>2530</v>
      </c>
      <c r="H2714" s="129" t="s">
        <v>2530</v>
      </c>
      <c r="I2714" s="128">
        <v>1</v>
      </c>
      <c r="J2714" s="128"/>
      <c r="K2714" s="128"/>
      <c r="L2714" s="128" t="s">
        <v>2529</v>
      </c>
      <c r="M2714" s="130">
        <f>IF(L2714="",999,VLOOKUP(L2714,武将id!A:C,3,0))</f>
        <v>403</v>
      </c>
    </row>
    <row r="2715" spans="1:13" x14ac:dyDescent="0.15">
      <c r="A2715" s="131">
        <v>3602</v>
      </c>
      <c r="B2715" s="132">
        <v>2</v>
      </c>
      <c r="C2715" s="132">
        <v>1</v>
      </c>
      <c r="D2715" s="132" t="s">
        <v>2528</v>
      </c>
      <c r="E2715" s="143">
        <f>VLOOKUP(D2715,武将id!A:C,3,FALSE)</f>
        <v>441</v>
      </c>
      <c r="F2715" s="132">
        <v>0</v>
      </c>
      <c r="G2715" s="140" t="s">
        <v>2531</v>
      </c>
      <c r="H2715" s="133" t="s">
        <v>2531</v>
      </c>
      <c r="I2715" s="132">
        <v>1</v>
      </c>
      <c r="J2715" s="132"/>
      <c r="K2715" s="132"/>
      <c r="L2715" s="132" t="s">
        <v>2529</v>
      </c>
      <c r="M2715" s="134">
        <f>IF(L2715="",999,VLOOKUP(L2715,武将id!A:C,3,0))</f>
        <v>403</v>
      </c>
    </row>
    <row r="2716" spans="1:13" x14ac:dyDescent="0.15">
      <c r="A2716" s="131">
        <v>3602</v>
      </c>
      <c r="B2716" s="132">
        <v>3</v>
      </c>
      <c r="C2716" s="132">
        <v>2</v>
      </c>
      <c r="D2716" s="132" t="s">
        <v>2529</v>
      </c>
      <c r="E2716" s="143">
        <f>VLOOKUP(D2716,武将id!A:C,3,FALSE)</f>
        <v>403</v>
      </c>
      <c r="F2716" s="132">
        <v>0</v>
      </c>
      <c r="G2716" s="140" t="s">
        <v>2532</v>
      </c>
      <c r="H2716" s="133" t="s">
        <v>2532</v>
      </c>
      <c r="I2716" s="132">
        <v>1</v>
      </c>
      <c r="J2716" s="132"/>
      <c r="K2716" s="132"/>
      <c r="L2716" s="132" t="s">
        <v>2528</v>
      </c>
      <c r="M2716" s="134">
        <f>IF(L2716="",999,VLOOKUP(L2716,武将id!A:C,3,0))</f>
        <v>441</v>
      </c>
    </row>
    <row r="2717" spans="1:13" x14ac:dyDescent="0.15">
      <c r="A2717" s="131">
        <v>3602</v>
      </c>
      <c r="B2717" s="132">
        <v>4</v>
      </c>
      <c r="C2717" s="132">
        <v>2</v>
      </c>
      <c r="D2717" s="132" t="s">
        <v>2529</v>
      </c>
      <c r="E2717" s="143">
        <f>VLOOKUP(D2717,武将id!A:C,3,FALSE)</f>
        <v>403</v>
      </c>
      <c r="F2717" s="132">
        <v>0</v>
      </c>
      <c r="G2717" s="140" t="s">
        <v>2533</v>
      </c>
      <c r="H2717" s="133" t="s">
        <v>2533</v>
      </c>
      <c r="I2717" s="132">
        <v>1</v>
      </c>
      <c r="J2717" s="132"/>
      <c r="K2717" s="132"/>
      <c r="L2717" s="132" t="s">
        <v>2528</v>
      </c>
      <c r="M2717" s="134">
        <f>IF(L2717="",999,VLOOKUP(L2717,武将id!A:C,3,0))</f>
        <v>441</v>
      </c>
    </row>
    <row r="2718" spans="1:13" x14ac:dyDescent="0.15">
      <c r="A2718" s="135">
        <v>3602</v>
      </c>
      <c r="B2718" s="136">
        <v>5</v>
      </c>
      <c r="C2718" s="136">
        <v>1</v>
      </c>
      <c r="D2718" s="136" t="s">
        <v>2528</v>
      </c>
      <c r="E2718" s="144">
        <f>VLOOKUP(D2718,武将id!A:C,3,FALSE)</f>
        <v>441</v>
      </c>
      <c r="F2718" s="136">
        <v>0</v>
      </c>
      <c r="G2718" s="141" t="s">
        <v>2534</v>
      </c>
      <c r="H2718" s="137" t="s">
        <v>2534</v>
      </c>
      <c r="I2718" s="136">
        <v>1</v>
      </c>
      <c r="J2718" s="136"/>
      <c r="K2718" s="136"/>
      <c r="L2718" s="136" t="s">
        <v>2529</v>
      </c>
      <c r="M2718" s="138">
        <f>IF(L2718="",999,VLOOKUP(L2718,武将id!A:C,3,0))</f>
        <v>403</v>
      </c>
    </row>
    <row r="2719" spans="1:13" x14ac:dyDescent="0.15">
      <c r="A2719" s="127">
        <v>3603</v>
      </c>
      <c r="B2719" s="128">
        <v>1</v>
      </c>
      <c r="C2719" s="128">
        <v>2</v>
      </c>
      <c r="D2719" s="128" t="s">
        <v>93</v>
      </c>
      <c r="E2719" s="142">
        <f>VLOOKUP(D2719,武将id!A:C,3,FALSE)</f>
        <v>105</v>
      </c>
      <c r="F2719" s="128">
        <v>0</v>
      </c>
      <c r="G2719" s="139" t="s">
        <v>2535</v>
      </c>
      <c r="H2719" s="129" t="s">
        <v>2535</v>
      </c>
      <c r="I2719" s="128">
        <v>1</v>
      </c>
      <c r="J2719" s="128"/>
      <c r="K2719" s="128"/>
      <c r="L2719" s="128" t="s">
        <v>2528</v>
      </c>
      <c r="M2719" s="130">
        <f>IF(L2719="",999,VLOOKUP(L2719,武将id!A:C,3,0))</f>
        <v>441</v>
      </c>
    </row>
    <row r="2720" spans="1:13" x14ac:dyDescent="0.15">
      <c r="A2720" s="131">
        <v>3603</v>
      </c>
      <c r="B2720" s="132">
        <v>2</v>
      </c>
      <c r="C2720" s="132">
        <v>1</v>
      </c>
      <c r="D2720" s="132" t="s">
        <v>2528</v>
      </c>
      <c r="E2720" s="143">
        <f>VLOOKUP(D2720,武将id!A:C,3,FALSE)</f>
        <v>441</v>
      </c>
      <c r="F2720" s="132">
        <v>0</v>
      </c>
      <c r="G2720" s="140" t="s">
        <v>2536</v>
      </c>
      <c r="H2720" s="133" t="s">
        <v>2536</v>
      </c>
      <c r="I2720" s="132">
        <v>1</v>
      </c>
      <c r="J2720" s="132"/>
      <c r="K2720" s="132"/>
      <c r="L2720" s="132" t="s">
        <v>93</v>
      </c>
      <c r="M2720" s="134">
        <f>IF(L2720="",999,VLOOKUP(L2720,武将id!A:C,3,0))</f>
        <v>105</v>
      </c>
    </row>
    <row r="2721" spans="1:13" x14ac:dyDescent="0.15">
      <c r="A2721" s="131">
        <v>3603</v>
      </c>
      <c r="B2721" s="132">
        <v>3</v>
      </c>
      <c r="C2721" s="132">
        <v>2</v>
      </c>
      <c r="D2721" s="132" t="s">
        <v>93</v>
      </c>
      <c r="E2721" s="143">
        <f>VLOOKUP(D2721,武将id!A:C,3,FALSE)</f>
        <v>105</v>
      </c>
      <c r="F2721" s="132">
        <v>0</v>
      </c>
      <c r="G2721" s="140" t="s">
        <v>2537</v>
      </c>
      <c r="H2721" s="133" t="s">
        <v>2537</v>
      </c>
      <c r="I2721" s="132">
        <v>1</v>
      </c>
      <c r="J2721" s="132"/>
      <c r="K2721" s="132"/>
      <c r="L2721" s="132" t="s">
        <v>2528</v>
      </c>
      <c r="M2721" s="134">
        <f>IF(L2721="",999,VLOOKUP(L2721,武将id!A:C,3,0))</f>
        <v>441</v>
      </c>
    </row>
    <row r="2722" spans="1:13" x14ac:dyDescent="0.15">
      <c r="A2722" s="135">
        <v>3603</v>
      </c>
      <c r="B2722" s="136">
        <v>4</v>
      </c>
      <c r="C2722" s="136">
        <v>1</v>
      </c>
      <c r="D2722" s="136" t="s">
        <v>2528</v>
      </c>
      <c r="E2722" s="144">
        <f>VLOOKUP(D2722,武将id!A:C,3,FALSE)</f>
        <v>441</v>
      </c>
      <c r="F2722" s="136">
        <v>0</v>
      </c>
      <c r="G2722" s="141" t="s">
        <v>2538</v>
      </c>
      <c r="H2722" s="137" t="s">
        <v>2538</v>
      </c>
      <c r="I2722" s="136">
        <v>1</v>
      </c>
      <c r="J2722" s="136"/>
      <c r="K2722" s="136"/>
      <c r="L2722" s="136" t="s">
        <v>93</v>
      </c>
      <c r="M2722" s="138">
        <f>IF(L2722="",999,VLOOKUP(L2722,武将id!A:C,3,0))</f>
        <v>105</v>
      </c>
    </row>
    <row r="2723" spans="1:13" x14ac:dyDescent="0.15">
      <c r="A2723" s="127">
        <v>3604</v>
      </c>
      <c r="B2723" s="128">
        <v>1</v>
      </c>
      <c r="C2723" s="128">
        <v>2</v>
      </c>
      <c r="D2723" s="128" t="s">
        <v>93</v>
      </c>
      <c r="E2723" s="142">
        <f>VLOOKUP(D2723,武将id!A:C,3,FALSE)</f>
        <v>105</v>
      </c>
      <c r="F2723" s="128">
        <v>0</v>
      </c>
      <c r="G2723" s="139" t="s">
        <v>2539</v>
      </c>
      <c r="H2723" s="129" t="s">
        <v>2539</v>
      </c>
      <c r="I2723" s="128">
        <v>1</v>
      </c>
      <c r="J2723" s="128"/>
      <c r="K2723" s="128"/>
      <c r="L2723" s="128"/>
      <c r="M2723" s="148">
        <v>0</v>
      </c>
    </row>
    <row r="2724" spans="1:13" x14ac:dyDescent="0.15">
      <c r="A2724" s="131">
        <v>3604</v>
      </c>
      <c r="B2724" s="132">
        <v>2</v>
      </c>
      <c r="C2724" s="132">
        <v>1</v>
      </c>
      <c r="D2724" s="132" t="s">
        <v>184</v>
      </c>
      <c r="E2724" s="143">
        <f>VLOOKUP(D2724,武将id!A:C,3,FALSE)</f>
        <v>1</v>
      </c>
      <c r="F2724" s="132">
        <v>0</v>
      </c>
      <c r="G2724" s="140" t="s">
        <v>2540</v>
      </c>
      <c r="H2724" s="133" t="s">
        <v>2540</v>
      </c>
      <c r="I2724" s="132">
        <v>1</v>
      </c>
      <c r="J2724" s="132"/>
      <c r="K2724" s="132"/>
      <c r="L2724" s="132" t="s">
        <v>93</v>
      </c>
      <c r="M2724" s="149">
        <v>105</v>
      </c>
    </row>
    <row r="2725" spans="1:13" x14ac:dyDescent="0.15">
      <c r="A2725" s="131">
        <v>3604</v>
      </c>
      <c r="B2725" s="132">
        <v>3</v>
      </c>
      <c r="C2725" s="132">
        <v>2</v>
      </c>
      <c r="D2725" s="132" t="s">
        <v>93</v>
      </c>
      <c r="E2725" s="143">
        <f>VLOOKUP(D2725,武将id!A:C,3,FALSE)</f>
        <v>105</v>
      </c>
      <c r="F2725" s="132">
        <v>0</v>
      </c>
      <c r="G2725" s="140" t="s">
        <v>2541</v>
      </c>
      <c r="H2725" s="133" t="s">
        <v>2541</v>
      </c>
      <c r="I2725" s="132">
        <v>1</v>
      </c>
      <c r="J2725" s="132"/>
      <c r="K2725" s="132"/>
      <c r="L2725" s="132"/>
      <c r="M2725" s="149">
        <v>0</v>
      </c>
    </row>
    <row r="2726" spans="1:13" ht="24" x14ac:dyDescent="0.15">
      <c r="A2726" s="131">
        <v>3604</v>
      </c>
      <c r="B2726" s="132">
        <v>4</v>
      </c>
      <c r="C2726" s="132">
        <v>2</v>
      </c>
      <c r="D2726" s="132" t="s">
        <v>93</v>
      </c>
      <c r="E2726" s="143">
        <f>VLOOKUP(D2726,武将id!A:C,3,FALSE)</f>
        <v>105</v>
      </c>
      <c r="F2726" s="132">
        <v>0</v>
      </c>
      <c r="G2726" s="140" t="s">
        <v>2542</v>
      </c>
      <c r="H2726" s="133" t="s">
        <v>2542</v>
      </c>
      <c r="I2726" s="132">
        <v>1</v>
      </c>
      <c r="J2726" s="132"/>
      <c r="K2726" s="132"/>
      <c r="L2726" s="132"/>
      <c r="M2726" s="149">
        <v>0</v>
      </c>
    </row>
    <row r="2727" spans="1:13" x14ac:dyDescent="0.15">
      <c r="A2727" s="131">
        <v>3604</v>
      </c>
      <c r="B2727" s="132">
        <v>5</v>
      </c>
      <c r="C2727" s="132">
        <v>2</v>
      </c>
      <c r="D2727" s="132" t="s">
        <v>93</v>
      </c>
      <c r="E2727" s="143">
        <f>VLOOKUP(D2727,武将id!A:C,3,FALSE)</f>
        <v>105</v>
      </c>
      <c r="F2727" s="132">
        <v>0</v>
      </c>
      <c r="G2727" s="140" t="s">
        <v>2543</v>
      </c>
      <c r="H2727" s="133" t="s">
        <v>2543</v>
      </c>
      <c r="I2727" s="132">
        <v>1</v>
      </c>
      <c r="J2727" s="132"/>
      <c r="K2727" s="132"/>
      <c r="L2727" s="132"/>
      <c r="M2727" s="149">
        <v>0</v>
      </c>
    </row>
    <row r="2728" spans="1:13" x14ac:dyDescent="0.15">
      <c r="A2728" s="127">
        <v>3605</v>
      </c>
      <c r="B2728" s="128">
        <v>1</v>
      </c>
      <c r="C2728" s="128">
        <v>1</v>
      </c>
      <c r="D2728" s="128" t="s">
        <v>2528</v>
      </c>
      <c r="E2728" s="142">
        <f>VLOOKUP(D2728,武将id!A:C,3,FALSE)</f>
        <v>441</v>
      </c>
      <c r="F2728" s="128">
        <v>0</v>
      </c>
      <c r="G2728" s="139" t="s">
        <v>2544</v>
      </c>
      <c r="H2728" s="129" t="s">
        <v>2544</v>
      </c>
      <c r="I2728" s="128">
        <v>1</v>
      </c>
      <c r="J2728" s="128"/>
      <c r="K2728" s="128"/>
      <c r="L2728" s="128" t="s">
        <v>93</v>
      </c>
      <c r="M2728" s="148">
        <v>105</v>
      </c>
    </row>
    <row r="2729" spans="1:13" x14ac:dyDescent="0.15">
      <c r="A2729" s="131">
        <v>3605</v>
      </c>
      <c r="B2729" s="132">
        <v>2</v>
      </c>
      <c r="C2729" s="132">
        <v>1</v>
      </c>
      <c r="D2729" s="132" t="s">
        <v>184</v>
      </c>
      <c r="E2729" s="143">
        <f>VLOOKUP(D2729,武将id!A:C,3,FALSE)</f>
        <v>1</v>
      </c>
      <c r="F2729" s="132">
        <v>0</v>
      </c>
      <c r="G2729" s="140" t="s">
        <v>2545</v>
      </c>
      <c r="H2729" s="133" t="s">
        <v>2545</v>
      </c>
      <c r="I2729" s="132">
        <v>1</v>
      </c>
      <c r="J2729" s="132"/>
      <c r="K2729" s="132"/>
      <c r="L2729" s="132" t="s">
        <v>93</v>
      </c>
      <c r="M2729" s="149">
        <v>105</v>
      </c>
    </row>
    <row r="2730" spans="1:13" x14ac:dyDescent="0.15">
      <c r="A2730" s="135">
        <v>3605</v>
      </c>
      <c r="B2730" s="136">
        <v>3</v>
      </c>
      <c r="C2730" s="136">
        <v>2</v>
      </c>
      <c r="D2730" s="136" t="s">
        <v>93</v>
      </c>
      <c r="E2730" s="144">
        <f>VLOOKUP(D2730,武将id!A:C,3,FALSE)</f>
        <v>105</v>
      </c>
      <c r="F2730" s="136">
        <v>0</v>
      </c>
      <c r="G2730" s="141" t="s">
        <v>2546</v>
      </c>
      <c r="H2730" s="137" t="s">
        <v>2546</v>
      </c>
      <c r="I2730" s="136">
        <v>1</v>
      </c>
      <c r="J2730" s="136"/>
      <c r="K2730" s="136"/>
      <c r="L2730" s="136" t="s">
        <v>184</v>
      </c>
      <c r="M2730" s="150">
        <v>1</v>
      </c>
    </row>
    <row r="2731" spans="1:13" x14ac:dyDescent="0.15">
      <c r="A2731" s="127">
        <v>3701</v>
      </c>
      <c r="B2731" s="128">
        <v>1</v>
      </c>
      <c r="C2731" s="128">
        <v>1</v>
      </c>
      <c r="D2731" s="128" t="s">
        <v>184</v>
      </c>
      <c r="E2731" s="142">
        <f>VLOOKUP(D2731,武将id!A:C,3,FALSE)</f>
        <v>1</v>
      </c>
      <c r="F2731" s="128">
        <v>0</v>
      </c>
      <c r="G2731" s="139" t="s">
        <v>2549</v>
      </c>
      <c r="H2731" s="129" t="s">
        <v>2549</v>
      </c>
      <c r="I2731" s="128">
        <v>1</v>
      </c>
      <c r="J2731" s="128"/>
      <c r="K2731" s="128"/>
      <c r="L2731" s="128" t="s">
        <v>2237</v>
      </c>
      <c r="M2731" s="130">
        <f>IF(L2731="",999,VLOOKUP(L2731,武将id!A:C,3,0))</f>
        <v>103</v>
      </c>
    </row>
    <row r="2732" spans="1:13" x14ac:dyDescent="0.15">
      <c r="A2732" s="131">
        <v>3701</v>
      </c>
      <c r="B2732" s="132">
        <v>2</v>
      </c>
      <c r="C2732" s="132">
        <v>1</v>
      </c>
      <c r="D2732" s="132" t="s">
        <v>184</v>
      </c>
      <c r="E2732" s="143">
        <f>VLOOKUP(D2732,武将id!A:C,3,FALSE)</f>
        <v>1</v>
      </c>
      <c r="F2732" s="132">
        <v>0</v>
      </c>
      <c r="G2732" s="140" t="s">
        <v>2550</v>
      </c>
      <c r="H2732" s="133" t="s">
        <v>2550</v>
      </c>
      <c r="I2732" s="132">
        <v>1</v>
      </c>
      <c r="J2732" s="132"/>
      <c r="K2732" s="132"/>
      <c r="L2732" s="132" t="s">
        <v>2237</v>
      </c>
      <c r="M2732" s="134">
        <f>IF(L2732="",999,VLOOKUP(L2732,武将id!A:C,3,0))</f>
        <v>103</v>
      </c>
    </row>
    <row r="2733" spans="1:13" x14ac:dyDescent="0.15">
      <c r="A2733" s="135">
        <v>3701</v>
      </c>
      <c r="B2733" s="136">
        <v>3</v>
      </c>
      <c r="C2733" s="136">
        <v>2</v>
      </c>
      <c r="D2733" s="136" t="s">
        <v>2237</v>
      </c>
      <c r="E2733" s="144">
        <f>VLOOKUP(D2733,武将id!A:C,3,FALSE)</f>
        <v>103</v>
      </c>
      <c r="F2733" s="136">
        <v>0</v>
      </c>
      <c r="G2733" s="141" t="s">
        <v>2551</v>
      </c>
      <c r="H2733" s="137" t="s">
        <v>2551</v>
      </c>
      <c r="I2733" s="136">
        <v>1</v>
      </c>
      <c r="J2733" s="136"/>
      <c r="K2733" s="136"/>
      <c r="L2733" s="136" t="s">
        <v>184</v>
      </c>
      <c r="M2733" s="138">
        <f>IF(L2733="",999,VLOOKUP(L2733,武将id!A:C,3,0))</f>
        <v>1</v>
      </c>
    </row>
    <row r="2734" spans="1:13" x14ac:dyDescent="0.15">
      <c r="A2734" s="127">
        <v>3702</v>
      </c>
      <c r="B2734" s="128">
        <v>1</v>
      </c>
      <c r="C2734" s="128">
        <v>2</v>
      </c>
      <c r="D2734" s="128" t="s">
        <v>2529</v>
      </c>
      <c r="E2734" s="142">
        <f>VLOOKUP(D2734,武将id!A:C,3,FALSE)</f>
        <v>403</v>
      </c>
      <c r="F2734" s="128">
        <v>0</v>
      </c>
      <c r="G2734" s="139" t="s">
        <v>2552</v>
      </c>
      <c r="H2734" s="129" t="s">
        <v>2552</v>
      </c>
      <c r="I2734" s="128">
        <v>1</v>
      </c>
      <c r="J2734" s="128"/>
      <c r="K2734" s="128"/>
      <c r="L2734" s="128" t="s">
        <v>2547</v>
      </c>
      <c r="M2734" s="130">
        <f>IF(L2734="",999,VLOOKUP(L2734,武将id!A:C,3,0))</f>
        <v>404</v>
      </c>
    </row>
    <row r="2735" spans="1:13" x14ac:dyDescent="0.15">
      <c r="A2735" s="131">
        <v>3702</v>
      </c>
      <c r="B2735" s="132">
        <v>2</v>
      </c>
      <c r="C2735" s="132">
        <v>1</v>
      </c>
      <c r="D2735" s="132" t="s">
        <v>2547</v>
      </c>
      <c r="E2735" s="143">
        <f>VLOOKUP(D2735,武将id!A:C,3,FALSE)</f>
        <v>404</v>
      </c>
      <c r="F2735" s="132">
        <v>0</v>
      </c>
      <c r="G2735" s="140" t="s">
        <v>2553</v>
      </c>
      <c r="H2735" s="133" t="s">
        <v>2553</v>
      </c>
      <c r="I2735" s="132">
        <v>1</v>
      </c>
      <c r="J2735" s="132"/>
      <c r="K2735" s="132"/>
      <c r="L2735" s="132" t="s">
        <v>2529</v>
      </c>
      <c r="M2735" s="134">
        <f>IF(L2735="",999,VLOOKUP(L2735,武将id!A:C,3,0))</f>
        <v>403</v>
      </c>
    </row>
    <row r="2736" spans="1:13" x14ac:dyDescent="0.15">
      <c r="A2736" s="131">
        <v>3702</v>
      </c>
      <c r="B2736" s="132">
        <v>3</v>
      </c>
      <c r="C2736" s="132">
        <v>1</v>
      </c>
      <c r="D2736" s="132" t="s">
        <v>2548</v>
      </c>
      <c r="E2736" s="143">
        <f>VLOOKUP(D2736,武将id!A:C,3,FALSE)</f>
        <v>416</v>
      </c>
      <c r="F2736" s="132">
        <v>0</v>
      </c>
      <c r="G2736" s="140" t="s">
        <v>2554</v>
      </c>
      <c r="H2736" s="133" t="s">
        <v>2554</v>
      </c>
      <c r="I2736" s="132">
        <v>1</v>
      </c>
      <c r="J2736" s="132"/>
      <c r="K2736" s="132"/>
      <c r="L2736" s="132" t="s">
        <v>2529</v>
      </c>
      <c r="M2736" s="134">
        <f>IF(L2736="",999,VLOOKUP(L2736,武将id!A:C,3,0))</f>
        <v>403</v>
      </c>
    </row>
    <row r="2737" spans="1:13" x14ac:dyDescent="0.15">
      <c r="A2737" s="131">
        <v>3702</v>
      </c>
      <c r="B2737" s="132">
        <v>4</v>
      </c>
      <c r="C2737" s="132">
        <v>2</v>
      </c>
      <c r="D2737" s="132" t="s">
        <v>2529</v>
      </c>
      <c r="E2737" s="143">
        <f>VLOOKUP(D2737,武将id!A:C,3,FALSE)</f>
        <v>403</v>
      </c>
      <c r="F2737" s="132">
        <v>0</v>
      </c>
      <c r="G2737" s="140" t="s">
        <v>2555</v>
      </c>
      <c r="H2737" s="133" t="s">
        <v>2555</v>
      </c>
      <c r="I2737" s="132">
        <v>1</v>
      </c>
      <c r="J2737" s="132"/>
      <c r="K2737" s="132"/>
      <c r="L2737" s="132" t="s">
        <v>2548</v>
      </c>
      <c r="M2737" s="134">
        <f>IF(L2737="",999,VLOOKUP(L2737,武将id!A:C,3,0))</f>
        <v>416</v>
      </c>
    </row>
    <row r="2738" spans="1:13" x14ac:dyDescent="0.15">
      <c r="A2738" s="131">
        <v>3702</v>
      </c>
      <c r="B2738" s="132">
        <v>5</v>
      </c>
      <c r="C2738" s="132">
        <v>2</v>
      </c>
      <c r="D2738" s="132" t="s">
        <v>2529</v>
      </c>
      <c r="E2738" s="143">
        <f>VLOOKUP(D2738,武将id!A:C,3,FALSE)</f>
        <v>403</v>
      </c>
      <c r="F2738" s="132">
        <v>0</v>
      </c>
      <c r="G2738" s="140" t="s">
        <v>2676</v>
      </c>
      <c r="H2738" s="133" t="s">
        <v>2675</v>
      </c>
      <c r="I2738" s="132">
        <v>1</v>
      </c>
      <c r="J2738" s="132"/>
      <c r="K2738" s="132"/>
      <c r="L2738" s="132" t="s">
        <v>2548</v>
      </c>
      <c r="M2738" s="134">
        <f>IF(L2738="",999,VLOOKUP(L2738,武将id!A:C,3,0))</f>
        <v>416</v>
      </c>
    </row>
    <row r="2739" spans="1:13" x14ac:dyDescent="0.15">
      <c r="A2739" s="135">
        <v>3702</v>
      </c>
      <c r="B2739" s="136">
        <v>6</v>
      </c>
      <c r="C2739" s="136">
        <v>1</v>
      </c>
      <c r="D2739" s="136" t="s">
        <v>2635</v>
      </c>
      <c r="E2739" s="143">
        <f>VLOOKUP(D2739,武将id!A:C,3,FALSE)</f>
        <v>138</v>
      </c>
      <c r="F2739" s="136">
        <v>0</v>
      </c>
      <c r="G2739" s="141" t="s">
        <v>2636</v>
      </c>
      <c r="H2739" s="137" t="s">
        <v>2637</v>
      </c>
      <c r="I2739" s="136">
        <v>1</v>
      </c>
      <c r="J2739" s="136"/>
      <c r="K2739" s="136"/>
      <c r="L2739" s="136" t="s">
        <v>2638</v>
      </c>
      <c r="M2739" s="134">
        <f>IF(L2739="",999,VLOOKUP(L2739,武将id!A:C,3,0))</f>
        <v>403</v>
      </c>
    </row>
    <row r="2740" spans="1:13" x14ac:dyDescent="0.15">
      <c r="A2740" s="127">
        <v>3703</v>
      </c>
      <c r="B2740" s="128">
        <v>1</v>
      </c>
      <c r="C2740" s="128">
        <v>2</v>
      </c>
      <c r="D2740" s="128" t="s">
        <v>2237</v>
      </c>
      <c r="E2740" s="142">
        <f>VLOOKUP(D2740,武将id!A:C,3,FALSE)</f>
        <v>103</v>
      </c>
      <c r="F2740" s="128">
        <v>0</v>
      </c>
      <c r="G2740" s="139" t="s">
        <v>2556</v>
      </c>
      <c r="H2740" s="129" t="s">
        <v>2556</v>
      </c>
      <c r="I2740" s="128">
        <v>1</v>
      </c>
      <c r="J2740" s="128"/>
      <c r="K2740" s="128"/>
      <c r="L2740" s="128" t="s">
        <v>92</v>
      </c>
      <c r="M2740" s="130">
        <f>IF(L2740="",999,VLOOKUP(L2740,武将id!A:C,3,0))</f>
        <v>102</v>
      </c>
    </row>
    <row r="2741" spans="1:13" x14ac:dyDescent="0.15">
      <c r="A2741" s="131">
        <v>3703</v>
      </c>
      <c r="B2741" s="132">
        <v>2</v>
      </c>
      <c r="C2741" s="132">
        <v>2</v>
      </c>
      <c r="D2741" s="132" t="s">
        <v>2237</v>
      </c>
      <c r="E2741" s="143">
        <f>VLOOKUP(D2741,武将id!A:C,3,FALSE)</f>
        <v>103</v>
      </c>
      <c r="F2741" s="132">
        <v>0</v>
      </c>
      <c r="G2741" s="140" t="s">
        <v>2557</v>
      </c>
      <c r="H2741" s="133" t="s">
        <v>2557</v>
      </c>
      <c r="I2741" s="132">
        <v>1</v>
      </c>
      <c r="J2741" s="132"/>
      <c r="K2741" s="132"/>
      <c r="L2741" s="132" t="s">
        <v>92</v>
      </c>
      <c r="M2741" s="134">
        <f>IF(L2741="",999,VLOOKUP(L2741,武将id!A:C,3,0))</f>
        <v>102</v>
      </c>
    </row>
    <row r="2742" spans="1:13" ht="24" x14ac:dyDescent="0.15">
      <c r="A2742" s="131">
        <v>3703</v>
      </c>
      <c r="B2742" s="132">
        <v>3</v>
      </c>
      <c r="C2742" s="132">
        <v>1</v>
      </c>
      <c r="D2742" s="132" t="s">
        <v>92</v>
      </c>
      <c r="E2742" s="143">
        <f>VLOOKUP(D2742,武将id!A:C,3,FALSE)</f>
        <v>102</v>
      </c>
      <c r="F2742" s="132">
        <v>0</v>
      </c>
      <c r="G2742" s="140" t="s">
        <v>2558</v>
      </c>
      <c r="H2742" s="133" t="s">
        <v>2558</v>
      </c>
      <c r="I2742" s="132">
        <v>1</v>
      </c>
      <c r="J2742" s="132"/>
      <c r="K2742" s="132"/>
      <c r="L2742" s="132" t="s">
        <v>2237</v>
      </c>
      <c r="M2742" s="134">
        <f>IF(L2742="",999,VLOOKUP(L2742,武将id!A:C,3,0))</f>
        <v>103</v>
      </c>
    </row>
    <row r="2743" spans="1:13" x14ac:dyDescent="0.15">
      <c r="A2743" s="131">
        <v>3703</v>
      </c>
      <c r="B2743" s="132">
        <v>4</v>
      </c>
      <c r="C2743" s="132">
        <v>1</v>
      </c>
      <c r="D2743" s="132" t="s">
        <v>184</v>
      </c>
      <c r="E2743" s="143">
        <f>VLOOKUP(D2743,武将id!A:C,3,FALSE)</f>
        <v>1</v>
      </c>
      <c r="F2743" s="132">
        <v>0</v>
      </c>
      <c r="G2743" s="140" t="s">
        <v>2559</v>
      </c>
      <c r="H2743" s="133" t="s">
        <v>2559</v>
      </c>
      <c r="I2743" s="132">
        <v>1</v>
      </c>
      <c r="J2743" s="132"/>
      <c r="K2743" s="132"/>
      <c r="L2743" s="132" t="s">
        <v>2237</v>
      </c>
      <c r="M2743" s="134">
        <f>IF(L2743="",999,VLOOKUP(L2743,武将id!A:C,3,0))</f>
        <v>103</v>
      </c>
    </row>
    <row r="2744" spans="1:13" x14ac:dyDescent="0.15">
      <c r="A2744" s="131">
        <v>3703</v>
      </c>
      <c r="B2744" s="132">
        <v>5</v>
      </c>
      <c r="C2744" s="132">
        <v>2</v>
      </c>
      <c r="D2744" s="132" t="s">
        <v>2508</v>
      </c>
      <c r="E2744" s="143">
        <f>VLOOKUP(D2744,武将id!A:C,3,FALSE)</f>
        <v>104</v>
      </c>
      <c r="F2744" s="132">
        <v>0</v>
      </c>
      <c r="G2744" s="140" t="s">
        <v>2560</v>
      </c>
      <c r="H2744" s="133" t="s">
        <v>2560</v>
      </c>
      <c r="I2744" s="132">
        <v>1</v>
      </c>
      <c r="J2744" s="132"/>
      <c r="K2744" s="132"/>
      <c r="L2744" s="132" t="s">
        <v>184</v>
      </c>
      <c r="M2744" s="134">
        <f>IF(L2744="",999,VLOOKUP(L2744,武将id!A:C,3,0))</f>
        <v>1</v>
      </c>
    </row>
    <row r="2745" spans="1:13" x14ac:dyDescent="0.15">
      <c r="A2745" s="131">
        <v>3703</v>
      </c>
      <c r="B2745" s="132">
        <v>6</v>
      </c>
      <c r="C2745" s="132">
        <v>1</v>
      </c>
      <c r="D2745" s="132" t="s">
        <v>184</v>
      </c>
      <c r="E2745" s="143">
        <f>VLOOKUP(D2745,武将id!A:C,3,FALSE)</f>
        <v>1</v>
      </c>
      <c r="F2745" s="132">
        <v>0</v>
      </c>
      <c r="G2745" s="140" t="s">
        <v>2561</v>
      </c>
      <c r="H2745" s="133" t="s">
        <v>2561</v>
      </c>
      <c r="I2745" s="132">
        <v>1</v>
      </c>
      <c r="J2745" s="132"/>
      <c r="K2745" s="132"/>
      <c r="L2745" s="132" t="s">
        <v>2508</v>
      </c>
      <c r="M2745" s="134">
        <f>IF(L2745="",999,VLOOKUP(L2745,武将id!A:C,3,0))</f>
        <v>104</v>
      </c>
    </row>
    <row r="2746" spans="1:13" x14ac:dyDescent="0.15">
      <c r="A2746" s="135">
        <v>3703</v>
      </c>
      <c r="B2746" s="136">
        <v>7</v>
      </c>
      <c r="C2746" s="136">
        <v>2</v>
      </c>
      <c r="D2746" s="136" t="s">
        <v>2237</v>
      </c>
      <c r="E2746" s="144">
        <f>VLOOKUP(D2746,武将id!A:C,3,FALSE)</f>
        <v>103</v>
      </c>
      <c r="F2746" s="136">
        <v>0</v>
      </c>
      <c r="G2746" s="141" t="s">
        <v>2562</v>
      </c>
      <c r="H2746" s="137" t="s">
        <v>2562</v>
      </c>
      <c r="I2746" s="136">
        <v>1</v>
      </c>
      <c r="J2746" s="136"/>
      <c r="K2746" s="136"/>
      <c r="L2746" s="136" t="s">
        <v>184</v>
      </c>
      <c r="M2746" s="138">
        <f>IF(L2746="",999,VLOOKUP(L2746,武将id!A:C,3,0))</f>
        <v>1</v>
      </c>
    </row>
    <row r="2747" spans="1:13" x14ac:dyDescent="0.15">
      <c r="A2747" s="131">
        <v>3704</v>
      </c>
      <c r="B2747" s="132">
        <v>1</v>
      </c>
      <c r="C2747" s="132">
        <v>1</v>
      </c>
      <c r="D2747" s="132" t="s">
        <v>2548</v>
      </c>
      <c r="E2747" s="143">
        <f>VLOOKUP(D2747,武将id!A:C,3,FALSE)</f>
        <v>416</v>
      </c>
      <c r="F2747" s="132">
        <v>0</v>
      </c>
      <c r="G2747" s="140" t="s">
        <v>2563</v>
      </c>
      <c r="H2747" s="133" t="s">
        <v>2563</v>
      </c>
      <c r="I2747" s="132">
        <v>1</v>
      </c>
      <c r="J2747" s="132"/>
      <c r="K2747" s="132"/>
      <c r="L2747" s="132" t="s">
        <v>2529</v>
      </c>
      <c r="M2747" s="134">
        <f>IF(L2747="",999,VLOOKUP(L2747,武将id!A:C,3,0))</f>
        <v>403</v>
      </c>
    </row>
    <row r="2748" spans="1:13" x14ac:dyDescent="0.15">
      <c r="A2748" s="131">
        <v>3704</v>
      </c>
      <c r="B2748" s="132">
        <v>2</v>
      </c>
      <c r="C2748" s="132">
        <v>1</v>
      </c>
      <c r="D2748" s="132" t="s">
        <v>2548</v>
      </c>
      <c r="E2748" s="143">
        <f>VLOOKUP(D2748,武将id!A:C,3,FALSE)</f>
        <v>416</v>
      </c>
      <c r="F2748" s="132">
        <v>0</v>
      </c>
      <c r="G2748" s="168" t="s">
        <v>3275</v>
      </c>
      <c r="H2748" s="133" t="s">
        <v>3274</v>
      </c>
      <c r="I2748" s="132">
        <v>1</v>
      </c>
      <c r="J2748" s="132"/>
      <c r="K2748" s="132"/>
      <c r="L2748" s="132" t="s">
        <v>2529</v>
      </c>
      <c r="M2748" s="134">
        <f>IF(L2748="",999,VLOOKUP(L2748,武将id!A:C,3,0))</f>
        <v>403</v>
      </c>
    </row>
    <row r="2749" spans="1:13" x14ac:dyDescent="0.15">
      <c r="A2749" s="131">
        <v>3704</v>
      </c>
      <c r="B2749" s="132">
        <v>3</v>
      </c>
      <c r="C2749" s="132">
        <v>2</v>
      </c>
      <c r="D2749" s="132" t="s">
        <v>2529</v>
      </c>
      <c r="E2749" s="143">
        <f>VLOOKUP(D2749,武将id!A:C,3,FALSE)</f>
        <v>403</v>
      </c>
      <c r="F2749" s="132">
        <v>0</v>
      </c>
      <c r="G2749" s="140" t="s">
        <v>2564</v>
      </c>
      <c r="H2749" s="133" t="s">
        <v>2564</v>
      </c>
      <c r="I2749" s="132">
        <v>1</v>
      </c>
      <c r="J2749" s="132"/>
      <c r="K2749" s="132"/>
      <c r="L2749" s="132" t="s">
        <v>2548</v>
      </c>
      <c r="M2749" s="134">
        <f>IF(L2749="",999,VLOOKUP(L2749,武将id!A:C,3,0))</f>
        <v>416</v>
      </c>
    </row>
    <row r="2750" spans="1:13" x14ac:dyDescent="0.15">
      <c r="A2750" s="131">
        <v>3704</v>
      </c>
      <c r="B2750" s="132">
        <v>4</v>
      </c>
      <c r="C2750" s="132">
        <v>2</v>
      </c>
      <c r="D2750" s="132" t="s">
        <v>2529</v>
      </c>
      <c r="E2750" s="143">
        <f>VLOOKUP(D2750,武将id!A:C,3,FALSE)</f>
        <v>403</v>
      </c>
      <c r="F2750" s="132">
        <v>0</v>
      </c>
      <c r="G2750" s="140" t="s">
        <v>2565</v>
      </c>
      <c r="H2750" s="133" t="s">
        <v>2565</v>
      </c>
      <c r="I2750" s="132">
        <v>1</v>
      </c>
      <c r="J2750" s="132"/>
      <c r="K2750" s="132"/>
      <c r="L2750" s="132" t="s">
        <v>2548</v>
      </c>
      <c r="M2750" s="134">
        <f>IF(L2750="",999,VLOOKUP(L2750,武将id!A:C,3,0))</f>
        <v>416</v>
      </c>
    </row>
    <row r="2751" spans="1:13" x14ac:dyDescent="0.15">
      <c r="A2751" s="135">
        <v>3704</v>
      </c>
      <c r="B2751" s="136">
        <v>5</v>
      </c>
      <c r="C2751" s="136">
        <v>1</v>
      </c>
      <c r="D2751" s="136" t="s">
        <v>2547</v>
      </c>
      <c r="E2751" s="144">
        <f>VLOOKUP(D2751,武将id!A:C,3,FALSE)</f>
        <v>404</v>
      </c>
      <c r="F2751" s="136">
        <v>0</v>
      </c>
      <c r="G2751" s="141" t="s">
        <v>2566</v>
      </c>
      <c r="H2751" s="137" t="s">
        <v>2566</v>
      </c>
      <c r="I2751" s="136">
        <v>1</v>
      </c>
      <c r="J2751" s="136"/>
      <c r="K2751" s="136"/>
      <c r="L2751" s="136" t="s">
        <v>2529</v>
      </c>
      <c r="M2751" s="138">
        <f>IF(L2751="",999,VLOOKUP(L2751,武将id!A:C,3,0))</f>
        <v>403</v>
      </c>
    </row>
    <row r="2752" spans="1:13" x14ac:dyDescent="0.15">
      <c r="A2752" s="127">
        <v>3801</v>
      </c>
      <c r="B2752" s="128">
        <v>1</v>
      </c>
      <c r="C2752" s="128">
        <v>1</v>
      </c>
      <c r="D2752" s="128" t="s">
        <v>184</v>
      </c>
      <c r="E2752" s="142">
        <f>VLOOKUP(D2752,武将id!A:C,3,FALSE)</f>
        <v>1</v>
      </c>
      <c r="F2752" s="128">
        <v>0</v>
      </c>
      <c r="G2752" s="139" t="s">
        <v>2567</v>
      </c>
      <c r="H2752" s="129" t="s">
        <v>2567</v>
      </c>
      <c r="I2752" s="128">
        <v>1</v>
      </c>
      <c r="J2752" s="128"/>
      <c r="K2752" s="128"/>
      <c r="L2752" s="128" t="s">
        <v>2237</v>
      </c>
      <c r="M2752" s="130">
        <f>IF(L2752="",999,VLOOKUP(L2752,武将id!A:C,3,0))</f>
        <v>103</v>
      </c>
    </row>
    <row r="2753" spans="1:13" x14ac:dyDescent="0.15">
      <c r="A2753" s="131">
        <v>3801</v>
      </c>
      <c r="B2753" s="132">
        <v>2</v>
      </c>
      <c r="C2753" s="132">
        <v>1</v>
      </c>
      <c r="D2753" s="132" t="s">
        <v>184</v>
      </c>
      <c r="E2753" s="143">
        <f>VLOOKUP(D2753,武将id!A:C,3,FALSE)</f>
        <v>1</v>
      </c>
      <c r="F2753" s="132">
        <v>0</v>
      </c>
      <c r="G2753" s="140" t="s">
        <v>2568</v>
      </c>
      <c r="H2753" s="133" t="s">
        <v>2568</v>
      </c>
      <c r="I2753" s="132">
        <v>1</v>
      </c>
      <c r="J2753" s="132"/>
      <c r="K2753" s="132"/>
      <c r="L2753" s="132" t="s">
        <v>2237</v>
      </c>
      <c r="M2753" s="134">
        <f>IF(L2753="",999,VLOOKUP(L2753,武将id!A:C,3,0))</f>
        <v>103</v>
      </c>
    </row>
    <row r="2754" spans="1:13" x14ac:dyDescent="0.15">
      <c r="A2754" s="131">
        <v>3801</v>
      </c>
      <c r="B2754" s="132">
        <v>3</v>
      </c>
      <c r="C2754" s="132">
        <v>2</v>
      </c>
      <c r="D2754" s="132" t="s">
        <v>2237</v>
      </c>
      <c r="E2754" s="143">
        <f>VLOOKUP(D2754,武将id!A:C,3,FALSE)</f>
        <v>103</v>
      </c>
      <c r="F2754" s="132">
        <v>0</v>
      </c>
      <c r="G2754" s="140" t="s">
        <v>2569</v>
      </c>
      <c r="H2754" s="133" t="s">
        <v>2569</v>
      </c>
      <c r="I2754" s="132">
        <v>1</v>
      </c>
      <c r="J2754" s="132"/>
      <c r="K2754" s="132"/>
      <c r="L2754" s="132" t="s">
        <v>184</v>
      </c>
      <c r="M2754" s="134">
        <f>IF(L2754="",999,VLOOKUP(L2754,武将id!A:C,3,0))</f>
        <v>1</v>
      </c>
    </row>
    <row r="2755" spans="1:13" x14ac:dyDescent="0.15">
      <c r="A2755" s="131">
        <v>3801</v>
      </c>
      <c r="B2755" s="132">
        <v>4</v>
      </c>
      <c r="C2755" s="132">
        <v>2</v>
      </c>
      <c r="D2755" s="132" t="s">
        <v>2237</v>
      </c>
      <c r="E2755" s="143">
        <f>VLOOKUP(D2755,武将id!A:C,3,FALSE)</f>
        <v>103</v>
      </c>
      <c r="F2755" s="132">
        <v>0</v>
      </c>
      <c r="G2755" s="140" t="s">
        <v>2570</v>
      </c>
      <c r="H2755" s="133" t="s">
        <v>2570</v>
      </c>
      <c r="I2755" s="132">
        <v>1</v>
      </c>
      <c r="J2755" s="132"/>
      <c r="K2755" s="132"/>
      <c r="L2755" s="132" t="s">
        <v>184</v>
      </c>
      <c r="M2755" s="134">
        <f>IF(L2755="",999,VLOOKUP(L2755,武将id!A:C,3,0))</f>
        <v>1</v>
      </c>
    </row>
    <row r="2756" spans="1:13" x14ac:dyDescent="0.15">
      <c r="A2756" s="131">
        <v>3801</v>
      </c>
      <c r="B2756" s="132">
        <v>5</v>
      </c>
      <c r="C2756" s="132">
        <v>2</v>
      </c>
      <c r="D2756" s="132" t="s">
        <v>2237</v>
      </c>
      <c r="E2756" s="143">
        <f>VLOOKUP(D2756,武将id!A:C,3,FALSE)</f>
        <v>103</v>
      </c>
      <c r="F2756" s="132">
        <v>0</v>
      </c>
      <c r="G2756" s="140" t="s">
        <v>2571</v>
      </c>
      <c r="H2756" s="133" t="s">
        <v>2571</v>
      </c>
      <c r="I2756" s="132">
        <v>1</v>
      </c>
      <c r="J2756" s="132"/>
      <c r="K2756" s="132"/>
      <c r="L2756" s="132" t="s">
        <v>184</v>
      </c>
      <c r="M2756" s="134">
        <f>IF(L2756="",999,VLOOKUP(L2756,武将id!A:C,3,0))</f>
        <v>1</v>
      </c>
    </row>
    <row r="2757" spans="1:13" ht="24" x14ac:dyDescent="0.15">
      <c r="A2757" s="135">
        <v>3801</v>
      </c>
      <c r="B2757" s="136">
        <v>6</v>
      </c>
      <c r="C2757" s="136">
        <v>2</v>
      </c>
      <c r="D2757" s="136" t="s">
        <v>2237</v>
      </c>
      <c r="E2757" s="144">
        <f>VLOOKUP(D2757,武将id!A:C,3,FALSE)</f>
        <v>103</v>
      </c>
      <c r="F2757" s="136">
        <v>0</v>
      </c>
      <c r="G2757" s="141" t="s">
        <v>2572</v>
      </c>
      <c r="H2757" s="137" t="s">
        <v>2572</v>
      </c>
      <c r="I2757" s="136">
        <v>1</v>
      </c>
      <c r="J2757" s="136"/>
      <c r="K2757" s="136"/>
      <c r="L2757" s="136" t="s">
        <v>184</v>
      </c>
      <c r="M2757" s="138">
        <f>IF(L2757="",999,VLOOKUP(L2757,武将id!A:C,3,0))</f>
        <v>1</v>
      </c>
    </row>
    <row r="2758" spans="1:13" x14ac:dyDescent="0.15">
      <c r="A2758" s="127">
        <v>3802</v>
      </c>
      <c r="B2758" s="128">
        <v>1</v>
      </c>
      <c r="C2758" s="128">
        <v>2</v>
      </c>
      <c r="D2758" s="128" t="s">
        <v>2529</v>
      </c>
      <c r="E2758" s="142">
        <f>VLOOKUP(D2758,武将id!A:C,3,FALSE)</f>
        <v>403</v>
      </c>
      <c r="F2758" s="128">
        <v>0</v>
      </c>
      <c r="G2758" s="139" t="s">
        <v>2573</v>
      </c>
      <c r="H2758" s="129" t="s">
        <v>2573</v>
      </c>
      <c r="I2758" s="128">
        <v>1</v>
      </c>
      <c r="J2758" s="128"/>
      <c r="K2758" s="128"/>
      <c r="L2758" s="128"/>
      <c r="M2758" s="148">
        <v>0</v>
      </c>
    </row>
    <row r="2759" spans="1:13" x14ac:dyDescent="0.15">
      <c r="A2759" s="131">
        <v>3802</v>
      </c>
      <c r="B2759" s="132">
        <v>2</v>
      </c>
      <c r="C2759" s="132">
        <v>1</v>
      </c>
      <c r="D2759" s="132" t="s">
        <v>2548</v>
      </c>
      <c r="E2759" s="143">
        <f>VLOOKUP(D2759,武将id!A:C,3,FALSE)</f>
        <v>416</v>
      </c>
      <c r="F2759" s="132">
        <v>0</v>
      </c>
      <c r="G2759" s="140" t="s">
        <v>2574</v>
      </c>
      <c r="H2759" s="133" t="s">
        <v>2574</v>
      </c>
      <c r="I2759" s="132">
        <v>1</v>
      </c>
      <c r="J2759" s="132"/>
      <c r="K2759" s="132"/>
      <c r="L2759" s="132" t="s">
        <v>2529</v>
      </c>
      <c r="M2759" s="134">
        <f>IF(L2759="",999,VLOOKUP(L2759,武将id!A:C,3,0))</f>
        <v>403</v>
      </c>
    </row>
    <row r="2760" spans="1:13" x14ac:dyDescent="0.15">
      <c r="A2760" s="131">
        <v>3802</v>
      </c>
      <c r="B2760" s="132">
        <v>3</v>
      </c>
      <c r="C2760" s="132">
        <v>1</v>
      </c>
      <c r="D2760" s="132" t="s">
        <v>2548</v>
      </c>
      <c r="E2760" s="143">
        <f>VLOOKUP(D2760,武将id!A:C,3,FALSE)</f>
        <v>416</v>
      </c>
      <c r="F2760" s="132">
        <v>0</v>
      </c>
      <c r="G2760" s="140" t="s">
        <v>2575</v>
      </c>
      <c r="H2760" s="133" t="s">
        <v>2575</v>
      </c>
      <c r="I2760" s="132">
        <v>1</v>
      </c>
      <c r="J2760" s="132"/>
      <c r="K2760" s="132"/>
      <c r="L2760" s="132" t="s">
        <v>2529</v>
      </c>
      <c r="M2760" s="134">
        <f>IF(L2760="",999,VLOOKUP(L2760,武将id!A:C,3,0))</f>
        <v>403</v>
      </c>
    </row>
    <row r="2761" spans="1:13" x14ac:dyDescent="0.15">
      <c r="A2761" s="135">
        <v>3802</v>
      </c>
      <c r="B2761" s="136">
        <v>4</v>
      </c>
      <c r="C2761" s="136">
        <v>2</v>
      </c>
      <c r="D2761" s="136" t="s">
        <v>2529</v>
      </c>
      <c r="E2761" s="144">
        <f>VLOOKUP(D2761,武将id!A:C,3,FALSE)</f>
        <v>403</v>
      </c>
      <c r="F2761" s="136">
        <v>0</v>
      </c>
      <c r="G2761" s="141" t="s">
        <v>2576</v>
      </c>
      <c r="H2761" s="137" t="s">
        <v>2576</v>
      </c>
      <c r="I2761" s="136">
        <v>1</v>
      </c>
      <c r="J2761" s="136"/>
      <c r="K2761" s="136"/>
      <c r="L2761" s="136" t="s">
        <v>2548</v>
      </c>
      <c r="M2761" s="138">
        <f>IF(L2761="",999,VLOOKUP(L2761,武将id!A:C,3,0))</f>
        <v>416</v>
      </c>
    </row>
    <row r="2762" spans="1:13" x14ac:dyDescent="0.15">
      <c r="A2762" s="127">
        <v>3803</v>
      </c>
      <c r="B2762" s="128">
        <v>1</v>
      </c>
      <c r="C2762" s="128">
        <v>2</v>
      </c>
      <c r="D2762" s="128" t="s">
        <v>2237</v>
      </c>
      <c r="E2762" s="142">
        <f>VLOOKUP(D2762,武将id!A:C,3,FALSE)</f>
        <v>103</v>
      </c>
      <c r="F2762" s="128">
        <v>0</v>
      </c>
      <c r="G2762" s="139" t="s">
        <v>2577</v>
      </c>
      <c r="H2762" s="129" t="s">
        <v>2577</v>
      </c>
      <c r="I2762" s="128">
        <v>1</v>
      </c>
      <c r="J2762" s="128"/>
      <c r="K2762" s="128"/>
      <c r="L2762" s="128"/>
      <c r="M2762" s="148">
        <v>0</v>
      </c>
    </row>
    <row r="2763" spans="1:13" x14ac:dyDescent="0.15">
      <c r="A2763" s="131">
        <v>3803</v>
      </c>
      <c r="B2763" s="132">
        <v>2</v>
      </c>
      <c r="C2763" s="132">
        <v>1</v>
      </c>
      <c r="D2763" s="132" t="s">
        <v>184</v>
      </c>
      <c r="E2763" s="143">
        <f>VLOOKUP(D2763,武将id!A:C,3,FALSE)</f>
        <v>1</v>
      </c>
      <c r="F2763" s="132">
        <v>0</v>
      </c>
      <c r="G2763" s="140" t="s">
        <v>2578</v>
      </c>
      <c r="H2763" s="133" t="s">
        <v>2578</v>
      </c>
      <c r="I2763" s="132">
        <v>1</v>
      </c>
      <c r="J2763" s="132"/>
      <c r="K2763" s="132"/>
      <c r="L2763" s="132" t="s">
        <v>2237</v>
      </c>
      <c r="M2763" s="134">
        <f>IF(L2763="",999,VLOOKUP(L2763,武将id!A:C,3,0))</f>
        <v>103</v>
      </c>
    </row>
    <row r="2764" spans="1:13" x14ac:dyDescent="0.15">
      <c r="A2764" s="131">
        <v>3803</v>
      </c>
      <c r="B2764" s="132">
        <v>3</v>
      </c>
      <c r="C2764" s="132">
        <v>2</v>
      </c>
      <c r="D2764" s="132" t="s">
        <v>2237</v>
      </c>
      <c r="E2764" s="143">
        <f>VLOOKUP(D2764,武将id!A:C,3,FALSE)</f>
        <v>103</v>
      </c>
      <c r="F2764" s="132">
        <v>0</v>
      </c>
      <c r="G2764" s="140" t="s">
        <v>2579</v>
      </c>
      <c r="H2764" s="133" t="s">
        <v>2579</v>
      </c>
      <c r="I2764" s="132">
        <v>1</v>
      </c>
      <c r="J2764" s="132"/>
      <c r="K2764" s="132"/>
      <c r="L2764" s="132" t="s">
        <v>184</v>
      </c>
      <c r="M2764" s="134">
        <f>IF(L2764="",999,VLOOKUP(L2764,武将id!A:C,3,0))</f>
        <v>1</v>
      </c>
    </row>
    <row r="2765" spans="1:13" x14ac:dyDescent="0.15">
      <c r="A2765" s="135">
        <v>3803</v>
      </c>
      <c r="B2765" s="136">
        <v>4</v>
      </c>
      <c r="C2765" s="136">
        <v>2</v>
      </c>
      <c r="D2765" s="136" t="s">
        <v>2237</v>
      </c>
      <c r="E2765" s="143">
        <f>VLOOKUP(D2765,武将id!A:C,3,FALSE)</f>
        <v>103</v>
      </c>
      <c r="F2765" s="136">
        <v>0</v>
      </c>
      <c r="G2765" s="141" t="s">
        <v>2639</v>
      </c>
      <c r="H2765" s="137" t="s">
        <v>2640</v>
      </c>
      <c r="I2765" s="136">
        <v>1</v>
      </c>
      <c r="J2765" s="136"/>
      <c r="K2765" s="136"/>
      <c r="L2765" s="136" t="s">
        <v>184</v>
      </c>
      <c r="M2765" s="138">
        <v>1</v>
      </c>
    </row>
    <row r="2766" spans="1:13" x14ac:dyDescent="0.15">
      <c r="A2766" s="131">
        <v>3804</v>
      </c>
      <c r="B2766" s="132">
        <v>1</v>
      </c>
      <c r="C2766" s="132">
        <v>1</v>
      </c>
      <c r="D2766" s="132" t="s">
        <v>184</v>
      </c>
      <c r="E2766" s="142">
        <f>VLOOKUP(D2766,武将id!A:C,3,FALSE)</f>
        <v>1</v>
      </c>
      <c r="F2766" s="132">
        <v>0</v>
      </c>
      <c r="G2766" s="140" t="s">
        <v>2580</v>
      </c>
      <c r="H2766" s="133" t="s">
        <v>2580</v>
      </c>
      <c r="I2766" s="132">
        <v>1</v>
      </c>
      <c r="J2766" s="132"/>
      <c r="K2766" s="132"/>
      <c r="L2766" s="132" t="s">
        <v>2237</v>
      </c>
      <c r="M2766" s="134">
        <f>IF(L2766="",999,VLOOKUP(L2766,武将id!A:C,3,0))</f>
        <v>103</v>
      </c>
    </row>
    <row r="2767" spans="1:13" x14ac:dyDescent="0.15">
      <c r="A2767" s="131">
        <v>3804</v>
      </c>
      <c r="B2767" s="132">
        <v>2</v>
      </c>
      <c r="C2767" s="132">
        <v>2</v>
      </c>
      <c r="D2767" s="132" t="s">
        <v>2237</v>
      </c>
      <c r="E2767" s="143">
        <f>VLOOKUP(D2767,武将id!A:C,3,FALSE)</f>
        <v>103</v>
      </c>
      <c r="F2767" s="132">
        <v>0</v>
      </c>
      <c r="G2767" s="140" t="s">
        <v>2581</v>
      </c>
      <c r="H2767" s="133" t="s">
        <v>2581</v>
      </c>
      <c r="I2767" s="132">
        <v>1</v>
      </c>
      <c r="J2767" s="132"/>
      <c r="K2767" s="132"/>
      <c r="L2767" s="132" t="s">
        <v>184</v>
      </c>
      <c r="M2767" s="134">
        <f>IF(L2767="",999,VLOOKUP(L2767,武将id!A:C,3,0))</f>
        <v>1</v>
      </c>
    </row>
    <row r="2768" spans="1:13" x14ac:dyDescent="0.15">
      <c r="A2768" s="131">
        <v>3804</v>
      </c>
      <c r="B2768" s="132">
        <v>3</v>
      </c>
      <c r="C2768" s="132">
        <v>2</v>
      </c>
      <c r="D2768" s="132" t="s">
        <v>2237</v>
      </c>
      <c r="E2768" s="143">
        <f>VLOOKUP(D2768,武将id!A:C,3,FALSE)</f>
        <v>103</v>
      </c>
      <c r="F2768" s="132">
        <v>0</v>
      </c>
      <c r="G2768" s="140" t="s">
        <v>2582</v>
      </c>
      <c r="H2768" s="133" t="s">
        <v>2582</v>
      </c>
      <c r="I2768" s="132">
        <v>1</v>
      </c>
      <c r="J2768" s="132"/>
      <c r="K2768" s="132"/>
      <c r="L2768" s="132" t="s">
        <v>184</v>
      </c>
      <c r="M2768" s="134">
        <f>IF(L2768="",999,VLOOKUP(L2768,武将id!A:C,3,0))</f>
        <v>1</v>
      </c>
    </row>
    <row r="2769" spans="1:13" ht="24" x14ac:dyDescent="0.15">
      <c r="A2769" s="131">
        <v>3804</v>
      </c>
      <c r="B2769" s="132">
        <v>4</v>
      </c>
      <c r="C2769" s="132">
        <v>2</v>
      </c>
      <c r="D2769" s="132" t="s">
        <v>2237</v>
      </c>
      <c r="E2769" s="143">
        <f>VLOOKUP(D2769,武将id!A:C,3,FALSE)</f>
        <v>103</v>
      </c>
      <c r="F2769" s="132">
        <v>0</v>
      </c>
      <c r="G2769" s="140" t="s">
        <v>2583</v>
      </c>
      <c r="H2769" s="133" t="s">
        <v>2583</v>
      </c>
      <c r="I2769" s="132">
        <v>1</v>
      </c>
      <c r="J2769" s="132"/>
      <c r="K2769" s="132"/>
      <c r="L2769" s="132" t="s">
        <v>184</v>
      </c>
      <c r="M2769" s="134">
        <f>IF(L2769="",999,VLOOKUP(L2769,武将id!A:C,3,0))</f>
        <v>1</v>
      </c>
    </row>
    <row r="2770" spans="1:13" x14ac:dyDescent="0.15">
      <c r="A2770" s="131">
        <v>3804</v>
      </c>
      <c r="B2770" s="132">
        <v>5</v>
      </c>
      <c r="C2770" s="132">
        <v>2</v>
      </c>
      <c r="D2770" s="132" t="s">
        <v>2237</v>
      </c>
      <c r="E2770" s="143">
        <f>VLOOKUP(D2770,武将id!A:C,3,FALSE)</f>
        <v>103</v>
      </c>
      <c r="F2770" s="132">
        <v>0</v>
      </c>
      <c r="G2770" s="140" t="s">
        <v>2584</v>
      </c>
      <c r="H2770" s="133" t="s">
        <v>2584</v>
      </c>
      <c r="I2770" s="132">
        <v>1</v>
      </c>
      <c r="J2770" s="132"/>
      <c r="K2770" s="132"/>
      <c r="L2770" s="132" t="s">
        <v>184</v>
      </c>
      <c r="M2770" s="134">
        <f>IF(L2770="",999,VLOOKUP(L2770,武将id!A:C,3,0))</f>
        <v>1</v>
      </c>
    </row>
    <row r="2771" spans="1:13" x14ac:dyDescent="0.15">
      <c r="A2771" s="131">
        <v>3804</v>
      </c>
      <c r="B2771" s="132">
        <v>6</v>
      </c>
      <c r="C2771" s="132">
        <v>1</v>
      </c>
      <c r="D2771" s="132" t="s">
        <v>184</v>
      </c>
      <c r="E2771" s="143">
        <f>VLOOKUP(D2771,武将id!A:C,3,FALSE)</f>
        <v>1</v>
      </c>
      <c r="F2771" s="132">
        <v>0</v>
      </c>
      <c r="G2771" s="140" t="s">
        <v>2585</v>
      </c>
      <c r="H2771" s="133" t="s">
        <v>2585</v>
      </c>
      <c r="I2771" s="132">
        <v>1</v>
      </c>
      <c r="J2771" s="132"/>
      <c r="K2771" s="132"/>
      <c r="L2771" s="132" t="s">
        <v>2237</v>
      </c>
      <c r="M2771" s="134">
        <f>IF(L2771="",999,VLOOKUP(L2771,武将id!A:C,3,0))</f>
        <v>103</v>
      </c>
    </row>
    <row r="2772" spans="1:13" x14ac:dyDescent="0.15">
      <c r="A2772" s="131">
        <v>3804</v>
      </c>
      <c r="B2772" s="132">
        <v>7</v>
      </c>
      <c r="C2772" s="132">
        <v>2</v>
      </c>
      <c r="D2772" s="132" t="s">
        <v>2237</v>
      </c>
      <c r="E2772" s="143">
        <f>VLOOKUP(D2772,武将id!A:C,3,FALSE)</f>
        <v>103</v>
      </c>
      <c r="F2772" s="132">
        <v>0</v>
      </c>
      <c r="G2772" s="140" t="s">
        <v>2586</v>
      </c>
      <c r="H2772" s="133" t="s">
        <v>2586</v>
      </c>
      <c r="I2772" s="132">
        <v>1</v>
      </c>
      <c r="J2772" s="132"/>
      <c r="K2772" s="132"/>
      <c r="L2772" s="132" t="s">
        <v>184</v>
      </c>
      <c r="M2772" s="134">
        <f>IF(L2772="",999,VLOOKUP(L2772,武将id!A:C,3,0))</f>
        <v>1</v>
      </c>
    </row>
    <row r="2773" spans="1:13" x14ac:dyDescent="0.15">
      <c r="A2773" s="135">
        <v>3804</v>
      </c>
      <c r="B2773" s="136">
        <v>8</v>
      </c>
      <c r="C2773" s="136">
        <v>2</v>
      </c>
      <c r="D2773" s="136" t="s">
        <v>2237</v>
      </c>
      <c r="E2773" s="144">
        <f>VLOOKUP(D2773,武将id!A:C,3,FALSE)</f>
        <v>103</v>
      </c>
      <c r="F2773" s="136">
        <v>0</v>
      </c>
      <c r="G2773" s="141" t="s">
        <v>2587</v>
      </c>
      <c r="H2773" s="137" t="s">
        <v>2587</v>
      </c>
      <c r="I2773" s="136">
        <v>1</v>
      </c>
      <c r="J2773" s="136"/>
      <c r="K2773" s="136"/>
      <c r="L2773" s="136" t="s">
        <v>184</v>
      </c>
      <c r="M2773" s="138">
        <f>IF(L2773="",999,VLOOKUP(L2773,武将id!A:C,3,0))</f>
        <v>1</v>
      </c>
    </row>
    <row r="2774" spans="1:13" x14ac:dyDescent="0.15">
      <c r="A2774" s="127">
        <v>3901</v>
      </c>
      <c r="B2774" s="128">
        <v>1</v>
      </c>
      <c r="C2774" s="128">
        <v>2</v>
      </c>
      <c r="D2774" s="128" t="s">
        <v>2588</v>
      </c>
      <c r="E2774" s="142">
        <f>VLOOKUP(D2774,武将id!A:C,3,FALSE)</f>
        <v>202</v>
      </c>
      <c r="F2774" s="128">
        <v>0</v>
      </c>
      <c r="G2774" s="139" t="s">
        <v>2590</v>
      </c>
      <c r="H2774" s="129" t="s">
        <v>2590</v>
      </c>
      <c r="I2774" s="128">
        <v>1</v>
      </c>
      <c r="J2774" s="128"/>
      <c r="K2774" s="128"/>
      <c r="L2774" s="128"/>
      <c r="M2774" s="148">
        <v>0</v>
      </c>
    </row>
    <row r="2775" spans="1:13" x14ac:dyDescent="0.15">
      <c r="A2775" s="131">
        <v>3901</v>
      </c>
      <c r="B2775" s="132">
        <v>2</v>
      </c>
      <c r="C2775" s="132">
        <v>1</v>
      </c>
      <c r="D2775" s="132" t="s">
        <v>184</v>
      </c>
      <c r="E2775" s="143">
        <f>VLOOKUP(D2775,武将id!A:C,3,FALSE)</f>
        <v>1</v>
      </c>
      <c r="F2775" s="132">
        <v>0</v>
      </c>
      <c r="G2775" s="140" t="s">
        <v>2591</v>
      </c>
      <c r="H2775" s="133" t="s">
        <v>2591</v>
      </c>
      <c r="I2775" s="132">
        <v>1</v>
      </c>
      <c r="J2775" s="132"/>
      <c r="K2775" s="132"/>
      <c r="L2775" s="132" t="s">
        <v>2588</v>
      </c>
      <c r="M2775" s="134">
        <f>IF(L2775="",999,VLOOKUP(L2775,武将id!A:C,3,0))</f>
        <v>202</v>
      </c>
    </row>
    <row r="2776" spans="1:13" x14ac:dyDescent="0.15">
      <c r="A2776" s="135">
        <v>3901</v>
      </c>
      <c r="B2776" s="136">
        <v>3</v>
      </c>
      <c r="C2776" s="136">
        <v>2</v>
      </c>
      <c r="D2776" s="136" t="s">
        <v>2588</v>
      </c>
      <c r="E2776" s="144">
        <f>VLOOKUP(D2776,武将id!A:C,3,FALSE)</f>
        <v>202</v>
      </c>
      <c r="F2776" s="136">
        <v>0</v>
      </c>
      <c r="G2776" s="141" t="s">
        <v>2592</v>
      </c>
      <c r="H2776" s="137" t="s">
        <v>2592</v>
      </c>
      <c r="I2776" s="136">
        <v>1</v>
      </c>
      <c r="J2776" s="136"/>
      <c r="K2776" s="136"/>
      <c r="L2776" s="136" t="s">
        <v>184</v>
      </c>
      <c r="M2776" s="138">
        <f>IF(L2776="",999,VLOOKUP(L2776,武将id!A:C,3,0))</f>
        <v>1</v>
      </c>
    </row>
    <row r="2777" spans="1:13" x14ac:dyDescent="0.15">
      <c r="A2777" s="127">
        <v>3902</v>
      </c>
      <c r="B2777" s="128">
        <v>1</v>
      </c>
      <c r="C2777" s="128">
        <v>2</v>
      </c>
      <c r="D2777" s="128" t="s">
        <v>106</v>
      </c>
      <c r="E2777" s="142">
        <f>VLOOKUP(D2777,武将id!A:C,3,FALSE)</f>
        <v>411</v>
      </c>
      <c r="F2777" s="128">
        <v>0</v>
      </c>
      <c r="G2777" s="139" t="s">
        <v>2593</v>
      </c>
      <c r="H2777" s="129" t="s">
        <v>2593</v>
      </c>
      <c r="I2777" s="128">
        <v>1</v>
      </c>
      <c r="J2777" s="128"/>
      <c r="K2777" s="128"/>
      <c r="L2777" s="128" t="s">
        <v>2589</v>
      </c>
      <c r="M2777" s="130">
        <f>IF(L2777="",999,VLOOKUP(L2777,武将id!A:C,3,0))</f>
        <v>408</v>
      </c>
    </row>
    <row r="2778" spans="1:13" x14ac:dyDescent="0.15">
      <c r="A2778" s="131">
        <v>3902</v>
      </c>
      <c r="B2778" s="132">
        <v>2</v>
      </c>
      <c r="C2778" s="132">
        <v>1</v>
      </c>
      <c r="D2778" s="132" t="s">
        <v>2589</v>
      </c>
      <c r="E2778" s="143">
        <f>VLOOKUP(D2778,武将id!A:C,3,FALSE)</f>
        <v>408</v>
      </c>
      <c r="F2778" s="132">
        <v>0</v>
      </c>
      <c r="G2778" s="140" t="s">
        <v>2594</v>
      </c>
      <c r="H2778" s="133" t="s">
        <v>2594</v>
      </c>
      <c r="I2778" s="132">
        <v>1</v>
      </c>
      <c r="J2778" s="132"/>
      <c r="K2778" s="132"/>
      <c r="L2778" s="132" t="s">
        <v>106</v>
      </c>
      <c r="M2778" s="134">
        <f>IF(L2778="",999,VLOOKUP(L2778,武将id!A:C,3,0))</f>
        <v>411</v>
      </c>
    </row>
    <row r="2779" spans="1:13" x14ac:dyDescent="0.15">
      <c r="A2779" s="131">
        <v>3902</v>
      </c>
      <c r="B2779" s="132">
        <v>3</v>
      </c>
      <c r="C2779" s="132">
        <v>2</v>
      </c>
      <c r="D2779" s="132" t="s">
        <v>106</v>
      </c>
      <c r="E2779" s="143">
        <f>VLOOKUP(D2779,武将id!A:C,3,FALSE)</f>
        <v>411</v>
      </c>
      <c r="F2779" s="132">
        <v>0</v>
      </c>
      <c r="G2779" s="140" t="s">
        <v>2595</v>
      </c>
      <c r="H2779" s="133" t="s">
        <v>2595</v>
      </c>
      <c r="I2779" s="132">
        <v>1</v>
      </c>
      <c r="J2779" s="132"/>
      <c r="K2779" s="132"/>
      <c r="L2779" s="132" t="s">
        <v>2589</v>
      </c>
      <c r="M2779" s="134">
        <f>IF(L2779="",999,VLOOKUP(L2779,武将id!A:C,3,0))</f>
        <v>408</v>
      </c>
    </row>
    <row r="2780" spans="1:13" x14ac:dyDescent="0.15">
      <c r="A2780" s="131">
        <v>3902</v>
      </c>
      <c r="B2780" s="132">
        <v>4</v>
      </c>
      <c r="C2780" s="132">
        <v>2</v>
      </c>
      <c r="D2780" s="132" t="s">
        <v>106</v>
      </c>
      <c r="E2780" s="143">
        <f>VLOOKUP(D2780,武将id!A:C,3,FALSE)</f>
        <v>411</v>
      </c>
      <c r="F2780" s="132">
        <v>0</v>
      </c>
      <c r="G2780" s="140" t="s">
        <v>2596</v>
      </c>
      <c r="H2780" s="133" t="s">
        <v>2596</v>
      </c>
      <c r="I2780" s="132">
        <v>1</v>
      </c>
      <c r="J2780" s="132"/>
      <c r="K2780" s="132"/>
      <c r="L2780" s="132" t="s">
        <v>2589</v>
      </c>
      <c r="M2780" s="134">
        <f>IF(L2780="",999,VLOOKUP(L2780,武将id!A:C,3,0))</f>
        <v>408</v>
      </c>
    </row>
    <row r="2781" spans="1:13" ht="24" x14ac:dyDescent="0.15">
      <c r="A2781" s="131">
        <v>3902</v>
      </c>
      <c r="B2781" s="132">
        <v>5</v>
      </c>
      <c r="C2781" s="132">
        <v>1</v>
      </c>
      <c r="D2781" s="132" t="s">
        <v>2589</v>
      </c>
      <c r="E2781" s="143">
        <f>VLOOKUP(D2781,武将id!A:C,3,FALSE)</f>
        <v>408</v>
      </c>
      <c r="F2781" s="132">
        <v>0</v>
      </c>
      <c r="G2781" s="140" t="s">
        <v>2597</v>
      </c>
      <c r="H2781" s="133" t="s">
        <v>2597</v>
      </c>
      <c r="I2781" s="132">
        <v>1</v>
      </c>
      <c r="J2781" s="132"/>
      <c r="K2781" s="132"/>
      <c r="L2781" s="132" t="s">
        <v>106</v>
      </c>
      <c r="M2781" s="134">
        <f>IF(L2781="",999,VLOOKUP(L2781,武将id!A:C,3,0))</f>
        <v>411</v>
      </c>
    </row>
    <row r="2782" spans="1:13" x14ac:dyDescent="0.15">
      <c r="A2782" s="135">
        <v>3902</v>
      </c>
      <c r="B2782" s="136">
        <v>6</v>
      </c>
      <c r="C2782" s="136">
        <v>1</v>
      </c>
      <c r="D2782" s="136" t="s">
        <v>2589</v>
      </c>
      <c r="E2782" s="144">
        <f>VLOOKUP(D2782,武将id!A:C,3,FALSE)</f>
        <v>408</v>
      </c>
      <c r="F2782" s="136">
        <v>0</v>
      </c>
      <c r="G2782" s="141" t="s">
        <v>2598</v>
      </c>
      <c r="H2782" s="137" t="s">
        <v>2598</v>
      </c>
      <c r="I2782" s="136">
        <v>1</v>
      </c>
      <c r="J2782" s="136"/>
      <c r="K2782" s="136"/>
      <c r="L2782" s="136" t="s">
        <v>106</v>
      </c>
      <c r="M2782" s="138">
        <f>IF(L2782="",999,VLOOKUP(L2782,武将id!A:C,3,0))</f>
        <v>411</v>
      </c>
    </row>
    <row r="2783" spans="1:13" x14ac:dyDescent="0.15">
      <c r="A2783" s="127">
        <v>3903</v>
      </c>
      <c r="B2783" s="128">
        <v>1</v>
      </c>
      <c r="C2783" s="128">
        <v>2</v>
      </c>
      <c r="D2783" s="128" t="s">
        <v>106</v>
      </c>
      <c r="E2783" s="142">
        <f>VLOOKUP(D2783,武将id!A:C,3,FALSE)</f>
        <v>411</v>
      </c>
      <c r="F2783" s="128">
        <v>0</v>
      </c>
      <c r="G2783" s="139" t="s">
        <v>2599</v>
      </c>
      <c r="H2783" s="129" t="s">
        <v>2599</v>
      </c>
      <c r="I2783" s="128">
        <v>1</v>
      </c>
      <c r="J2783" s="128"/>
      <c r="K2783" s="128"/>
      <c r="L2783" s="128" t="s">
        <v>184</v>
      </c>
      <c r="M2783" s="130">
        <f>IF(L2783="",999,VLOOKUP(L2783,武将id!A:C,3,0))</f>
        <v>1</v>
      </c>
    </row>
    <row r="2784" spans="1:13" x14ac:dyDescent="0.15">
      <c r="A2784" s="131">
        <v>3903</v>
      </c>
      <c r="B2784" s="132">
        <v>2</v>
      </c>
      <c r="C2784" s="132">
        <v>1</v>
      </c>
      <c r="D2784" s="132" t="s">
        <v>184</v>
      </c>
      <c r="E2784" s="143">
        <f>VLOOKUP(D2784,武将id!A:C,3,FALSE)</f>
        <v>1</v>
      </c>
      <c r="F2784" s="132">
        <v>0</v>
      </c>
      <c r="G2784" s="140" t="s">
        <v>2600</v>
      </c>
      <c r="H2784" s="133" t="s">
        <v>2600</v>
      </c>
      <c r="I2784" s="132">
        <v>1</v>
      </c>
      <c r="J2784" s="132"/>
      <c r="K2784" s="132"/>
      <c r="L2784" s="132" t="s">
        <v>106</v>
      </c>
      <c r="M2784" s="134">
        <f>IF(L2784="",999,VLOOKUP(L2784,武将id!A:C,3,0))</f>
        <v>411</v>
      </c>
    </row>
    <row r="2785" spans="1:13" x14ac:dyDescent="0.15">
      <c r="A2785" s="131">
        <v>3903</v>
      </c>
      <c r="B2785" s="132">
        <v>3</v>
      </c>
      <c r="C2785" s="132">
        <v>2</v>
      </c>
      <c r="D2785" s="132" t="s">
        <v>106</v>
      </c>
      <c r="E2785" s="143">
        <f>VLOOKUP(D2785,武将id!A:C,3,FALSE)</f>
        <v>411</v>
      </c>
      <c r="F2785" s="132">
        <v>0</v>
      </c>
      <c r="G2785" s="140" t="s">
        <v>2601</v>
      </c>
      <c r="H2785" s="133" t="s">
        <v>2601</v>
      </c>
      <c r="I2785" s="132">
        <v>1</v>
      </c>
      <c r="J2785" s="132"/>
      <c r="K2785" s="132"/>
      <c r="L2785" s="132" t="s">
        <v>184</v>
      </c>
      <c r="M2785" s="134">
        <f>IF(L2785="",999,VLOOKUP(L2785,武将id!A:C,3,0))</f>
        <v>1</v>
      </c>
    </row>
    <row r="2786" spans="1:13" x14ac:dyDescent="0.15">
      <c r="A2786" s="135">
        <v>3903</v>
      </c>
      <c r="B2786" s="136">
        <v>4</v>
      </c>
      <c r="C2786" s="136">
        <v>1</v>
      </c>
      <c r="D2786" s="136" t="s">
        <v>184</v>
      </c>
      <c r="E2786" s="144">
        <f>VLOOKUP(D2786,武将id!A:C,3,FALSE)</f>
        <v>1</v>
      </c>
      <c r="F2786" s="136">
        <v>0</v>
      </c>
      <c r="G2786" s="141" t="s">
        <v>2602</v>
      </c>
      <c r="H2786" s="137" t="s">
        <v>2602</v>
      </c>
      <c r="I2786" s="136">
        <v>1</v>
      </c>
      <c r="J2786" s="136"/>
      <c r="K2786" s="136"/>
      <c r="L2786" s="136" t="s">
        <v>106</v>
      </c>
      <c r="M2786" s="138">
        <f>IF(L2786="",999,VLOOKUP(L2786,武将id!A:C,3,0))</f>
        <v>411</v>
      </c>
    </row>
    <row r="2787" spans="1:13" x14ac:dyDescent="0.15">
      <c r="A2787" s="131">
        <v>3904</v>
      </c>
      <c r="B2787" s="132">
        <v>1</v>
      </c>
      <c r="C2787" s="132">
        <v>1</v>
      </c>
      <c r="D2787" s="132" t="s">
        <v>184</v>
      </c>
      <c r="E2787" s="143">
        <f>VLOOKUP(D2787,武将id!A:C,3,FALSE)</f>
        <v>1</v>
      </c>
      <c r="F2787" s="132">
        <v>0</v>
      </c>
      <c r="G2787" s="140" t="s">
        <v>2603</v>
      </c>
      <c r="H2787" s="133" t="s">
        <v>2603</v>
      </c>
      <c r="I2787" s="132">
        <v>1</v>
      </c>
      <c r="J2787" s="132"/>
      <c r="K2787" s="132"/>
      <c r="L2787" s="132" t="s">
        <v>2589</v>
      </c>
      <c r="M2787" s="134">
        <f>IF(L2787="",999,VLOOKUP(L2787,武将id!A:C,3,0))</f>
        <v>408</v>
      </c>
    </row>
    <row r="2788" spans="1:13" x14ac:dyDescent="0.15">
      <c r="A2788" s="131">
        <v>3904</v>
      </c>
      <c r="B2788" s="132">
        <v>2</v>
      </c>
      <c r="C2788" s="132">
        <v>1</v>
      </c>
      <c r="D2788" s="132" t="s">
        <v>184</v>
      </c>
      <c r="E2788" s="143">
        <f>VLOOKUP(D2788,武将id!A:C,3,FALSE)</f>
        <v>1</v>
      </c>
      <c r="F2788" s="132">
        <v>0</v>
      </c>
      <c r="G2788" s="140" t="s">
        <v>2604</v>
      </c>
      <c r="H2788" s="133" t="s">
        <v>2604</v>
      </c>
      <c r="I2788" s="132">
        <v>1</v>
      </c>
      <c r="J2788" s="132"/>
      <c r="K2788" s="132"/>
      <c r="L2788" s="132" t="s">
        <v>2589</v>
      </c>
      <c r="M2788" s="134">
        <f>IF(L2788="",999,VLOOKUP(L2788,武将id!A:C,3,0))</f>
        <v>408</v>
      </c>
    </row>
    <row r="2789" spans="1:13" x14ac:dyDescent="0.15">
      <c r="A2789" s="131">
        <v>3904</v>
      </c>
      <c r="B2789" s="132">
        <v>3</v>
      </c>
      <c r="C2789" s="132">
        <v>2</v>
      </c>
      <c r="D2789" s="132" t="s">
        <v>2589</v>
      </c>
      <c r="E2789" s="143">
        <f>VLOOKUP(D2789,武将id!A:C,3,FALSE)</f>
        <v>408</v>
      </c>
      <c r="F2789" s="132">
        <v>0</v>
      </c>
      <c r="G2789" s="140" t="s">
        <v>2677</v>
      </c>
      <c r="H2789" s="133" t="s">
        <v>2677</v>
      </c>
      <c r="I2789" s="132">
        <v>1</v>
      </c>
      <c r="J2789" s="132"/>
      <c r="K2789" s="132"/>
      <c r="L2789" s="132" t="s">
        <v>184</v>
      </c>
      <c r="M2789" s="134">
        <f>IF(L2789="",999,VLOOKUP(L2789,武将id!A:C,3,0))</f>
        <v>1</v>
      </c>
    </row>
    <row r="2790" spans="1:13" x14ac:dyDescent="0.15">
      <c r="A2790" s="131">
        <v>3904</v>
      </c>
      <c r="B2790" s="132">
        <v>4</v>
      </c>
      <c r="C2790" s="132">
        <v>1</v>
      </c>
      <c r="D2790" s="132" t="s">
        <v>184</v>
      </c>
      <c r="E2790" s="143">
        <f>VLOOKUP(D2790,武将id!A:C,3,FALSE)</f>
        <v>1</v>
      </c>
      <c r="F2790" s="132">
        <v>0</v>
      </c>
      <c r="G2790" s="140" t="s">
        <v>2605</v>
      </c>
      <c r="H2790" s="133" t="s">
        <v>2605</v>
      </c>
      <c r="I2790" s="132">
        <v>1</v>
      </c>
      <c r="J2790" s="132"/>
      <c r="K2790" s="132"/>
      <c r="L2790" s="132" t="s">
        <v>2589</v>
      </c>
      <c r="M2790" s="134">
        <f>IF(L2790="",999,VLOOKUP(L2790,武将id!A:C,3,0))</f>
        <v>408</v>
      </c>
    </row>
    <row r="2791" spans="1:13" x14ac:dyDescent="0.15">
      <c r="A2791" s="131">
        <v>3904</v>
      </c>
      <c r="B2791" s="132">
        <v>5</v>
      </c>
      <c r="C2791" s="132">
        <v>2</v>
      </c>
      <c r="D2791" s="132" t="s">
        <v>2589</v>
      </c>
      <c r="E2791" s="143">
        <f>VLOOKUP(D2791,武将id!A:C,3,FALSE)</f>
        <v>408</v>
      </c>
      <c r="F2791" s="132">
        <v>0</v>
      </c>
      <c r="G2791" s="140" t="s">
        <v>2606</v>
      </c>
      <c r="H2791" s="133" t="s">
        <v>2606</v>
      </c>
      <c r="I2791" s="132">
        <v>1</v>
      </c>
      <c r="J2791" s="132"/>
      <c r="K2791" s="132"/>
      <c r="L2791" s="132" t="s">
        <v>184</v>
      </c>
      <c r="M2791" s="134">
        <f>IF(L2791="",999,VLOOKUP(L2791,武将id!A:C,3,0))</f>
        <v>1</v>
      </c>
    </row>
    <row r="2792" spans="1:13" x14ac:dyDescent="0.15">
      <c r="A2792" s="131">
        <v>3904</v>
      </c>
      <c r="B2792" s="132">
        <v>6</v>
      </c>
      <c r="C2792" s="132">
        <v>2</v>
      </c>
      <c r="D2792" s="132" t="s">
        <v>2589</v>
      </c>
      <c r="E2792" s="143">
        <f>VLOOKUP(D2792,武将id!A:C,3,FALSE)</f>
        <v>408</v>
      </c>
      <c r="F2792" s="132">
        <v>0</v>
      </c>
      <c r="G2792" s="140" t="s">
        <v>2607</v>
      </c>
      <c r="H2792" s="133" t="s">
        <v>2607</v>
      </c>
      <c r="I2792" s="132">
        <v>1</v>
      </c>
      <c r="J2792" s="132"/>
      <c r="K2792" s="132"/>
      <c r="L2792" s="132" t="s">
        <v>184</v>
      </c>
      <c r="M2792" s="134">
        <f>IF(L2792="",999,VLOOKUP(L2792,武将id!A:C,3,0))</f>
        <v>1</v>
      </c>
    </row>
    <row r="2793" spans="1:13" x14ac:dyDescent="0.15">
      <c r="A2793" s="135">
        <v>3904</v>
      </c>
      <c r="B2793" s="136">
        <v>7</v>
      </c>
      <c r="C2793" s="136">
        <v>1</v>
      </c>
      <c r="D2793" s="136" t="s">
        <v>184</v>
      </c>
      <c r="E2793" s="144">
        <f>VLOOKUP(D2793,武将id!A:C,3,FALSE)</f>
        <v>1</v>
      </c>
      <c r="F2793" s="136">
        <v>0</v>
      </c>
      <c r="G2793" s="141" t="s">
        <v>2608</v>
      </c>
      <c r="H2793" s="137" t="s">
        <v>2608</v>
      </c>
      <c r="I2793" s="136">
        <v>1</v>
      </c>
      <c r="J2793" s="136"/>
      <c r="K2793" s="136"/>
      <c r="L2793" s="136" t="s">
        <v>2589</v>
      </c>
      <c r="M2793" s="138">
        <f>IF(L2793="",999,VLOOKUP(L2793,武将id!A:C,3,0))</f>
        <v>408</v>
      </c>
    </row>
    <row r="2794" spans="1:13" x14ac:dyDescent="0.15">
      <c r="A2794" s="127">
        <v>4001</v>
      </c>
      <c r="B2794" s="128">
        <v>1</v>
      </c>
      <c r="C2794" s="128">
        <v>2</v>
      </c>
      <c r="D2794" s="128" t="s">
        <v>2609</v>
      </c>
      <c r="E2794" s="142">
        <f>VLOOKUP(D2794,武将id!A:C,3,FALSE)</f>
        <v>425</v>
      </c>
      <c r="F2794" s="128">
        <v>0</v>
      </c>
      <c r="G2794" s="139" t="s">
        <v>2612</v>
      </c>
      <c r="H2794" s="129" t="s">
        <v>2612</v>
      </c>
      <c r="I2794" s="128">
        <v>1</v>
      </c>
      <c r="J2794" s="128"/>
      <c r="K2794" s="128"/>
      <c r="L2794" s="128" t="s">
        <v>2588</v>
      </c>
      <c r="M2794" s="130">
        <f>IF(L2794="",999,VLOOKUP(L2794,武将id!A:C,3,0))</f>
        <v>202</v>
      </c>
    </row>
    <row r="2795" spans="1:13" ht="24" x14ac:dyDescent="0.15">
      <c r="A2795" s="131">
        <v>4001</v>
      </c>
      <c r="B2795" s="132">
        <v>2</v>
      </c>
      <c r="C2795" s="132">
        <v>1</v>
      </c>
      <c r="D2795" s="132" t="s">
        <v>2588</v>
      </c>
      <c r="E2795" s="143">
        <f>VLOOKUP(D2795,武将id!A:C,3,FALSE)</f>
        <v>202</v>
      </c>
      <c r="F2795" s="132">
        <v>0</v>
      </c>
      <c r="G2795" s="140" t="s">
        <v>2613</v>
      </c>
      <c r="H2795" s="133" t="s">
        <v>2613</v>
      </c>
      <c r="I2795" s="132">
        <v>1</v>
      </c>
      <c r="J2795" s="132"/>
      <c r="K2795" s="132"/>
      <c r="L2795" s="132" t="s">
        <v>2609</v>
      </c>
      <c r="M2795" s="134">
        <f>IF(L2795="",999,VLOOKUP(L2795,武将id!A:C,3,0))</f>
        <v>425</v>
      </c>
    </row>
    <row r="2796" spans="1:13" x14ac:dyDescent="0.15">
      <c r="A2796" s="131">
        <v>4001</v>
      </c>
      <c r="B2796" s="132">
        <v>3</v>
      </c>
      <c r="C2796" s="132">
        <v>2</v>
      </c>
      <c r="D2796" s="132" t="s">
        <v>2609</v>
      </c>
      <c r="E2796" s="143">
        <f>VLOOKUP(D2796,武将id!A:C,3,FALSE)</f>
        <v>425</v>
      </c>
      <c r="F2796" s="132">
        <v>0</v>
      </c>
      <c r="G2796" s="140" t="s">
        <v>2679</v>
      </c>
      <c r="H2796" s="133" t="s">
        <v>2678</v>
      </c>
      <c r="I2796" s="132">
        <v>1</v>
      </c>
      <c r="J2796" s="132"/>
      <c r="K2796" s="132"/>
      <c r="L2796" s="132" t="s">
        <v>2588</v>
      </c>
      <c r="M2796" s="134">
        <f>IF(L2796="",999,VLOOKUP(L2796,武将id!A:C,3,0))</f>
        <v>202</v>
      </c>
    </row>
    <row r="2797" spans="1:13" x14ac:dyDescent="0.15">
      <c r="A2797" s="131">
        <v>4001</v>
      </c>
      <c r="B2797" s="132">
        <v>4</v>
      </c>
      <c r="C2797" s="132">
        <v>2</v>
      </c>
      <c r="D2797" s="132" t="s">
        <v>2609</v>
      </c>
      <c r="E2797" s="143">
        <f>VLOOKUP(D2797,武将id!A:C,3,FALSE)</f>
        <v>425</v>
      </c>
      <c r="F2797" s="132">
        <v>0</v>
      </c>
      <c r="G2797" s="140" t="s">
        <v>2614</v>
      </c>
      <c r="H2797" s="133" t="s">
        <v>2614</v>
      </c>
      <c r="I2797" s="132">
        <v>1</v>
      </c>
      <c r="J2797" s="132"/>
      <c r="K2797" s="132"/>
      <c r="L2797" s="132" t="s">
        <v>2588</v>
      </c>
      <c r="M2797" s="134">
        <f>IF(L2797="",999,VLOOKUP(L2797,武将id!A:C,3,0))</f>
        <v>202</v>
      </c>
    </row>
    <row r="2798" spans="1:13" x14ac:dyDescent="0.15">
      <c r="A2798" s="135">
        <v>4001</v>
      </c>
      <c r="B2798" s="136">
        <v>5</v>
      </c>
      <c r="C2798" s="136">
        <v>1</v>
      </c>
      <c r="D2798" s="136" t="s">
        <v>2588</v>
      </c>
      <c r="E2798" s="144">
        <f>VLOOKUP(D2798,武将id!A:C,3,FALSE)</f>
        <v>202</v>
      </c>
      <c r="F2798" s="136">
        <v>0</v>
      </c>
      <c r="G2798" s="141" t="s">
        <v>2615</v>
      </c>
      <c r="H2798" s="137" t="s">
        <v>2615</v>
      </c>
      <c r="I2798" s="136">
        <v>1</v>
      </c>
      <c r="J2798" s="136"/>
      <c r="K2798" s="136"/>
      <c r="L2798" s="136" t="s">
        <v>2609</v>
      </c>
      <c r="M2798" s="138">
        <f>IF(L2798="",999,VLOOKUP(L2798,武将id!A:C,3,0))</f>
        <v>425</v>
      </c>
    </row>
    <row r="2799" spans="1:13" x14ac:dyDescent="0.15">
      <c r="A2799" s="127">
        <v>4002</v>
      </c>
      <c r="B2799" s="128">
        <v>1</v>
      </c>
      <c r="C2799" s="128">
        <v>1</v>
      </c>
      <c r="D2799" s="128" t="s">
        <v>92</v>
      </c>
      <c r="E2799" s="142">
        <f>VLOOKUP(D2799,武将id!A:C,3,FALSE)</f>
        <v>102</v>
      </c>
      <c r="F2799" s="128">
        <v>0</v>
      </c>
      <c r="G2799" s="139" t="s">
        <v>2616</v>
      </c>
      <c r="H2799" s="129" t="s">
        <v>2616</v>
      </c>
      <c r="I2799" s="128">
        <v>1</v>
      </c>
      <c r="J2799" s="128"/>
      <c r="K2799" s="128"/>
      <c r="L2799" s="128" t="s">
        <v>2237</v>
      </c>
      <c r="M2799" s="130">
        <f>IF(L2799="",999,VLOOKUP(L2799,武将id!A:C,3,0))</f>
        <v>103</v>
      </c>
    </row>
    <row r="2800" spans="1:13" x14ac:dyDescent="0.15">
      <c r="A2800" s="131">
        <v>4002</v>
      </c>
      <c r="B2800" s="132">
        <v>2</v>
      </c>
      <c r="C2800" s="132">
        <v>2</v>
      </c>
      <c r="D2800" s="132" t="s">
        <v>2237</v>
      </c>
      <c r="E2800" s="143">
        <f>VLOOKUP(D2800,武将id!A:C,3,FALSE)</f>
        <v>103</v>
      </c>
      <c r="F2800" s="132">
        <v>0</v>
      </c>
      <c r="G2800" s="140" t="s">
        <v>2617</v>
      </c>
      <c r="H2800" s="133" t="s">
        <v>2617</v>
      </c>
      <c r="I2800" s="132">
        <v>1</v>
      </c>
      <c r="J2800" s="132"/>
      <c r="K2800" s="132"/>
      <c r="L2800" s="132" t="s">
        <v>92</v>
      </c>
      <c r="M2800" s="134">
        <f>IF(L2800="",999,VLOOKUP(L2800,武将id!A:C,3,0))</f>
        <v>102</v>
      </c>
    </row>
    <row r="2801" spans="1:13" x14ac:dyDescent="0.15">
      <c r="A2801" s="131">
        <v>4002</v>
      </c>
      <c r="B2801" s="132">
        <v>3</v>
      </c>
      <c r="C2801" s="132">
        <v>2</v>
      </c>
      <c r="D2801" s="132" t="s">
        <v>2237</v>
      </c>
      <c r="E2801" s="143">
        <f>VLOOKUP(D2801,武将id!A:C,3,FALSE)</f>
        <v>103</v>
      </c>
      <c r="F2801" s="132">
        <v>0</v>
      </c>
      <c r="G2801" s="140" t="s">
        <v>2618</v>
      </c>
      <c r="H2801" s="133" t="s">
        <v>2618</v>
      </c>
      <c r="I2801" s="132">
        <v>1</v>
      </c>
      <c r="J2801" s="132"/>
      <c r="K2801" s="132"/>
      <c r="L2801" s="132" t="s">
        <v>92</v>
      </c>
      <c r="M2801" s="134">
        <f>IF(L2801="",999,VLOOKUP(L2801,武将id!A:C,3,0))</f>
        <v>102</v>
      </c>
    </row>
    <row r="2802" spans="1:13" ht="24" x14ac:dyDescent="0.15">
      <c r="A2802" s="131">
        <v>4002</v>
      </c>
      <c r="B2802" s="132">
        <v>4</v>
      </c>
      <c r="C2802" s="132">
        <v>2</v>
      </c>
      <c r="D2802" s="132" t="s">
        <v>2237</v>
      </c>
      <c r="E2802" s="143">
        <f>VLOOKUP(D2802,武将id!A:C,3,FALSE)</f>
        <v>103</v>
      </c>
      <c r="F2802" s="132">
        <v>0</v>
      </c>
      <c r="G2802" s="140" t="s">
        <v>2619</v>
      </c>
      <c r="H2802" s="133" t="s">
        <v>2619</v>
      </c>
      <c r="I2802" s="132">
        <v>1</v>
      </c>
      <c r="J2802" s="132"/>
      <c r="K2802" s="132"/>
      <c r="L2802" s="132" t="s">
        <v>92</v>
      </c>
      <c r="M2802" s="134">
        <f>IF(L2802="",999,VLOOKUP(L2802,武将id!A:C,3,0))</f>
        <v>102</v>
      </c>
    </row>
    <row r="2803" spans="1:13" x14ac:dyDescent="0.15">
      <c r="A2803" s="131">
        <v>4002</v>
      </c>
      <c r="B2803" s="132">
        <v>5</v>
      </c>
      <c r="C2803" s="132">
        <v>1</v>
      </c>
      <c r="D2803" s="132" t="s">
        <v>2610</v>
      </c>
      <c r="E2803" s="143">
        <f>VLOOKUP(D2803,武将id!A:C,3,FALSE)</f>
        <v>121</v>
      </c>
      <c r="F2803" s="132">
        <v>0</v>
      </c>
      <c r="G2803" s="140" t="s">
        <v>2620</v>
      </c>
      <c r="H2803" s="133" t="s">
        <v>2620</v>
      </c>
      <c r="I2803" s="132">
        <v>1</v>
      </c>
      <c r="J2803" s="132"/>
      <c r="K2803" s="132"/>
      <c r="L2803" s="132" t="s">
        <v>2237</v>
      </c>
      <c r="M2803" s="134">
        <f>IF(L2803="",999,VLOOKUP(L2803,武将id!A:C,3,0))</f>
        <v>103</v>
      </c>
    </row>
    <row r="2804" spans="1:13" x14ac:dyDescent="0.15">
      <c r="A2804" s="135">
        <v>4002</v>
      </c>
      <c r="B2804" s="136">
        <v>6</v>
      </c>
      <c r="C2804" s="136">
        <v>2</v>
      </c>
      <c r="D2804" s="136" t="s">
        <v>2237</v>
      </c>
      <c r="E2804" s="144">
        <f>VLOOKUP(D2804,武将id!A:C,3,FALSE)</f>
        <v>103</v>
      </c>
      <c r="F2804" s="136">
        <v>0</v>
      </c>
      <c r="G2804" s="141" t="s">
        <v>2621</v>
      </c>
      <c r="H2804" s="137" t="s">
        <v>2621</v>
      </c>
      <c r="I2804" s="136">
        <v>1</v>
      </c>
      <c r="J2804" s="136"/>
      <c r="K2804" s="136"/>
      <c r="L2804" s="136" t="s">
        <v>2610</v>
      </c>
      <c r="M2804" s="138">
        <f>IF(L2804="",999,VLOOKUP(L2804,武将id!A:C,3,0))</f>
        <v>121</v>
      </c>
    </row>
    <row r="2805" spans="1:13" x14ac:dyDescent="0.15">
      <c r="A2805" s="127">
        <v>4003</v>
      </c>
      <c r="B2805" s="128">
        <v>1</v>
      </c>
      <c r="C2805" s="128">
        <v>1</v>
      </c>
      <c r="D2805" s="128" t="s">
        <v>2237</v>
      </c>
      <c r="E2805" s="142">
        <f>VLOOKUP(D2805,武将id!A:C,3,FALSE)</f>
        <v>103</v>
      </c>
      <c r="F2805" s="128">
        <v>0</v>
      </c>
      <c r="G2805" s="139" t="s">
        <v>2622</v>
      </c>
      <c r="H2805" s="129" t="s">
        <v>2622</v>
      </c>
      <c r="I2805" s="128">
        <v>1</v>
      </c>
      <c r="J2805" s="128"/>
      <c r="K2805" s="128"/>
      <c r="L2805" s="128" t="s">
        <v>2609</v>
      </c>
      <c r="M2805" s="130">
        <f>IF(L2805="",999,VLOOKUP(L2805,武将id!A:C,3,0))</f>
        <v>425</v>
      </c>
    </row>
    <row r="2806" spans="1:13" x14ac:dyDescent="0.15">
      <c r="A2806" s="131">
        <v>4003</v>
      </c>
      <c r="B2806" s="132">
        <v>2</v>
      </c>
      <c r="C2806" s="132">
        <v>1</v>
      </c>
      <c r="D2806" s="132" t="s">
        <v>2237</v>
      </c>
      <c r="E2806" s="143">
        <f>VLOOKUP(D2806,武将id!A:C,3,FALSE)</f>
        <v>103</v>
      </c>
      <c r="F2806" s="132">
        <v>0</v>
      </c>
      <c r="G2806" s="140" t="s">
        <v>2623</v>
      </c>
      <c r="H2806" s="133" t="s">
        <v>2623</v>
      </c>
      <c r="I2806" s="132">
        <v>1</v>
      </c>
      <c r="J2806" s="132"/>
      <c r="K2806" s="132"/>
      <c r="L2806" s="132" t="s">
        <v>2609</v>
      </c>
      <c r="M2806" s="134">
        <f>IF(L2806="",999,VLOOKUP(L2806,武将id!A:C,3,0))</f>
        <v>425</v>
      </c>
    </row>
    <row r="2807" spans="1:13" x14ac:dyDescent="0.15">
      <c r="A2807" s="131">
        <v>4003</v>
      </c>
      <c r="B2807" s="132">
        <v>3</v>
      </c>
      <c r="C2807" s="132">
        <v>2</v>
      </c>
      <c r="D2807" s="132" t="s">
        <v>2609</v>
      </c>
      <c r="E2807" s="143">
        <f>VLOOKUP(D2807,武将id!A:C,3,FALSE)</f>
        <v>425</v>
      </c>
      <c r="F2807" s="132">
        <v>0</v>
      </c>
      <c r="G2807" s="140" t="s">
        <v>2624</v>
      </c>
      <c r="H2807" s="133" t="s">
        <v>2624</v>
      </c>
      <c r="I2807" s="132">
        <v>1</v>
      </c>
      <c r="J2807" s="132"/>
      <c r="K2807" s="132"/>
      <c r="L2807" s="132" t="s">
        <v>2237</v>
      </c>
      <c r="M2807" s="134">
        <f>IF(L2807="",999,VLOOKUP(L2807,武将id!A:C,3,0))</f>
        <v>103</v>
      </c>
    </row>
    <row r="2808" spans="1:13" x14ac:dyDescent="0.15">
      <c r="A2808" s="131">
        <v>4003</v>
      </c>
      <c r="B2808" s="132">
        <v>4</v>
      </c>
      <c r="C2808" s="132">
        <v>1</v>
      </c>
      <c r="D2808" s="132" t="s">
        <v>2237</v>
      </c>
      <c r="E2808" s="143">
        <f>VLOOKUP(D2808,武将id!A:C,3,FALSE)</f>
        <v>103</v>
      </c>
      <c r="F2808" s="132">
        <v>0</v>
      </c>
      <c r="G2808" s="140" t="s">
        <v>7377</v>
      </c>
      <c r="H2808" s="133" t="s">
        <v>2625</v>
      </c>
      <c r="I2808" s="132">
        <v>1</v>
      </c>
      <c r="J2808" s="132"/>
      <c r="K2808" s="132"/>
      <c r="L2808" s="132" t="s">
        <v>2609</v>
      </c>
      <c r="M2808" s="134">
        <f>IF(L2808="",999,VLOOKUP(L2808,武将id!A:C,3,0))</f>
        <v>425</v>
      </c>
    </row>
    <row r="2809" spans="1:13" x14ac:dyDescent="0.15">
      <c r="A2809" s="131">
        <v>4003</v>
      </c>
      <c r="B2809" s="132">
        <v>5</v>
      </c>
      <c r="C2809" s="132">
        <v>1</v>
      </c>
      <c r="D2809" s="132" t="s">
        <v>2237</v>
      </c>
      <c r="E2809" s="143">
        <f>VLOOKUP(D2809,武将id!A:C,3,FALSE)</f>
        <v>103</v>
      </c>
      <c r="F2809" s="132">
        <v>0</v>
      </c>
      <c r="G2809" s="140" t="s">
        <v>2626</v>
      </c>
      <c r="H2809" s="133" t="s">
        <v>2626</v>
      </c>
      <c r="I2809" s="132">
        <v>1</v>
      </c>
      <c r="J2809" s="132"/>
      <c r="K2809" s="132"/>
      <c r="L2809" s="132" t="s">
        <v>2609</v>
      </c>
      <c r="M2809" s="134">
        <f>IF(L2809="",999,VLOOKUP(L2809,武将id!A:C,3,0))</f>
        <v>425</v>
      </c>
    </row>
    <row r="2810" spans="1:13" x14ac:dyDescent="0.15">
      <c r="A2810" s="131">
        <v>4003</v>
      </c>
      <c r="B2810" s="132">
        <v>6</v>
      </c>
      <c r="C2810" s="132">
        <v>2</v>
      </c>
      <c r="D2810" s="132" t="s">
        <v>2609</v>
      </c>
      <c r="E2810" s="143">
        <f>VLOOKUP(D2810,武将id!A:C,3,FALSE)</f>
        <v>425</v>
      </c>
      <c r="F2810" s="132">
        <v>0</v>
      </c>
      <c r="G2810" s="140" t="s">
        <v>2680</v>
      </c>
      <c r="H2810" s="133" t="s">
        <v>2627</v>
      </c>
      <c r="I2810" s="132">
        <v>1</v>
      </c>
      <c r="J2810" s="132"/>
      <c r="K2810" s="132"/>
      <c r="L2810" s="132" t="s">
        <v>2237</v>
      </c>
      <c r="M2810" s="134">
        <f>IF(L2810="",999,VLOOKUP(L2810,武将id!A:C,3,0))</f>
        <v>103</v>
      </c>
    </row>
    <row r="2811" spans="1:13" x14ac:dyDescent="0.15">
      <c r="A2811" s="135">
        <v>4003</v>
      </c>
      <c r="B2811" s="136">
        <v>7</v>
      </c>
      <c r="C2811" s="136">
        <v>2</v>
      </c>
      <c r="D2811" s="136" t="s">
        <v>2609</v>
      </c>
      <c r="E2811" s="144">
        <f>VLOOKUP(D2811,武将id!A:C,3,FALSE)</f>
        <v>425</v>
      </c>
      <c r="F2811" s="136">
        <v>0</v>
      </c>
      <c r="G2811" s="141" t="s">
        <v>2628</v>
      </c>
      <c r="H2811" s="137" t="s">
        <v>2628</v>
      </c>
      <c r="I2811" s="136">
        <v>1</v>
      </c>
      <c r="J2811" s="136"/>
      <c r="K2811" s="136"/>
      <c r="L2811" s="136" t="s">
        <v>2237</v>
      </c>
      <c r="M2811" s="138">
        <f>IF(L2811="",999,VLOOKUP(L2811,武将id!A:C,3,0))</f>
        <v>103</v>
      </c>
    </row>
    <row r="2812" spans="1:13" x14ac:dyDescent="0.15">
      <c r="A2812" s="131">
        <v>4004</v>
      </c>
      <c r="B2812" s="132">
        <v>1</v>
      </c>
      <c r="C2812" s="132">
        <v>2</v>
      </c>
      <c r="D2812" s="132" t="s">
        <v>2609</v>
      </c>
      <c r="E2812" s="143">
        <f>VLOOKUP(D2812,武将id!A:C,3,FALSE)</f>
        <v>425</v>
      </c>
      <c r="F2812" s="132">
        <v>0</v>
      </c>
      <c r="G2812" s="140" t="s">
        <v>2629</v>
      </c>
      <c r="H2812" s="133" t="s">
        <v>2629</v>
      </c>
      <c r="I2812" s="132">
        <v>1</v>
      </c>
      <c r="J2812" s="132"/>
      <c r="K2812" s="132"/>
      <c r="L2812" s="132" t="s">
        <v>2588</v>
      </c>
      <c r="M2812" s="134">
        <f>IF(L2812="",999,VLOOKUP(L2812,武将id!A:C,3,0))</f>
        <v>202</v>
      </c>
    </row>
    <row r="2813" spans="1:13" x14ac:dyDescent="0.15">
      <c r="A2813" s="131">
        <v>4004</v>
      </c>
      <c r="B2813" s="132">
        <v>2</v>
      </c>
      <c r="C2813" s="132">
        <v>1</v>
      </c>
      <c r="D2813" s="132" t="s">
        <v>2588</v>
      </c>
      <c r="E2813" s="143">
        <f>VLOOKUP(D2813,武将id!A:C,3,FALSE)</f>
        <v>202</v>
      </c>
      <c r="F2813" s="132">
        <v>0</v>
      </c>
      <c r="G2813" s="140" t="s">
        <v>2630</v>
      </c>
      <c r="H2813" s="133" t="s">
        <v>2630</v>
      </c>
      <c r="I2813" s="132">
        <v>1</v>
      </c>
      <c r="J2813" s="132"/>
      <c r="K2813" s="132"/>
      <c r="L2813" s="132" t="s">
        <v>2609</v>
      </c>
      <c r="M2813" s="134">
        <f>IF(L2813="",999,VLOOKUP(L2813,武将id!A:C,3,0))</f>
        <v>425</v>
      </c>
    </row>
    <row r="2814" spans="1:13" x14ac:dyDescent="0.15">
      <c r="A2814" s="131">
        <v>4004</v>
      </c>
      <c r="B2814" s="132">
        <v>3</v>
      </c>
      <c r="C2814" s="132">
        <v>2</v>
      </c>
      <c r="D2814" s="132" t="s">
        <v>2609</v>
      </c>
      <c r="E2814" s="143">
        <f>VLOOKUP(D2814,武将id!A:C,3,FALSE)</f>
        <v>425</v>
      </c>
      <c r="F2814" s="132">
        <v>0</v>
      </c>
      <c r="G2814" s="140" t="s">
        <v>2631</v>
      </c>
      <c r="H2814" s="133" t="s">
        <v>2631</v>
      </c>
      <c r="I2814" s="132">
        <v>1</v>
      </c>
      <c r="J2814" s="132"/>
      <c r="K2814" s="132"/>
      <c r="L2814" s="132" t="s">
        <v>2682</v>
      </c>
      <c r="M2814" s="134">
        <f>IF(L2814="",999,VLOOKUP(L2814,武将id!A:C,3,0))</f>
        <v>202</v>
      </c>
    </row>
    <row r="2815" spans="1:13" ht="24" x14ac:dyDescent="0.15">
      <c r="A2815" s="131">
        <v>4004</v>
      </c>
      <c r="B2815" s="132">
        <v>4</v>
      </c>
      <c r="C2815" s="132">
        <v>1</v>
      </c>
      <c r="D2815" s="132" t="s">
        <v>2237</v>
      </c>
      <c r="E2815" s="143">
        <f>VLOOKUP(D2815,武将id!A:C,3,FALSE)</f>
        <v>103</v>
      </c>
      <c r="F2815" s="132">
        <v>0</v>
      </c>
      <c r="G2815" s="140" t="s">
        <v>7378</v>
      </c>
      <c r="H2815" s="133" t="s">
        <v>7378</v>
      </c>
      <c r="I2815" s="132">
        <v>1</v>
      </c>
      <c r="J2815" s="132"/>
      <c r="K2815" s="132"/>
      <c r="L2815" s="132" t="s">
        <v>2609</v>
      </c>
      <c r="M2815" s="134">
        <f>IF(L2815="",999,VLOOKUP(L2815,武将id!A:C,3,0))</f>
        <v>425</v>
      </c>
    </row>
    <row r="2816" spans="1:13" x14ac:dyDescent="0.15">
      <c r="A2816" s="131">
        <v>4004</v>
      </c>
      <c r="B2816" s="132">
        <v>5</v>
      </c>
      <c r="C2816" s="132">
        <v>1</v>
      </c>
      <c r="D2816" s="132" t="s">
        <v>2611</v>
      </c>
      <c r="E2816" s="143">
        <f>VLOOKUP(D2816,武将id!A:C,3,FALSE)</f>
        <v>205</v>
      </c>
      <c r="F2816" s="132">
        <v>0</v>
      </c>
      <c r="G2816" s="140" t="s">
        <v>2681</v>
      </c>
      <c r="H2816" s="133" t="s">
        <v>2632</v>
      </c>
      <c r="I2816" s="132">
        <v>1</v>
      </c>
      <c r="J2816" s="132"/>
      <c r="K2816" s="132"/>
      <c r="L2816" s="132" t="s">
        <v>2588</v>
      </c>
      <c r="M2816" s="134">
        <f>IF(L2816="",999,VLOOKUP(L2816,武将id!A:C,3,0))</f>
        <v>202</v>
      </c>
    </row>
    <row r="2817" spans="1:13" x14ac:dyDescent="0.15">
      <c r="A2817" s="135">
        <v>4004</v>
      </c>
      <c r="B2817" s="136">
        <v>6</v>
      </c>
      <c r="C2817" s="136">
        <v>2</v>
      </c>
      <c r="D2817" s="136" t="s">
        <v>2588</v>
      </c>
      <c r="E2817" s="144">
        <f>VLOOKUP(D2817,武将id!A:C,3,FALSE)</f>
        <v>202</v>
      </c>
      <c r="F2817" s="136">
        <v>0</v>
      </c>
      <c r="G2817" s="141" t="s">
        <v>2633</v>
      </c>
      <c r="H2817" s="137" t="s">
        <v>2633</v>
      </c>
      <c r="I2817" s="136">
        <v>1</v>
      </c>
      <c r="J2817" s="136"/>
      <c r="K2817" s="136"/>
      <c r="L2817" s="136" t="s">
        <v>2611</v>
      </c>
      <c r="M2817" s="138">
        <f>IF(L2817="",999,VLOOKUP(L2817,武将id!A:C,3,0))</f>
        <v>205</v>
      </c>
    </row>
    <row r="2818" spans="1:13" s="198" customFormat="1" x14ac:dyDescent="0.15">
      <c r="A2818" s="192">
        <v>4101</v>
      </c>
      <c r="B2818" s="193">
        <v>1</v>
      </c>
      <c r="C2818" s="193">
        <v>2</v>
      </c>
      <c r="D2818" s="193" t="s">
        <v>2609</v>
      </c>
      <c r="E2818" s="193">
        <f>VLOOKUP(D2818,武将id!A:C,3,FALSE)</f>
        <v>425</v>
      </c>
      <c r="F2818" s="193">
        <v>0</v>
      </c>
      <c r="G2818" s="195" t="s">
        <v>3839</v>
      </c>
      <c r="H2818" s="209" t="s">
        <v>3839</v>
      </c>
      <c r="I2818" s="193">
        <v>1</v>
      </c>
      <c r="J2818" s="193"/>
      <c r="K2818" s="193"/>
      <c r="L2818" s="193" t="s">
        <v>3842</v>
      </c>
      <c r="M2818" s="210">
        <f>IF(L2818="",999,VLOOKUP(L2818,武将id!A:C,3,0))</f>
        <v>121</v>
      </c>
    </row>
    <row r="2819" spans="1:13" s="198" customFormat="1" x14ac:dyDescent="0.15">
      <c r="A2819" s="197">
        <v>4101</v>
      </c>
      <c r="B2819" s="198">
        <v>2</v>
      </c>
      <c r="C2819" s="198">
        <v>2</v>
      </c>
      <c r="D2819" s="198" t="s">
        <v>2609</v>
      </c>
      <c r="E2819" s="198">
        <f>VLOOKUP(D2819,武将id!A:C,3,FALSE)</f>
        <v>425</v>
      </c>
      <c r="F2819" s="198">
        <v>0</v>
      </c>
      <c r="G2819" s="200" t="s">
        <v>3840</v>
      </c>
      <c r="H2819" s="203" t="s">
        <v>3840</v>
      </c>
      <c r="I2819" s="198">
        <v>1</v>
      </c>
      <c r="L2819" s="198" t="s">
        <v>3842</v>
      </c>
      <c r="M2819" s="211">
        <f>IF(L2819="",999,VLOOKUP(L2819,武将id!A:C,3,0))</f>
        <v>121</v>
      </c>
    </row>
    <row r="2820" spans="1:13" s="198" customFormat="1" x14ac:dyDescent="0.15">
      <c r="A2820" s="197">
        <v>4101</v>
      </c>
      <c r="B2820" s="198">
        <v>3</v>
      </c>
      <c r="C2820" s="198">
        <v>2</v>
      </c>
      <c r="D2820" s="198" t="s">
        <v>2609</v>
      </c>
      <c r="E2820" s="198">
        <f>VLOOKUP(D2820,武将id!A:C,3,FALSE)</f>
        <v>425</v>
      </c>
      <c r="F2820" s="198">
        <v>0</v>
      </c>
      <c r="G2820" s="200" t="s">
        <v>3841</v>
      </c>
      <c r="H2820" s="203" t="s">
        <v>3841</v>
      </c>
      <c r="I2820" s="198">
        <v>1</v>
      </c>
      <c r="L2820" s="198" t="s">
        <v>3842</v>
      </c>
      <c r="M2820" s="211">
        <f>IF(L2820="",999,VLOOKUP(L2820,武将id!A:C,3,0))</f>
        <v>121</v>
      </c>
    </row>
    <row r="2821" spans="1:13" s="198" customFormat="1" x14ac:dyDescent="0.15">
      <c r="A2821" s="204">
        <v>4101</v>
      </c>
      <c r="B2821" s="205">
        <v>4</v>
      </c>
      <c r="C2821" s="205">
        <v>1</v>
      </c>
      <c r="D2821" s="205" t="s">
        <v>3842</v>
      </c>
      <c r="E2821" s="205">
        <f>VLOOKUP(D2821,武将id!A:C,3,FALSE)</f>
        <v>121</v>
      </c>
      <c r="F2821" s="205">
        <v>0</v>
      </c>
      <c r="G2821" s="212" t="s">
        <v>3843</v>
      </c>
      <c r="H2821" s="207" t="s">
        <v>3843</v>
      </c>
      <c r="I2821" s="205">
        <v>1</v>
      </c>
      <c r="J2821" s="205"/>
      <c r="K2821" s="205"/>
      <c r="L2821" s="205" t="s">
        <v>2609</v>
      </c>
      <c r="M2821" s="213">
        <f>IF(L2821="",999,VLOOKUP(L2821,武将id!A:C,3,0))</f>
        <v>425</v>
      </c>
    </row>
    <row r="2822" spans="1:13" s="198" customFormat="1" x14ac:dyDescent="0.15">
      <c r="A2822" s="192">
        <v>4102</v>
      </c>
      <c r="B2822" s="193">
        <v>1</v>
      </c>
      <c r="C2822" s="193">
        <v>1</v>
      </c>
      <c r="D2822" s="193" t="s">
        <v>3842</v>
      </c>
      <c r="E2822" s="193">
        <f>VLOOKUP(D2822,武将id!A:C,3,FALSE)</f>
        <v>121</v>
      </c>
      <c r="F2822" s="193">
        <v>0</v>
      </c>
      <c r="G2822" s="214" t="s">
        <v>3845</v>
      </c>
      <c r="H2822" s="209" t="s">
        <v>3845</v>
      </c>
      <c r="I2822" s="193">
        <v>1</v>
      </c>
      <c r="J2822" s="193"/>
      <c r="K2822" s="193"/>
      <c r="L2822" s="198" t="s">
        <v>3844</v>
      </c>
      <c r="M2822" s="210">
        <f>IF(L2822="",999,VLOOKUP(L2822,武将id!A:C,3,0))</f>
        <v>133</v>
      </c>
    </row>
    <row r="2823" spans="1:13" s="198" customFormat="1" x14ac:dyDescent="0.15">
      <c r="A2823" s="197">
        <v>4102</v>
      </c>
      <c r="B2823" s="198">
        <v>2</v>
      </c>
      <c r="C2823" s="198">
        <v>2</v>
      </c>
      <c r="D2823" s="198" t="s">
        <v>3844</v>
      </c>
      <c r="E2823" s="198">
        <f>VLOOKUP(D2823,武将id!A:C,3,FALSE)</f>
        <v>133</v>
      </c>
      <c r="F2823" s="198">
        <v>0</v>
      </c>
      <c r="G2823" s="202" t="s">
        <v>3846</v>
      </c>
      <c r="H2823" s="203" t="s">
        <v>3846</v>
      </c>
      <c r="I2823" s="198">
        <v>1</v>
      </c>
      <c r="L2823" s="198" t="s">
        <v>3842</v>
      </c>
      <c r="M2823" s="211">
        <f>IF(L2823="",999,VLOOKUP(L2823,武将id!A:C,3,0))</f>
        <v>121</v>
      </c>
    </row>
    <row r="2824" spans="1:13" s="198" customFormat="1" ht="24" x14ac:dyDescent="0.15">
      <c r="A2824" s="197">
        <v>4102</v>
      </c>
      <c r="B2824" s="198">
        <v>3</v>
      </c>
      <c r="C2824" s="198">
        <v>1</v>
      </c>
      <c r="D2824" s="198" t="s">
        <v>3842</v>
      </c>
      <c r="E2824" s="198">
        <f>VLOOKUP(D2824,武将id!A:C,3,FALSE)</f>
        <v>121</v>
      </c>
      <c r="F2824" s="198">
        <v>0</v>
      </c>
      <c r="G2824" s="202" t="s">
        <v>3847</v>
      </c>
      <c r="H2824" s="203" t="s">
        <v>3847</v>
      </c>
      <c r="I2824" s="198">
        <v>1</v>
      </c>
      <c r="L2824" s="198" t="s">
        <v>3844</v>
      </c>
      <c r="M2824" s="211">
        <f>IF(L2824="",999,VLOOKUP(L2824,武将id!A:C,3,0))</f>
        <v>133</v>
      </c>
    </row>
    <row r="2825" spans="1:13" s="198" customFormat="1" x14ac:dyDescent="0.15">
      <c r="A2825" s="197">
        <v>4102</v>
      </c>
      <c r="B2825" s="198">
        <v>4</v>
      </c>
      <c r="C2825" s="198">
        <v>1</v>
      </c>
      <c r="D2825" s="198" t="s">
        <v>3842</v>
      </c>
      <c r="E2825" s="198">
        <f>VLOOKUP(D2825,武将id!A:C,3,FALSE)</f>
        <v>121</v>
      </c>
      <c r="F2825" s="198">
        <v>0</v>
      </c>
      <c r="G2825" s="202" t="s">
        <v>3848</v>
      </c>
      <c r="H2825" s="203" t="s">
        <v>3848</v>
      </c>
      <c r="I2825" s="198">
        <v>1</v>
      </c>
      <c r="L2825" s="198" t="s">
        <v>3844</v>
      </c>
      <c r="M2825" s="211">
        <f>IF(L2825="",999,VLOOKUP(L2825,武将id!A:C,3,0))</f>
        <v>133</v>
      </c>
    </row>
    <row r="2826" spans="1:13" s="198" customFormat="1" x14ac:dyDescent="0.15">
      <c r="A2826" s="197">
        <v>4102</v>
      </c>
      <c r="B2826" s="198">
        <v>5</v>
      </c>
      <c r="C2826" s="198">
        <v>2</v>
      </c>
      <c r="D2826" s="198" t="s">
        <v>3844</v>
      </c>
      <c r="E2826" s="198">
        <f>VLOOKUP(D2826,武将id!A:C,3,FALSE)</f>
        <v>133</v>
      </c>
      <c r="F2826" s="198">
        <v>0</v>
      </c>
      <c r="G2826" s="202" t="s">
        <v>3849</v>
      </c>
      <c r="H2826" s="203" t="s">
        <v>3849</v>
      </c>
      <c r="I2826" s="198">
        <v>1</v>
      </c>
      <c r="L2826" s="198" t="s">
        <v>3842</v>
      </c>
      <c r="M2826" s="211">
        <f>IF(L2826="",999,VLOOKUP(L2826,武将id!A:C,3,0))</f>
        <v>121</v>
      </c>
    </row>
    <row r="2827" spans="1:13" s="198" customFormat="1" x14ac:dyDescent="0.15">
      <c r="A2827" s="197">
        <v>4102</v>
      </c>
      <c r="B2827" s="198">
        <v>6</v>
      </c>
      <c r="C2827" s="198">
        <v>1</v>
      </c>
      <c r="D2827" s="198" t="s">
        <v>3842</v>
      </c>
      <c r="E2827" s="198">
        <f>VLOOKUP(D2827,武将id!A:C,3,FALSE)</f>
        <v>121</v>
      </c>
      <c r="F2827" s="198">
        <v>0</v>
      </c>
      <c r="G2827" s="202" t="s">
        <v>3850</v>
      </c>
      <c r="H2827" s="203" t="s">
        <v>3850</v>
      </c>
      <c r="I2827" s="198">
        <v>1</v>
      </c>
      <c r="L2827" s="198" t="s">
        <v>3844</v>
      </c>
      <c r="M2827" s="211">
        <f>IF(L2827="",999,VLOOKUP(L2827,武将id!A:C,3,0))</f>
        <v>133</v>
      </c>
    </row>
    <row r="2828" spans="1:13" s="198" customFormat="1" x14ac:dyDescent="0.15">
      <c r="A2828" s="197">
        <v>4102</v>
      </c>
      <c r="B2828" s="198">
        <v>7</v>
      </c>
      <c r="C2828" s="198">
        <v>2</v>
      </c>
      <c r="D2828" s="198" t="s">
        <v>3844</v>
      </c>
      <c r="E2828" s="198">
        <f>VLOOKUP(D2828,武将id!A:C,3,FALSE)</f>
        <v>133</v>
      </c>
      <c r="F2828" s="198">
        <v>0</v>
      </c>
      <c r="G2828" s="202" t="s">
        <v>3851</v>
      </c>
      <c r="H2828" s="203" t="s">
        <v>3851</v>
      </c>
      <c r="I2828" s="198">
        <v>1</v>
      </c>
      <c r="L2828" s="198" t="s">
        <v>3842</v>
      </c>
      <c r="M2828" s="211">
        <f>IF(L2828="",999,VLOOKUP(L2828,武将id!A:C,3,0))</f>
        <v>121</v>
      </c>
    </row>
    <row r="2829" spans="1:13" s="198" customFormat="1" x14ac:dyDescent="0.15">
      <c r="A2829" s="204">
        <v>4102</v>
      </c>
      <c r="B2829" s="205">
        <v>8</v>
      </c>
      <c r="C2829" s="205">
        <v>1</v>
      </c>
      <c r="D2829" s="205" t="s">
        <v>3842</v>
      </c>
      <c r="E2829" s="205">
        <f>VLOOKUP(D2829,武将id!A:C,3,FALSE)</f>
        <v>121</v>
      </c>
      <c r="F2829" s="205">
        <v>0</v>
      </c>
      <c r="G2829" s="206" t="s">
        <v>3852</v>
      </c>
      <c r="H2829" s="207" t="s">
        <v>3852</v>
      </c>
      <c r="I2829" s="205">
        <v>1</v>
      </c>
      <c r="J2829" s="205"/>
      <c r="K2829" s="205"/>
      <c r="L2829" s="205" t="s">
        <v>3844</v>
      </c>
      <c r="M2829" s="213">
        <f>IF(L2829="",999,VLOOKUP(L2829,武将id!A:C,3,0))</f>
        <v>133</v>
      </c>
    </row>
    <row r="2830" spans="1:13" s="198" customFormat="1" x14ac:dyDescent="0.15">
      <c r="A2830" s="192">
        <v>4103</v>
      </c>
      <c r="B2830" s="193">
        <v>1</v>
      </c>
      <c r="C2830" s="193">
        <v>1</v>
      </c>
      <c r="D2830" s="193" t="s">
        <v>3842</v>
      </c>
      <c r="E2830" s="193">
        <f>VLOOKUP(D2830,武将id!A:C,3,FALSE)</f>
        <v>121</v>
      </c>
      <c r="F2830" s="193">
        <v>0</v>
      </c>
      <c r="G2830" s="214" t="s">
        <v>3855</v>
      </c>
      <c r="H2830" s="209" t="s">
        <v>3855</v>
      </c>
      <c r="I2830" s="193">
        <v>1</v>
      </c>
      <c r="J2830" s="193"/>
      <c r="K2830" s="193"/>
      <c r="L2830" s="193" t="s">
        <v>2588</v>
      </c>
      <c r="M2830" s="210">
        <f>IF(L2830="",999,VLOOKUP(L2830,武将id!A:C,3,0))</f>
        <v>202</v>
      </c>
    </row>
    <row r="2831" spans="1:13" s="198" customFormat="1" x14ac:dyDescent="0.15">
      <c r="A2831" s="197">
        <v>4103</v>
      </c>
      <c r="B2831" s="198">
        <v>2</v>
      </c>
      <c r="C2831" s="198">
        <v>1</v>
      </c>
      <c r="D2831" s="198" t="s">
        <v>3842</v>
      </c>
      <c r="E2831" s="198">
        <f>VLOOKUP(D2831,武将id!A:C,3,FALSE)</f>
        <v>121</v>
      </c>
      <c r="F2831" s="198">
        <v>0</v>
      </c>
      <c r="G2831" s="202" t="s">
        <v>3856</v>
      </c>
      <c r="H2831" s="203" t="s">
        <v>3856</v>
      </c>
      <c r="I2831" s="198">
        <v>1</v>
      </c>
      <c r="L2831" s="198" t="s">
        <v>2588</v>
      </c>
      <c r="M2831" s="211">
        <f>IF(L2831="",999,VLOOKUP(L2831,武将id!A:C,3,0))</f>
        <v>202</v>
      </c>
    </row>
    <row r="2832" spans="1:13" s="198" customFormat="1" x14ac:dyDescent="0.15">
      <c r="A2832" s="197">
        <v>4103</v>
      </c>
      <c r="B2832" s="198">
        <v>3</v>
      </c>
      <c r="C2832" s="198">
        <v>1</v>
      </c>
      <c r="D2832" s="198" t="s">
        <v>3842</v>
      </c>
      <c r="E2832" s="198">
        <f>VLOOKUP(D2832,武将id!A:C,3,FALSE)</f>
        <v>121</v>
      </c>
      <c r="F2832" s="198">
        <v>0</v>
      </c>
      <c r="G2832" s="202" t="s">
        <v>4711</v>
      </c>
      <c r="H2832" s="203" t="s">
        <v>4710</v>
      </c>
      <c r="I2832" s="198">
        <v>1</v>
      </c>
      <c r="L2832" s="198" t="s">
        <v>2588</v>
      </c>
      <c r="M2832" s="211">
        <f>IF(L2832="",999,VLOOKUP(L2832,武将id!A:C,3,0))</f>
        <v>202</v>
      </c>
    </row>
    <row r="2833" spans="1:13" s="198" customFormat="1" x14ac:dyDescent="0.15">
      <c r="A2833" s="197">
        <v>4103</v>
      </c>
      <c r="B2833" s="198">
        <v>4</v>
      </c>
      <c r="C2833" s="198">
        <v>2</v>
      </c>
      <c r="D2833" s="198" t="s">
        <v>2588</v>
      </c>
      <c r="E2833" s="198">
        <f>VLOOKUP(D2833,武将id!A:C,3,FALSE)</f>
        <v>202</v>
      </c>
      <c r="F2833" s="198">
        <v>0</v>
      </c>
      <c r="G2833" s="202" t="s">
        <v>3857</v>
      </c>
      <c r="H2833" s="203" t="s">
        <v>3857</v>
      </c>
      <c r="I2833" s="198">
        <v>1</v>
      </c>
      <c r="L2833" s="198" t="s">
        <v>3842</v>
      </c>
      <c r="M2833" s="211">
        <f>IF(L2833="",999,VLOOKUP(L2833,武将id!A:C,3,0))</f>
        <v>121</v>
      </c>
    </row>
    <row r="2834" spans="1:13" s="198" customFormat="1" x14ac:dyDescent="0.15">
      <c r="A2834" s="204">
        <v>4103</v>
      </c>
      <c r="B2834" s="205">
        <v>5</v>
      </c>
      <c r="C2834" s="205">
        <v>2</v>
      </c>
      <c r="D2834" s="205" t="s">
        <v>3854</v>
      </c>
      <c r="E2834" s="205">
        <f>VLOOKUP(D2834,武将id!A:C,3,FALSE)</f>
        <v>1</v>
      </c>
      <c r="F2834" s="205">
        <v>0</v>
      </c>
      <c r="G2834" s="206" t="s">
        <v>3858</v>
      </c>
      <c r="H2834" s="207" t="s">
        <v>3858</v>
      </c>
      <c r="I2834" s="205">
        <v>1</v>
      </c>
      <c r="J2834" s="205"/>
      <c r="K2834" s="205"/>
      <c r="L2834" s="205" t="s">
        <v>3842</v>
      </c>
      <c r="M2834" s="213">
        <f>IF(L2834="",999,VLOOKUP(L2834,武将id!A:C,3,0))</f>
        <v>121</v>
      </c>
    </row>
    <row r="2835" spans="1:13" s="198" customFormat="1" x14ac:dyDescent="0.15">
      <c r="A2835" s="198">
        <v>4201</v>
      </c>
      <c r="B2835" s="198">
        <v>1</v>
      </c>
      <c r="C2835" s="198">
        <v>2</v>
      </c>
      <c r="D2835" s="198" t="s">
        <v>2918</v>
      </c>
      <c r="E2835" s="198">
        <f>VLOOKUP(D2835,武将id!A:C,3,FALSE)</f>
        <v>206</v>
      </c>
      <c r="F2835" s="198">
        <v>0</v>
      </c>
      <c r="G2835" s="202" t="s">
        <v>3859</v>
      </c>
      <c r="H2835" s="203" t="s">
        <v>3859</v>
      </c>
      <c r="I2835" s="198">
        <v>1</v>
      </c>
      <c r="L2835" s="198" t="s">
        <v>2588</v>
      </c>
      <c r="M2835" s="211">
        <f>IF(L2835="",999,VLOOKUP(L2835,武将id!A:C,3,0))</f>
        <v>202</v>
      </c>
    </row>
    <row r="2836" spans="1:13" s="198" customFormat="1" x14ac:dyDescent="0.15">
      <c r="A2836" s="198">
        <v>4201</v>
      </c>
      <c r="B2836" s="198">
        <v>2</v>
      </c>
      <c r="C2836" s="198">
        <v>2</v>
      </c>
      <c r="D2836" s="198" t="s">
        <v>2611</v>
      </c>
      <c r="E2836" s="198">
        <f>VLOOKUP(D2836,武将id!A:C,3,FALSE)</f>
        <v>205</v>
      </c>
      <c r="F2836" s="198">
        <v>0</v>
      </c>
      <c r="G2836" s="202" t="s">
        <v>3860</v>
      </c>
      <c r="H2836" s="203" t="s">
        <v>3860</v>
      </c>
      <c r="I2836" s="198">
        <v>1</v>
      </c>
      <c r="L2836" s="198" t="s">
        <v>2588</v>
      </c>
      <c r="M2836" s="211">
        <f>IF(L2836="",999,VLOOKUP(L2836,武将id!A:C,3,0))</f>
        <v>202</v>
      </c>
    </row>
    <row r="2837" spans="1:13" s="198" customFormat="1" x14ac:dyDescent="0.15">
      <c r="A2837" s="198">
        <v>4201</v>
      </c>
      <c r="B2837" s="198">
        <v>3</v>
      </c>
      <c r="C2837" s="198">
        <v>1</v>
      </c>
      <c r="D2837" s="198" t="s">
        <v>2588</v>
      </c>
      <c r="E2837" s="198">
        <f>VLOOKUP(D2837,武将id!A:C,3,FALSE)</f>
        <v>202</v>
      </c>
      <c r="F2837" s="198">
        <v>0</v>
      </c>
      <c r="G2837" s="202" t="s">
        <v>3861</v>
      </c>
      <c r="H2837" s="203" t="s">
        <v>3861</v>
      </c>
      <c r="I2837" s="198">
        <v>1</v>
      </c>
      <c r="L2837" s="198" t="s">
        <v>2611</v>
      </c>
      <c r="M2837" s="211">
        <f>IF(L2837="",999,VLOOKUP(L2837,武将id!A:C,3,0))</f>
        <v>205</v>
      </c>
    </row>
    <row r="2838" spans="1:13" s="198" customFormat="1" x14ac:dyDescent="0.15">
      <c r="A2838" s="192">
        <v>4202</v>
      </c>
      <c r="B2838" s="193">
        <v>1</v>
      </c>
      <c r="C2838" s="193">
        <v>2</v>
      </c>
      <c r="D2838" s="193" t="s">
        <v>96</v>
      </c>
      <c r="E2838" s="193">
        <f>VLOOKUP(D2838,武将id!A:C,3,FALSE)</f>
        <v>108</v>
      </c>
      <c r="F2838" s="193">
        <v>0</v>
      </c>
      <c r="G2838" s="214" t="s">
        <v>3862</v>
      </c>
      <c r="H2838" s="209" t="s">
        <v>3862</v>
      </c>
      <c r="I2838" s="193">
        <v>1</v>
      </c>
      <c r="J2838" s="193"/>
      <c r="K2838" s="193"/>
      <c r="L2838" s="193" t="s">
        <v>2588</v>
      </c>
      <c r="M2838" s="210">
        <f>IF(L2838="",999,VLOOKUP(L2838,武将id!A:C,3,0))</f>
        <v>202</v>
      </c>
    </row>
    <row r="2839" spans="1:13" s="198" customFormat="1" x14ac:dyDescent="0.15">
      <c r="A2839" s="197">
        <v>4202</v>
      </c>
      <c r="B2839" s="198">
        <v>2</v>
      </c>
      <c r="C2839" s="198">
        <v>1</v>
      </c>
      <c r="D2839" s="198" t="s">
        <v>2588</v>
      </c>
      <c r="E2839" s="198">
        <f>VLOOKUP(D2839,武将id!A:C,3,FALSE)</f>
        <v>202</v>
      </c>
      <c r="F2839" s="198">
        <v>0</v>
      </c>
      <c r="G2839" s="202" t="s">
        <v>3863</v>
      </c>
      <c r="H2839" s="203" t="s">
        <v>3863</v>
      </c>
      <c r="I2839" s="198">
        <v>1</v>
      </c>
      <c r="L2839" s="198" t="s">
        <v>96</v>
      </c>
      <c r="M2839" s="211">
        <f>IF(L2839="",999,VLOOKUP(L2839,武将id!A:C,3,0))</f>
        <v>108</v>
      </c>
    </row>
    <row r="2840" spans="1:13" s="198" customFormat="1" x14ac:dyDescent="0.15">
      <c r="A2840" s="197">
        <v>4202</v>
      </c>
      <c r="B2840" s="198">
        <v>3</v>
      </c>
      <c r="C2840" s="198">
        <v>2</v>
      </c>
      <c r="D2840" s="198" t="s">
        <v>96</v>
      </c>
      <c r="E2840" s="198">
        <f>VLOOKUP(D2840,武将id!A:C,3,FALSE)</f>
        <v>108</v>
      </c>
      <c r="F2840" s="198">
        <v>0</v>
      </c>
      <c r="G2840" s="202" t="s">
        <v>3864</v>
      </c>
      <c r="H2840" s="203" t="s">
        <v>3864</v>
      </c>
      <c r="I2840" s="198">
        <v>1</v>
      </c>
      <c r="L2840" s="198" t="s">
        <v>2588</v>
      </c>
      <c r="M2840" s="211">
        <f>IF(L2840="",999,VLOOKUP(L2840,武将id!A:C,3,0))</f>
        <v>202</v>
      </c>
    </row>
    <row r="2841" spans="1:13" s="198" customFormat="1" x14ac:dyDescent="0.15">
      <c r="A2841" s="204">
        <v>4202</v>
      </c>
      <c r="B2841" s="205">
        <v>4</v>
      </c>
      <c r="C2841" s="205">
        <v>2</v>
      </c>
      <c r="D2841" s="205" t="s">
        <v>184</v>
      </c>
      <c r="E2841" s="205">
        <f>VLOOKUP(D2841,武将id!A:C,3,FALSE)</f>
        <v>1</v>
      </c>
      <c r="F2841" s="205">
        <v>0</v>
      </c>
      <c r="G2841" s="206" t="s">
        <v>3865</v>
      </c>
      <c r="H2841" s="207" t="s">
        <v>3865</v>
      </c>
      <c r="I2841" s="205">
        <v>1</v>
      </c>
      <c r="J2841" s="205"/>
      <c r="K2841" s="205"/>
      <c r="L2841" s="205" t="s">
        <v>2588</v>
      </c>
      <c r="M2841" s="213">
        <f>IF(L2841="",999,VLOOKUP(L2841,武将id!A:C,3,0))</f>
        <v>202</v>
      </c>
    </row>
    <row r="2842" spans="1:13" s="198" customFormat="1" x14ac:dyDescent="0.15">
      <c r="A2842" s="198">
        <v>4203</v>
      </c>
      <c r="B2842" s="198">
        <v>1</v>
      </c>
      <c r="C2842" s="198">
        <v>2</v>
      </c>
      <c r="D2842" s="198" t="s">
        <v>2237</v>
      </c>
      <c r="E2842" s="198">
        <f>VLOOKUP(D2842,武将id!A:C,3,FALSE)</f>
        <v>103</v>
      </c>
      <c r="F2842" s="198">
        <v>0</v>
      </c>
      <c r="G2842" s="202" t="s">
        <v>3866</v>
      </c>
      <c r="H2842" s="203" t="s">
        <v>3866</v>
      </c>
      <c r="I2842" s="198">
        <v>1</v>
      </c>
      <c r="L2842" s="198" t="s">
        <v>2588</v>
      </c>
      <c r="M2842" s="211">
        <f>IF(L2842="",999,VLOOKUP(L2842,武将id!A:C,3,0))</f>
        <v>202</v>
      </c>
    </row>
    <row r="2843" spans="1:13" s="198" customFormat="1" x14ac:dyDescent="0.15">
      <c r="A2843" s="198">
        <v>4203</v>
      </c>
      <c r="B2843" s="198">
        <v>2</v>
      </c>
      <c r="C2843" s="198">
        <v>2</v>
      </c>
      <c r="D2843" s="198" t="s">
        <v>2237</v>
      </c>
      <c r="E2843" s="198">
        <f>VLOOKUP(D2843,武将id!A:C,3,FALSE)</f>
        <v>103</v>
      </c>
      <c r="F2843" s="198">
        <v>0</v>
      </c>
      <c r="G2843" s="202" t="s">
        <v>3867</v>
      </c>
      <c r="H2843" s="203" t="s">
        <v>3867</v>
      </c>
      <c r="I2843" s="198">
        <v>1</v>
      </c>
      <c r="L2843" s="198" t="s">
        <v>2588</v>
      </c>
      <c r="M2843" s="211">
        <f>IF(L2843="",999,VLOOKUP(L2843,武将id!A:C,3,0))</f>
        <v>202</v>
      </c>
    </row>
    <row r="2844" spans="1:13" s="198" customFormat="1" x14ac:dyDescent="0.15">
      <c r="A2844" s="198">
        <v>4203</v>
      </c>
      <c r="B2844" s="198">
        <v>3</v>
      </c>
      <c r="C2844" s="198">
        <v>2</v>
      </c>
      <c r="D2844" s="198" t="s">
        <v>2237</v>
      </c>
      <c r="E2844" s="198">
        <f>VLOOKUP(D2844,武将id!A:C,3,FALSE)</f>
        <v>103</v>
      </c>
      <c r="F2844" s="198">
        <v>0</v>
      </c>
      <c r="G2844" s="202" t="s">
        <v>3868</v>
      </c>
      <c r="H2844" s="203" t="s">
        <v>3868</v>
      </c>
      <c r="I2844" s="198">
        <v>1</v>
      </c>
      <c r="L2844" s="198" t="s">
        <v>2588</v>
      </c>
      <c r="M2844" s="211">
        <f>IF(L2844="",999,VLOOKUP(L2844,武将id!A:C,3,0))</f>
        <v>202</v>
      </c>
    </row>
    <row r="2845" spans="1:13" s="198" customFormat="1" x14ac:dyDescent="0.15">
      <c r="A2845" s="198">
        <v>4203</v>
      </c>
      <c r="B2845" s="198">
        <v>4</v>
      </c>
      <c r="C2845" s="198">
        <v>1</v>
      </c>
      <c r="D2845" s="198" t="s">
        <v>2588</v>
      </c>
      <c r="E2845" s="198">
        <f>VLOOKUP(D2845,武将id!A:C,3,FALSE)</f>
        <v>202</v>
      </c>
      <c r="F2845" s="198">
        <v>0</v>
      </c>
      <c r="G2845" s="202" t="s">
        <v>3869</v>
      </c>
      <c r="H2845" s="203" t="s">
        <v>3869</v>
      </c>
      <c r="I2845" s="198">
        <v>1</v>
      </c>
      <c r="L2845" s="198" t="s">
        <v>2237</v>
      </c>
      <c r="M2845" s="211">
        <f>IF(L2845="",999,VLOOKUP(L2845,武将id!A:C,3,0))</f>
        <v>103</v>
      </c>
    </row>
    <row r="2846" spans="1:13" s="198" customFormat="1" x14ac:dyDescent="0.15">
      <c r="A2846" s="198">
        <v>4203</v>
      </c>
      <c r="B2846" s="198">
        <v>5</v>
      </c>
      <c r="C2846" s="198">
        <v>1</v>
      </c>
      <c r="D2846" s="198" t="s">
        <v>184</v>
      </c>
      <c r="E2846" s="198">
        <f>VLOOKUP(D2846,武将id!A:C,3,FALSE)</f>
        <v>1</v>
      </c>
      <c r="F2846" s="198">
        <v>0</v>
      </c>
      <c r="G2846" s="202" t="s">
        <v>4713</v>
      </c>
      <c r="H2846" s="203" t="s">
        <v>4712</v>
      </c>
      <c r="I2846" s="198">
        <v>1</v>
      </c>
      <c r="L2846" s="198" t="s">
        <v>2237</v>
      </c>
      <c r="M2846" s="211">
        <f>IF(L2846="",999,VLOOKUP(L2846,武将id!A:C,3,0))</f>
        <v>103</v>
      </c>
    </row>
    <row r="2847" spans="1:13" s="198" customFormat="1" ht="24" x14ac:dyDescent="0.15">
      <c r="A2847" s="192">
        <v>4204</v>
      </c>
      <c r="B2847" s="193">
        <v>1</v>
      </c>
      <c r="C2847" s="193">
        <v>2</v>
      </c>
      <c r="D2847" s="193" t="s">
        <v>2237</v>
      </c>
      <c r="E2847" s="193">
        <f>VLOOKUP(D2847,武将id!A:C,3,FALSE)</f>
        <v>103</v>
      </c>
      <c r="F2847" s="193">
        <v>0</v>
      </c>
      <c r="G2847" s="214" t="s">
        <v>3870</v>
      </c>
      <c r="H2847" s="209" t="s">
        <v>3870</v>
      </c>
      <c r="I2847" s="193">
        <v>1</v>
      </c>
      <c r="J2847" s="193"/>
      <c r="K2847" s="193"/>
      <c r="L2847" s="193" t="s">
        <v>2588</v>
      </c>
      <c r="M2847" s="210">
        <f>IF(L2847="",999,VLOOKUP(L2847,武将id!A:C,3,0))</f>
        <v>202</v>
      </c>
    </row>
    <row r="2848" spans="1:13" s="198" customFormat="1" x14ac:dyDescent="0.15">
      <c r="A2848" s="197">
        <v>4204</v>
      </c>
      <c r="B2848" s="198">
        <v>2</v>
      </c>
      <c r="C2848" s="198">
        <v>1</v>
      </c>
      <c r="D2848" s="198" t="s">
        <v>2588</v>
      </c>
      <c r="E2848" s="198">
        <f>VLOOKUP(D2848,武将id!A:C,3,FALSE)</f>
        <v>202</v>
      </c>
      <c r="F2848" s="198">
        <v>0</v>
      </c>
      <c r="G2848" s="202" t="s">
        <v>3871</v>
      </c>
      <c r="H2848" s="203" t="s">
        <v>3871</v>
      </c>
      <c r="I2848" s="198">
        <v>1</v>
      </c>
      <c r="L2848" s="198" t="s">
        <v>2237</v>
      </c>
      <c r="M2848" s="211">
        <f>IF(L2848="",999,VLOOKUP(L2848,武将id!A:C,3,0))</f>
        <v>103</v>
      </c>
    </row>
    <row r="2849" spans="1:13" s="198" customFormat="1" x14ac:dyDescent="0.15">
      <c r="A2849" s="197">
        <v>4204</v>
      </c>
      <c r="B2849" s="198">
        <v>3</v>
      </c>
      <c r="C2849" s="198">
        <v>2</v>
      </c>
      <c r="D2849" s="198" t="s">
        <v>2237</v>
      </c>
      <c r="E2849" s="198">
        <f>VLOOKUP(D2849,武将id!A:C,3,FALSE)</f>
        <v>103</v>
      </c>
      <c r="F2849" s="198">
        <v>0</v>
      </c>
      <c r="G2849" s="202" t="s">
        <v>3872</v>
      </c>
      <c r="H2849" s="203" t="s">
        <v>3872</v>
      </c>
      <c r="I2849" s="198">
        <v>1</v>
      </c>
      <c r="L2849" s="198" t="s">
        <v>2588</v>
      </c>
      <c r="M2849" s="211">
        <f>IF(L2849="",999,VLOOKUP(L2849,武将id!A:C,3,0))</f>
        <v>202</v>
      </c>
    </row>
    <row r="2850" spans="1:13" s="198" customFormat="1" ht="24" x14ac:dyDescent="0.15">
      <c r="A2850" s="197">
        <v>4204</v>
      </c>
      <c r="B2850" s="198">
        <v>4</v>
      </c>
      <c r="C2850" s="198">
        <v>1</v>
      </c>
      <c r="D2850" s="198" t="s">
        <v>2588</v>
      </c>
      <c r="E2850" s="198">
        <f>VLOOKUP(D2850,武将id!A:C,3,FALSE)</f>
        <v>202</v>
      </c>
      <c r="F2850" s="198">
        <v>0</v>
      </c>
      <c r="G2850" s="202" t="s">
        <v>3873</v>
      </c>
      <c r="H2850" s="203" t="s">
        <v>3873</v>
      </c>
      <c r="I2850" s="198">
        <v>1</v>
      </c>
      <c r="L2850" s="198" t="s">
        <v>2237</v>
      </c>
      <c r="M2850" s="211">
        <f>IF(L2850="",999,VLOOKUP(L2850,武将id!A:C,3,0))</f>
        <v>103</v>
      </c>
    </row>
    <row r="2851" spans="1:13" s="198" customFormat="1" x14ac:dyDescent="0.15">
      <c r="A2851" s="197">
        <v>4204</v>
      </c>
      <c r="B2851" s="198">
        <v>5</v>
      </c>
      <c r="C2851" s="198">
        <v>2</v>
      </c>
      <c r="D2851" s="198" t="s">
        <v>2237</v>
      </c>
      <c r="E2851" s="198">
        <f>VLOOKUP(D2851,武将id!A:C,3,FALSE)</f>
        <v>103</v>
      </c>
      <c r="F2851" s="198">
        <v>0</v>
      </c>
      <c r="G2851" s="202" t="s">
        <v>3874</v>
      </c>
      <c r="H2851" s="203" t="s">
        <v>3874</v>
      </c>
      <c r="I2851" s="198">
        <v>1</v>
      </c>
      <c r="L2851" s="198" t="s">
        <v>2588</v>
      </c>
      <c r="M2851" s="211">
        <f>IF(L2851="",999,VLOOKUP(L2851,武将id!A:C,3,0))</f>
        <v>202</v>
      </c>
    </row>
    <row r="2852" spans="1:13" s="198" customFormat="1" x14ac:dyDescent="0.15">
      <c r="A2852" s="197">
        <v>4204</v>
      </c>
      <c r="B2852" s="198">
        <v>6</v>
      </c>
      <c r="C2852" s="198">
        <v>1</v>
      </c>
      <c r="D2852" s="198" t="s">
        <v>2588</v>
      </c>
      <c r="E2852" s="198">
        <f>VLOOKUP(D2852,武将id!A:C,3,FALSE)</f>
        <v>202</v>
      </c>
      <c r="F2852" s="198">
        <v>0</v>
      </c>
      <c r="G2852" s="202" t="s">
        <v>3875</v>
      </c>
      <c r="H2852" s="203" t="s">
        <v>3875</v>
      </c>
      <c r="I2852" s="198">
        <v>1</v>
      </c>
      <c r="L2852" s="198" t="s">
        <v>2237</v>
      </c>
      <c r="M2852" s="211">
        <f>IF(L2852="",999,VLOOKUP(L2852,武将id!A:C,3,0))</f>
        <v>103</v>
      </c>
    </row>
    <row r="2853" spans="1:13" s="198" customFormat="1" x14ac:dyDescent="0.15">
      <c r="A2853" s="197">
        <v>4204</v>
      </c>
      <c r="B2853" s="198">
        <v>7</v>
      </c>
      <c r="C2853" s="198">
        <v>2</v>
      </c>
      <c r="D2853" s="198" t="s">
        <v>2237</v>
      </c>
      <c r="E2853" s="198">
        <f>VLOOKUP(D2853,武将id!A:C,3,FALSE)</f>
        <v>103</v>
      </c>
      <c r="F2853" s="198">
        <v>0</v>
      </c>
      <c r="G2853" s="202" t="s">
        <v>4709</v>
      </c>
      <c r="H2853" s="203" t="s">
        <v>4708</v>
      </c>
      <c r="I2853" s="198">
        <v>1</v>
      </c>
      <c r="L2853" s="198" t="s">
        <v>2588</v>
      </c>
      <c r="M2853" s="211">
        <f>IF(L2853="",999,VLOOKUP(L2853,武将id!A:C,3,0))</f>
        <v>202</v>
      </c>
    </row>
    <row r="2854" spans="1:13" s="198" customFormat="1" x14ac:dyDescent="0.15">
      <c r="A2854" s="197">
        <v>4204</v>
      </c>
      <c r="B2854" s="198">
        <v>8</v>
      </c>
      <c r="C2854" s="198">
        <v>1</v>
      </c>
      <c r="D2854" s="198" t="s">
        <v>184</v>
      </c>
      <c r="E2854" s="198">
        <f>VLOOKUP(D2854,武将id!A:C,3,FALSE)</f>
        <v>1</v>
      </c>
      <c r="F2854" s="198">
        <v>0</v>
      </c>
      <c r="G2854" s="202" t="s">
        <v>3876</v>
      </c>
      <c r="H2854" s="203" t="s">
        <v>3876</v>
      </c>
      <c r="I2854" s="198">
        <v>1</v>
      </c>
      <c r="L2854" s="198" t="s">
        <v>2237</v>
      </c>
      <c r="M2854" s="211">
        <f>IF(L2854="",999,VLOOKUP(L2854,武将id!A:C,3,0))</f>
        <v>103</v>
      </c>
    </row>
    <row r="2855" spans="1:13" s="198" customFormat="1" x14ac:dyDescent="0.15">
      <c r="A2855" s="204">
        <v>4204</v>
      </c>
      <c r="B2855" s="205">
        <v>9</v>
      </c>
      <c r="C2855" s="205">
        <v>2</v>
      </c>
      <c r="D2855" s="205" t="s">
        <v>2237</v>
      </c>
      <c r="E2855" s="205">
        <f>VLOOKUP(D2855,武将id!A:C,3,FALSE)</f>
        <v>103</v>
      </c>
      <c r="F2855" s="205">
        <v>0</v>
      </c>
      <c r="G2855" s="206" t="s">
        <v>3877</v>
      </c>
      <c r="H2855" s="207" t="s">
        <v>3877</v>
      </c>
      <c r="I2855" s="205">
        <v>1</v>
      </c>
      <c r="J2855" s="205"/>
      <c r="K2855" s="205"/>
      <c r="L2855" s="205" t="s">
        <v>3878</v>
      </c>
      <c r="M2855" s="213">
        <f>IF(L2855="",999,VLOOKUP(L2855,武将id!A:C,3,0))</f>
        <v>1</v>
      </c>
    </row>
    <row r="2856" spans="1:13" s="198" customFormat="1" x14ac:dyDescent="0.15">
      <c r="A2856" s="192">
        <v>4301</v>
      </c>
      <c r="B2856" s="193">
        <v>1</v>
      </c>
      <c r="C2856" s="193">
        <v>2</v>
      </c>
      <c r="D2856" s="193" t="s">
        <v>2237</v>
      </c>
      <c r="E2856" s="193">
        <f>VLOOKUP(D2856,武将id!A:C,3,FALSE)</f>
        <v>103</v>
      </c>
      <c r="F2856" s="193">
        <v>0</v>
      </c>
      <c r="G2856" s="214" t="s">
        <v>3879</v>
      </c>
      <c r="H2856" s="209" t="s">
        <v>3879</v>
      </c>
      <c r="I2856" s="193">
        <v>1</v>
      </c>
      <c r="J2856" s="193"/>
      <c r="K2856" s="193"/>
      <c r="L2856" s="193" t="s">
        <v>2588</v>
      </c>
      <c r="M2856" s="210">
        <f>IF(L2856="",999,VLOOKUP(L2856,武将id!A:C,3,0))</f>
        <v>202</v>
      </c>
    </row>
    <row r="2857" spans="1:13" s="198" customFormat="1" ht="24" x14ac:dyDescent="0.15">
      <c r="A2857" s="197">
        <v>4301</v>
      </c>
      <c r="B2857" s="198">
        <v>2</v>
      </c>
      <c r="C2857" s="198">
        <v>2</v>
      </c>
      <c r="D2857" s="198" t="s">
        <v>2237</v>
      </c>
      <c r="E2857" s="198">
        <f>VLOOKUP(D2857,武将id!A:C,3,FALSE)</f>
        <v>103</v>
      </c>
      <c r="F2857" s="198">
        <v>0</v>
      </c>
      <c r="G2857" s="202" t="s">
        <v>4838</v>
      </c>
      <c r="H2857" s="203" t="s">
        <v>4839</v>
      </c>
      <c r="I2857" s="198">
        <v>1</v>
      </c>
      <c r="L2857" s="198" t="s">
        <v>2588</v>
      </c>
      <c r="M2857" s="211">
        <f>IF(L2857="",999,VLOOKUP(L2857,武将id!A:C,3,0))</f>
        <v>202</v>
      </c>
    </row>
    <row r="2858" spans="1:13" s="198" customFormat="1" x14ac:dyDescent="0.15">
      <c r="A2858" s="197">
        <v>4301</v>
      </c>
      <c r="B2858" s="198">
        <v>3</v>
      </c>
      <c r="C2858" s="198">
        <v>1</v>
      </c>
      <c r="D2858" s="198" t="s">
        <v>2588</v>
      </c>
      <c r="E2858" s="198">
        <f>VLOOKUP(D2858,武将id!A:C,3,FALSE)</f>
        <v>202</v>
      </c>
      <c r="F2858" s="198">
        <v>0</v>
      </c>
      <c r="G2858" s="202" t="s">
        <v>3880</v>
      </c>
      <c r="H2858" s="203" t="s">
        <v>3880</v>
      </c>
      <c r="I2858" s="198">
        <v>1</v>
      </c>
      <c r="L2858" s="198" t="s">
        <v>2237</v>
      </c>
      <c r="M2858" s="211">
        <f>IF(L2858="",999,VLOOKUP(L2858,武将id!A:C,3,0))</f>
        <v>103</v>
      </c>
    </row>
    <row r="2859" spans="1:13" s="198" customFormat="1" x14ac:dyDescent="0.15">
      <c r="A2859" s="197">
        <v>4301</v>
      </c>
      <c r="B2859" s="198">
        <v>4</v>
      </c>
      <c r="C2859" s="198">
        <v>2</v>
      </c>
      <c r="D2859" s="198" t="s">
        <v>2237</v>
      </c>
      <c r="E2859" s="198">
        <f>VLOOKUP(D2859,武将id!A:C,3,FALSE)</f>
        <v>103</v>
      </c>
      <c r="F2859" s="198">
        <v>0</v>
      </c>
      <c r="G2859" s="202" t="s">
        <v>3881</v>
      </c>
      <c r="H2859" s="203" t="s">
        <v>3881</v>
      </c>
      <c r="I2859" s="198">
        <v>1</v>
      </c>
      <c r="L2859" s="198" t="s">
        <v>2588</v>
      </c>
      <c r="M2859" s="211">
        <f>IF(L2859="",999,VLOOKUP(L2859,武将id!A:C,3,0))</f>
        <v>202</v>
      </c>
    </row>
    <row r="2860" spans="1:13" s="198" customFormat="1" x14ac:dyDescent="0.15">
      <c r="A2860" s="197">
        <v>4301</v>
      </c>
      <c r="B2860" s="198">
        <v>5</v>
      </c>
      <c r="C2860" s="198">
        <v>1</v>
      </c>
      <c r="D2860" s="198" t="s">
        <v>2588</v>
      </c>
      <c r="E2860" s="198">
        <f>VLOOKUP(D2860,武将id!A:C,3,FALSE)</f>
        <v>202</v>
      </c>
      <c r="F2860" s="198">
        <v>0</v>
      </c>
      <c r="G2860" s="202" t="s">
        <v>4715</v>
      </c>
      <c r="H2860" s="203" t="s">
        <v>4714</v>
      </c>
      <c r="I2860" s="198">
        <v>1</v>
      </c>
      <c r="L2860" s="198" t="s">
        <v>2237</v>
      </c>
      <c r="M2860" s="211">
        <f>IF(L2860="",999,VLOOKUP(L2860,武将id!A:C,3,0))</f>
        <v>103</v>
      </c>
    </row>
    <row r="2861" spans="1:13" s="198" customFormat="1" x14ac:dyDescent="0.15">
      <c r="A2861" s="197">
        <v>4301</v>
      </c>
      <c r="B2861" s="198">
        <v>6</v>
      </c>
      <c r="C2861" s="198">
        <v>2</v>
      </c>
      <c r="D2861" s="198" t="s">
        <v>2237</v>
      </c>
      <c r="E2861" s="198">
        <f>VLOOKUP(D2861,武将id!A:C,3,FALSE)</f>
        <v>103</v>
      </c>
      <c r="F2861" s="198">
        <v>0</v>
      </c>
      <c r="G2861" s="202" t="s">
        <v>3882</v>
      </c>
      <c r="H2861" s="203" t="s">
        <v>3882</v>
      </c>
      <c r="I2861" s="198">
        <v>1</v>
      </c>
      <c r="L2861" s="198" t="s">
        <v>2588</v>
      </c>
      <c r="M2861" s="211">
        <f>IF(L2861="",999,VLOOKUP(L2861,武将id!A:C,3,0))</f>
        <v>202</v>
      </c>
    </row>
    <row r="2862" spans="1:13" s="198" customFormat="1" x14ac:dyDescent="0.15">
      <c r="A2862" s="192">
        <v>4302</v>
      </c>
      <c r="B2862" s="193">
        <v>1</v>
      </c>
      <c r="C2862" s="193">
        <v>2</v>
      </c>
      <c r="D2862" s="193" t="s">
        <v>2611</v>
      </c>
      <c r="E2862" s="193">
        <f>VLOOKUP(D2862,武将id!A:C,3,FALSE)</f>
        <v>205</v>
      </c>
      <c r="F2862" s="193">
        <v>0</v>
      </c>
      <c r="G2862" s="214" t="s">
        <v>3883</v>
      </c>
      <c r="H2862" s="209" t="s">
        <v>3883</v>
      </c>
      <c r="I2862" s="193">
        <v>1</v>
      </c>
      <c r="J2862" s="193"/>
      <c r="K2862" s="193"/>
      <c r="L2862" s="193" t="s">
        <v>2588</v>
      </c>
      <c r="M2862" s="210">
        <f>IF(L2862="",999,VLOOKUP(L2862,武将id!A:C,3,0))</f>
        <v>202</v>
      </c>
    </row>
    <row r="2863" spans="1:13" s="198" customFormat="1" ht="24" x14ac:dyDescent="0.15">
      <c r="A2863" s="197">
        <v>4302</v>
      </c>
      <c r="B2863" s="198">
        <v>2</v>
      </c>
      <c r="C2863" s="198">
        <v>1</v>
      </c>
      <c r="D2863" s="198" t="s">
        <v>2588</v>
      </c>
      <c r="E2863" s="198">
        <f>VLOOKUP(D2863,武将id!A:C,3,FALSE)</f>
        <v>202</v>
      </c>
      <c r="F2863" s="198">
        <v>0</v>
      </c>
      <c r="G2863" s="202" t="s">
        <v>3884</v>
      </c>
      <c r="H2863" s="203" t="s">
        <v>3884</v>
      </c>
      <c r="I2863" s="198">
        <v>1</v>
      </c>
      <c r="L2863" s="198" t="s">
        <v>2611</v>
      </c>
      <c r="M2863" s="211">
        <f>IF(L2863="",999,VLOOKUP(L2863,武将id!A:C,3,0))</f>
        <v>205</v>
      </c>
    </row>
    <row r="2864" spans="1:13" s="198" customFormat="1" x14ac:dyDescent="0.15">
      <c r="A2864" s="204">
        <v>4302</v>
      </c>
      <c r="B2864" s="205">
        <v>3</v>
      </c>
      <c r="C2864" s="205">
        <v>1</v>
      </c>
      <c r="D2864" s="205" t="s">
        <v>2588</v>
      </c>
      <c r="E2864" s="205">
        <f>VLOOKUP(D2864,武将id!A:C,3,FALSE)</f>
        <v>202</v>
      </c>
      <c r="F2864" s="205">
        <v>0</v>
      </c>
      <c r="G2864" s="206" t="s">
        <v>4783</v>
      </c>
      <c r="H2864" s="207" t="s">
        <v>4782</v>
      </c>
      <c r="I2864" s="205">
        <v>1</v>
      </c>
      <c r="J2864" s="205"/>
      <c r="K2864" s="205"/>
      <c r="L2864" s="205" t="s">
        <v>2611</v>
      </c>
      <c r="M2864" s="213">
        <f>IF(L2864="",999,VLOOKUP(L2864,武将id!A:C,3,0))</f>
        <v>205</v>
      </c>
    </row>
    <row r="2865" spans="1:13" s="198" customFormat="1" x14ac:dyDescent="0.15">
      <c r="A2865" s="197">
        <v>4303</v>
      </c>
      <c r="B2865" s="198">
        <v>1</v>
      </c>
      <c r="C2865" s="198">
        <v>2</v>
      </c>
      <c r="D2865" s="198" t="s">
        <v>2610</v>
      </c>
      <c r="E2865" s="198">
        <f>VLOOKUP(D2865,武将id!A:C,3,FALSE)</f>
        <v>121</v>
      </c>
      <c r="F2865" s="198">
        <v>0</v>
      </c>
      <c r="G2865" s="202" t="s">
        <v>3885</v>
      </c>
      <c r="H2865" s="203" t="s">
        <v>3885</v>
      </c>
      <c r="I2865" s="198">
        <v>1</v>
      </c>
      <c r="L2865" s="198" t="s">
        <v>2237</v>
      </c>
      <c r="M2865" s="211">
        <f>IF(L2865="",999,VLOOKUP(L2865,武将id!A:C,3,0))</f>
        <v>103</v>
      </c>
    </row>
    <row r="2866" spans="1:13" s="198" customFormat="1" x14ac:dyDescent="0.15">
      <c r="A2866" s="197">
        <v>4303</v>
      </c>
      <c r="B2866" s="198">
        <v>2</v>
      </c>
      <c r="C2866" s="198">
        <v>1</v>
      </c>
      <c r="D2866" s="198" t="s">
        <v>2237</v>
      </c>
      <c r="E2866" s="198">
        <f>VLOOKUP(D2866,武将id!A:C,3,FALSE)</f>
        <v>103</v>
      </c>
      <c r="F2866" s="198">
        <v>0</v>
      </c>
      <c r="G2866" s="202" t="s">
        <v>3886</v>
      </c>
      <c r="H2866" s="203" t="s">
        <v>3886</v>
      </c>
      <c r="I2866" s="198">
        <v>1</v>
      </c>
      <c r="L2866" s="198" t="s">
        <v>2610</v>
      </c>
      <c r="M2866" s="211">
        <f>IF(L2866="",999,VLOOKUP(L2866,武将id!A:C,3,0))</f>
        <v>121</v>
      </c>
    </row>
    <row r="2867" spans="1:13" s="198" customFormat="1" x14ac:dyDescent="0.15">
      <c r="A2867" s="197">
        <v>4303</v>
      </c>
      <c r="B2867" s="198">
        <v>3</v>
      </c>
      <c r="C2867" s="198">
        <v>2</v>
      </c>
      <c r="D2867" s="198" t="s">
        <v>2610</v>
      </c>
      <c r="E2867" s="198">
        <f>VLOOKUP(D2867,武将id!A:C,3,FALSE)</f>
        <v>121</v>
      </c>
      <c r="F2867" s="198">
        <v>0</v>
      </c>
      <c r="G2867" s="202" t="s">
        <v>3887</v>
      </c>
      <c r="H2867" s="203" t="s">
        <v>3887</v>
      </c>
      <c r="I2867" s="198">
        <v>1</v>
      </c>
      <c r="L2867" s="198" t="s">
        <v>2237</v>
      </c>
      <c r="M2867" s="211">
        <f>IF(L2867="",999,VLOOKUP(L2867,武将id!A:C,3,0))</f>
        <v>103</v>
      </c>
    </row>
    <row r="2868" spans="1:13" s="198" customFormat="1" ht="24" x14ac:dyDescent="0.15">
      <c r="A2868" s="197">
        <v>4303</v>
      </c>
      <c r="B2868" s="198">
        <v>4</v>
      </c>
      <c r="C2868" s="198">
        <v>2</v>
      </c>
      <c r="D2868" s="198" t="s">
        <v>2610</v>
      </c>
      <c r="E2868" s="198">
        <f>VLOOKUP(D2868,武将id!A:C,3,FALSE)</f>
        <v>121</v>
      </c>
      <c r="F2868" s="198">
        <v>0</v>
      </c>
      <c r="G2868" s="202" t="s">
        <v>3888</v>
      </c>
      <c r="H2868" s="203" t="s">
        <v>3888</v>
      </c>
      <c r="I2868" s="198">
        <v>1</v>
      </c>
      <c r="L2868" s="198" t="s">
        <v>2237</v>
      </c>
      <c r="M2868" s="211">
        <f>IF(L2868="",999,VLOOKUP(L2868,武将id!A:C,3,0))</f>
        <v>103</v>
      </c>
    </row>
    <row r="2869" spans="1:13" s="198" customFormat="1" ht="24" x14ac:dyDescent="0.15">
      <c r="A2869" s="197">
        <v>4303</v>
      </c>
      <c r="B2869" s="198">
        <v>5</v>
      </c>
      <c r="C2869" s="198">
        <v>2</v>
      </c>
      <c r="D2869" s="198" t="s">
        <v>2508</v>
      </c>
      <c r="E2869" s="198">
        <f>VLOOKUP(D2869,武将id!A:C,3,FALSE)</f>
        <v>104</v>
      </c>
      <c r="F2869" s="198">
        <v>0</v>
      </c>
      <c r="G2869" s="202" t="s">
        <v>3889</v>
      </c>
      <c r="H2869" s="203" t="s">
        <v>3889</v>
      </c>
      <c r="I2869" s="198">
        <v>1</v>
      </c>
      <c r="L2869" s="198" t="s">
        <v>2237</v>
      </c>
      <c r="M2869" s="211">
        <f>IF(L2869="",999,VLOOKUP(L2869,武将id!A:C,3,0))</f>
        <v>103</v>
      </c>
    </row>
    <row r="2870" spans="1:13" s="198" customFormat="1" x14ac:dyDescent="0.15">
      <c r="A2870" s="197">
        <v>4303</v>
      </c>
      <c r="B2870" s="198">
        <v>6</v>
      </c>
      <c r="C2870" s="198">
        <v>1</v>
      </c>
      <c r="D2870" s="198" t="s">
        <v>2237</v>
      </c>
      <c r="E2870" s="198">
        <f>VLOOKUP(D2870,武将id!A:C,3,FALSE)</f>
        <v>103</v>
      </c>
      <c r="F2870" s="198">
        <v>0</v>
      </c>
      <c r="G2870" s="202" t="s">
        <v>4785</v>
      </c>
      <c r="H2870" s="203" t="s">
        <v>4784</v>
      </c>
      <c r="I2870" s="198">
        <v>1</v>
      </c>
      <c r="L2870" s="198" t="s">
        <v>2508</v>
      </c>
      <c r="M2870" s="211">
        <f>IF(L2870="",999,VLOOKUP(L2870,武将id!A:C,3,0))</f>
        <v>104</v>
      </c>
    </row>
    <row r="2871" spans="1:13" s="198" customFormat="1" x14ac:dyDescent="0.15">
      <c r="A2871" s="197">
        <v>4303</v>
      </c>
      <c r="B2871" s="198">
        <v>7</v>
      </c>
      <c r="C2871" s="198">
        <v>2</v>
      </c>
      <c r="D2871" s="198" t="s">
        <v>96</v>
      </c>
      <c r="E2871" s="198">
        <f>VLOOKUP(D2871,武将id!A:C,3,FALSE)</f>
        <v>108</v>
      </c>
      <c r="F2871" s="198">
        <v>0</v>
      </c>
      <c r="G2871" s="202" t="s">
        <v>3890</v>
      </c>
      <c r="H2871" s="203" t="s">
        <v>3890</v>
      </c>
      <c r="I2871" s="198">
        <v>1</v>
      </c>
      <c r="L2871" s="198" t="s">
        <v>4837</v>
      </c>
      <c r="M2871" s="211">
        <f>IF(L2871="",999,VLOOKUP(L2871,武将id!A:C,3,0))</f>
        <v>103</v>
      </c>
    </row>
    <row r="2872" spans="1:13" s="198" customFormat="1" x14ac:dyDescent="0.15">
      <c r="A2872" s="192">
        <v>4304</v>
      </c>
      <c r="B2872" s="193">
        <v>1</v>
      </c>
      <c r="C2872" s="193">
        <v>2</v>
      </c>
      <c r="D2872" s="193" t="s">
        <v>2611</v>
      </c>
      <c r="E2872" s="193">
        <f>VLOOKUP(D2872,武将id!A:C,3,FALSE)</f>
        <v>205</v>
      </c>
      <c r="F2872" s="193">
        <v>0</v>
      </c>
      <c r="G2872" s="214" t="s">
        <v>3891</v>
      </c>
      <c r="H2872" s="209" t="s">
        <v>3891</v>
      </c>
      <c r="I2872" s="193">
        <v>1</v>
      </c>
      <c r="J2872" s="193"/>
      <c r="K2872" s="193"/>
      <c r="L2872" s="193" t="s">
        <v>2588</v>
      </c>
      <c r="M2872" s="210">
        <f>IF(L2872="",999,VLOOKUP(L2872,武将id!A:C,3,0))</f>
        <v>202</v>
      </c>
    </row>
    <row r="2873" spans="1:13" s="198" customFormat="1" x14ac:dyDescent="0.15">
      <c r="A2873" s="197">
        <v>4304</v>
      </c>
      <c r="B2873" s="198">
        <v>2</v>
      </c>
      <c r="C2873" s="198">
        <v>1</v>
      </c>
      <c r="D2873" s="198" t="s">
        <v>2588</v>
      </c>
      <c r="E2873" s="198">
        <f>VLOOKUP(D2873,武将id!A:C,3,FALSE)</f>
        <v>202</v>
      </c>
      <c r="F2873" s="198">
        <v>0</v>
      </c>
      <c r="G2873" s="202" t="s">
        <v>3892</v>
      </c>
      <c r="H2873" s="203" t="s">
        <v>3892</v>
      </c>
      <c r="I2873" s="198">
        <v>1</v>
      </c>
      <c r="L2873" s="198" t="s">
        <v>2611</v>
      </c>
      <c r="M2873" s="211">
        <f>IF(L2873="",999,VLOOKUP(L2873,武将id!A:C,3,0))</f>
        <v>205</v>
      </c>
    </row>
    <row r="2874" spans="1:13" s="198" customFormat="1" x14ac:dyDescent="0.15">
      <c r="A2874" s="197">
        <v>4304</v>
      </c>
      <c r="B2874" s="198">
        <v>3</v>
      </c>
      <c r="C2874" s="198">
        <v>2</v>
      </c>
      <c r="D2874" s="198" t="s">
        <v>96</v>
      </c>
      <c r="E2874" s="198">
        <f>VLOOKUP(D2874,武将id!A:C,3,FALSE)</f>
        <v>108</v>
      </c>
      <c r="F2874" s="198">
        <v>0</v>
      </c>
      <c r="G2874" s="202" t="s">
        <v>3893</v>
      </c>
      <c r="H2874" s="203" t="s">
        <v>3893</v>
      </c>
      <c r="I2874" s="198">
        <v>1</v>
      </c>
      <c r="L2874" s="198" t="s">
        <v>2588</v>
      </c>
      <c r="M2874" s="211">
        <f>IF(L2874="",999,VLOOKUP(L2874,武将id!A:C,3,0))</f>
        <v>202</v>
      </c>
    </row>
    <row r="2875" spans="1:13" s="198" customFormat="1" x14ac:dyDescent="0.15">
      <c r="A2875" s="197">
        <v>4304</v>
      </c>
      <c r="B2875" s="198">
        <v>4</v>
      </c>
      <c r="C2875" s="198">
        <v>1</v>
      </c>
      <c r="D2875" s="198" t="s">
        <v>2588</v>
      </c>
      <c r="E2875" s="198">
        <f>VLOOKUP(D2875,武将id!A:C,3,FALSE)</f>
        <v>202</v>
      </c>
      <c r="F2875" s="198">
        <v>0</v>
      </c>
      <c r="G2875" s="202" t="s">
        <v>3894</v>
      </c>
      <c r="H2875" s="203" t="s">
        <v>3894</v>
      </c>
      <c r="I2875" s="198">
        <v>1</v>
      </c>
      <c r="L2875" s="198" t="s">
        <v>96</v>
      </c>
      <c r="M2875" s="211">
        <f>IF(L2875="",999,VLOOKUP(L2875,武将id!A:C,3,0))</f>
        <v>108</v>
      </c>
    </row>
    <row r="2876" spans="1:13" s="198" customFormat="1" x14ac:dyDescent="0.15">
      <c r="A2876" s="197">
        <v>4304</v>
      </c>
      <c r="B2876" s="198">
        <v>5</v>
      </c>
      <c r="C2876" s="198">
        <v>2</v>
      </c>
      <c r="D2876" s="198" t="s">
        <v>96</v>
      </c>
      <c r="E2876" s="198">
        <f>VLOOKUP(D2876,武将id!A:C,3,FALSE)</f>
        <v>108</v>
      </c>
      <c r="F2876" s="198">
        <v>0</v>
      </c>
      <c r="G2876" s="202" t="s">
        <v>3895</v>
      </c>
      <c r="H2876" s="203" t="s">
        <v>3895</v>
      </c>
      <c r="I2876" s="198">
        <v>1</v>
      </c>
      <c r="L2876" s="198" t="s">
        <v>2588</v>
      </c>
      <c r="M2876" s="211">
        <f>IF(L2876="",999,VLOOKUP(L2876,武将id!A:C,3,0))</f>
        <v>202</v>
      </c>
    </row>
    <row r="2877" spans="1:13" s="198" customFormat="1" x14ac:dyDescent="0.15">
      <c r="A2877" s="197">
        <v>4304</v>
      </c>
      <c r="B2877" s="198">
        <v>6</v>
      </c>
      <c r="C2877" s="198">
        <v>1</v>
      </c>
      <c r="D2877" s="198" t="s">
        <v>2588</v>
      </c>
      <c r="E2877" s="198">
        <f>VLOOKUP(D2877,武将id!A:C,3,FALSE)</f>
        <v>202</v>
      </c>
      <c r="F2877" s="198">
        <v>0</v>
      </c>
      <c r="G2877" s="202" t="s">
        <v>3896</v>
      </c>
      <c r="H2877" s="203" t="s">
        <v>3896</v>
      </c>
      <c r="I2877" s="198">
        <v>1</v>
      </c>
      <c r="L2877" s="198" t="s">
        <v>96</v>
      </c>
      <c r="M2877" s="211">
        <f>IF(L2877="",999,VLOOKUP(L2877,武将id!A:C,3,0))</f>
        <v>108</v>
      </c>
    </row>
    <row r="2878" spans="1:13" s="198" customFormat="1" x14ac:dyDescent="0.15">
      <c r="A2878" s="197">
        <v>4304</v>
      </c>
      <c r="B2878" s="198">
        <v>7</v>
      </c>
      <c r="C2878" s="198">
        <v>1</v>
      </c>
      <c r="D2878" s="198" t="s">
        <v>2588</v>
      </c>
      <c r="E2878" s="198">
        <f>VLOOKUP(D2878,武将id!A:C,3,FALSE)</f>
        <v>202</v>
      </c>
      <c r="F2878" s="198">
        <v>0</v>
      </c>
      <c r="G2878" s="202" t="s">
        <v>3897</v>
      </c>
      <c r="H2878" s="203" t="s">
        <v>3897</v>
      </c>
      <c r="I2878" s="198">
        <v>1</v>
      </c>
      <c r="L2878" s="198" t="s">
        <v>96</v>
      </c>
      <c r="M2878" s="211">
        <f>IF(L2878="",999,VLOOKUP(L2878,武将id!A:C,3,0))</f>
        <v>108</v>
      </c>
    </row>
    <row r="2879" spans="1:13" s="198" customFormat="1" x14ac:dyDescent="0.15">
      <c r="A2879" s="197">
        <v>4304</v>
      </c>
      <c r="B2879" s="198">
        <v>8</v>
      </c>
      <c r="C2879" s="198">
        <v>2</v>
      </c>
      <c r="D2879" s="198" t="s">
        <v>96</v>
      </c>
      <c r="E2879" s="198">
        <f>VLOOKUP(D2879,武将id!A:C,3,FALSE)</f>
        <v>108</v>
      </c>
      <c r="F2879" s="198">
        <v>0</v>
      </c>
      <c r="G2879" s="202" t="s">
        <v>4787</v>
      </c>
      <c r="H2879" s="203" t="s">
        <v>4786</v>
      </c>
      <c r="I2879" s="198">
        <v>1</v>
      </c>
      <c r="L2879" s="198" t="s">
        <v>2588</v>
      </c>
      <c r="M2879" s="211">
        <f>IF(L2879="",999,VLOOKUP(L2879,武将id!A:C,3,0))</f>
        <v>202</v>
      </c>
    </row>
    <row r="2880" spans="1:13" s="198" customFormat="1" x14ac:dyDescent="0.15">
      <c r="A2880" s="204">
        <v>4304</v>
      </c>
      <c r="B2880" s="205">
        <v>9</v>
      </c>
      <c r="C2880" s="205">
        <v>1</v>
      </c>
      <c r="D2880" s="205" t="s">
        <v>3878</v>
      </c>
      <c r="E2880" s="205">
        <f>VLOOKUP(D2880,武将id!A:C,3,FALSE)</f>
        <v>1</v>
      </c>
      <c r="F2880" s="205">
        <v>0</v>
      </c>
      <c r="G2880" s="206" t="s">
        <v>4717</v>
      </c>
      <c r="H2880" s="207" t="s">
        <v>4716</v>
      </c>
      <c r="I2880" s="205">
        <v>1</v>
      </c>
      <c r="J2880" s="205"/>
      <c r="K2880" s="205"/>
      <c r="L2880" s="205" t="s">
        <v>96</v>
      </c>
      <c r="M2880" s="213">
        <f>IF(L2880="",999,VLOOKUP(L2880,武将id!A:C,3,0))</f>
        <v>108</v>
      </c>
    </row>
    <row r="2881" spans="1:13" s="198" customFormat="1" x14ac:dyDescent="0.15">
      <c r="A2881" s="192">
        <v>4401</v>
      </c>
      <c r="B2881" s="193">
        <v>1</v>
      </c>
      <c r="C2881" s="193">
        <v>1</v>
      </c>
      <c r="D2881" s="193" t="s">
        <v>2588</v>
      </c>
      <c r="E2881" s="193">
        <f>VLOOKUP(D2881,武将id!A:C,3,FALSE)</f>
        <v>202</v>
      </c>
      <c r="F2881" s="193">
        <v>0</v>
      </c>
      <c r="G2881" s="214" t="s">
        <v>3901</v>
      </c>
      <c r="H2881" s="209" t="s">
        <v>3901</v>
      </c>
      <c r="I2881" s="193">
        <v>1</v>
      </c>
      <c r="J2881" s="193"/>
      <c r="K2881" s="193"/>
      <c r="L2881" s="193" t="s">
        <v>3898</v>
      </c>
      <c r="M2881" s="210">
        <f>IF(L2881="",999,VLOOKUP(L2881,武将id!A:C,3,0))</f>
        <v>142</v>
      </c>
    </row>
    <row r="2882" spans="1:13" s="198" customFormat="1" x14ac:dyDescent="0.15">
      <c r="A2882" s="197">
        <v>4401</v>
      </c>
      <c r="B2882" s="198">
        <v>2</v>
      </c>
      <c r="C2882" s="198">
        <v>2</v>
      </c>
      <c r="D2882" s="198" t="s">
        <v>3898</v>
      </c>
      <c r="E2882" s="198">
        <f>VLOOKUP(D2882,武将id!A:C,3,FALSE)</f>
        <v>142</v>
      </c>
      <c r="F2882" s="198">
        <v>0</v>
      </c>
      <c r="G2882" s="202" t="s">
        <v>4789</v>
      </c>
      <c r="H2882" s="203" t="s">
        <v>4788</v>
      </c>
      <c r="I2882" s="198">
        <v>1</v>
      </c>
      <c r="L2882" s="198" t="s">
        <v>2588</v>
      </c>
      <c r="M2882" s="211">
        <f>IF(L2882="",999,VLOOKUP(L2882,武将id!A:C,3,0))</f>
        <v>202</v>
      </c>
    </row>
    <row r="2883" spans="1:13" s="198" customFormat="1" ht="24" x14ac:dyDescent="0.15">
      <c r="A2883" s="197">
        <v>4401</v>
      </c>
      <c r="B2883" s="198">
        <v>3</v>
      </c>
      <c r="C2883" s="198">
        <v>2</v>
      </c>
      <c r="D2883" s="198" t="s">
        <v>3898</v>
      </c>
      <c r="E2883" s="198">
        <f>VLOOKUP(D2883,武将id!A:C,3,FALSE)</f>
        <v>142</v>
      </c>
      <c r="F2883" s="198">
        <v>0</v>
      </c>
      <c r="G2883" s="202" t="s">
        <v>4719</v>
      </c>
      <c r="H2883" s="203" t="s">
        <v>4718</v>
      </c>
      <c r="I2883" s="198">
        <v>1</v>
      </c>
      <c r="L2883" s="198" t="s">
        <v>2588</v>
      </c>
      <c r="M2883" s="211">
        <f>IF(L2883="",999,VLOOKUP(L2883,武将id!A:C,3,0))</f>
        <v>202</v>
      </c>
    </row>
    <row r="2884" spans="1:13" s="198" customFormat="1" x14ac:dyDescent="0.15">
      <c r="A2884" s="197">
        <v>4401</v>
      </c>
      <c r="B2884" s="198">
        <v>4</v>
      </c>
      <c r="C2884" s="198">
        <v>1</v>
      </c>
      <c r="D2884" s="198" t="s">
        <v>2588</v>
      </c>
      <c r="E2884" s="198">
        <f>VLOOKUP(D2884,武将id!A:C,3,FALSE)</f>
        <v>202</v>
      </c>
      <c r="F2884" s="198">
        <v>0</v>
      </c>
      <c r="G2884" s="202" t="s">
        <v>3902</v>
      </c>
      <c r="H2884" s="203" t="s">
        <v>3902</v>
      </c>
      <c r="I2884" s="198">
        <v>1</v>
      </c>
      <c r="L2884" s="198" t="s">
        <v>3898</v>
      </c>
      <c r="M2884" s="211">
        <f>IF(L2884="",999,VLOOKUP(L2884,武将id!A:C,3,0))</f>
        <v>142</v>
      </c>
    </row>
    <row r="2885" spans="1:13" s="198" customFormat="1" x14ac:dyDescent="0.15">
      <c r="A2885" s="197">
        <v>4401</v>
      </c>
      <c r="B2885" s="198">
        <v>5</v>
      </c>
      <c r="C2885" s="198">
        <v>2</v>
      </c>
      <c r="D2885" s="198" t="s">
        <v>184</v>
      </c>
      <c r="E2885" s="198">
        <f>VLOOKUP(D2885,武将id!A:C,3,FALSE)</f>
        <v>1</v>
      </c>
      <c r="F2885" s="198">
        <v>0</v>
      </c>
      <c r="G2885" s="202" t="s">
        <v>3903</v>
      </c>
      <c r="H2885" s="203" t="s">
        <v>3903</v>
      </c>
      <c r="I2885" s="198">
        <v>1</v>
      </c>
      <c r="L2885" s="198" t="s">
        <v>2588</v>
      </c>
      <c r="M2885" s="211">
        <f>IF(L2885="",999,VLOOKUP(L2885,武将id!A:C,3,0))</f>
        <v>202</v>
      </c>
    </row>
    <row r="2886" spans="1:13" s="198" customFormat="1" x14ac:dyDescent="0.15">
      <c r="A2886" s="204">
        <v>4401</v>
      </c>
      <c r="B2886" s="205">
        <v>6</v>
      </c>
      <c r="C2886" s="205">
        <v>1</v>
      </c>
      <c r="D2886" s="205" t="s">
        <v>2588</v>
      </c>
      <c r="E2886" s="205">
        <f>VLOOKUP(D2886,武将id!A:C,3,FALSE)</f>
        <v>202</v>
      </c>
      <c r="F2886" s="205">
        <v>0</v>
      </c>
      <c r="G2886" s="206" t="s">
        <v>3904</v>
      </c>
      <c r="H2886" s="207" t="s">
        <v>3904</v>
      </c>
      <c r="I2886" s="205">
        <v>1</v>
      </c>
      <c r="J2886" s="205"/>
      <c r="K2886" s="205"/>
      <c r="L2886" s="205" t="s">
        <v>184</v>
      </c>
      <c r="M2886" s="213">
        <f>IF(L2886="",999,VLOOKUP(L2886,武将id!A:C,3,0))</f>
        <v>1</v>
      </c>
    </row>
    <row r="2887" spans="1:13" s="198" customFormat="1" x14ac:dyDescent="0.15">
      <c r="A2887" s="198">
        <v>4402</v>
      </c>
      <c r="B2887" s="198">
        <v>1</v>
      </c>
      <c r="C2887" s="198">
        <v>2</v>
      </c>
      <c r="D2887" s="198" t="s">
        <v>3899</v>
      </c>
      <c r="E2887" s="198">
        <f>VLOOKUP(D2887,武将id!A:C,3,FALSE)</f>
        <v>435</v>
      </c>
      <c r="F2887" s="198">
        <v>0</v>
      </c>
      <c r="G2887" s="202" t="s">
        <v>3905</v>
      </c>
      <c r="H2887" s="203" t="s">
        <v>3905</v>
      </c>
      <c r="I2887" s="198">
        <v>1</v>
      </c>
      <c r="L2887" s="198" t="s">
        <v>184</v>
      </c>
      <c r="M2887" s="210">
        <f>IF(L2887="",999,VLOOKUP(L2887,武将id!A:C,3,0))</f>
        <v>1</v>
      </c>
    </row>
    <row r="2888" spans="1:13" s="198" customFormat="1" x14ac:dyDescent="0.15">
      <c r="A2888" s="198">
        <v>4402</v>
      </c>
      <c r="B2888" s="198">
        <v>2</v>
      </c>
      <c r="C2888" s="198">
        <v>1</v>
      </c>
      <c r="D2888" s="198" t="s">
        <v>184</v>
      </c>
      <c r="E2888" s="198">
        <f>VLOOKUP(D2888,武将id!A:C,3,FALSE)</f>
        <v>1</v>
      </c>
      <c r="F2888" s="198">
        <v>0</v>
      </c>
      <c r="G2888" s="202" t="s">
        <v>3906</v>
      </c>
      <c r="H2888" s="203" t="s">
        <v>3906</v>
      </c>
      <c r="I2888" s="198">
        <v>1</v>
      </c>
      <c r="L2888" s="198" t="s">
        <v>3899</v>
      </c>
      <c r="M2888" s="211">
        <f>IF(L2888="",999,VLOOKUP(L2888,武将id!A:C,3,0))</f>
        <v>435</v>
      </c>
    </row>
    <row r="2889" spans="1:13" s="198" customFormat="1" x14ac:dyDescent="0.15">
      <c r="A2889" s="198">
        <v>4402</v>
      </c>
      <c r="B2889" s="198">
        <v>3</v>
      </c>
      <c r="C2889" s="198">
        <v>2</v>
      </c>
      <c r="D2889" s="198" t="s">
        <v>3899</v>
      </c>
      <c r="E2889" s="198">
        <f>VLOOKUP(D2889,武将id!A:C,3,FALSE)</f>
        <v>435</v>
      </c>
      <c r="F2889" s="198">
        <v>0</v>
      </c>
      <c r="G2889" s="202" t="s">
        <v>3907</v>
      </c>
      <c r="H2889" s="203" t="s">
        <v>3907</v>
      </c>
      <c r="I2889" s="198">
        <v>1</v>
      </c>
      <c r="L2889" s="198" t="s">
        <v>184</v>
      </c>
      <c r="M2889" s="211">
        <f>IF(L2889="",999,VLOOKUP(L2889,武将id!A:C,3,0))</f>
        <v>1</v>
      </c>
    </row>
    <row r="2890" spans="1:13" s="198" customFormat="1" x14ac:dyDescent="0.15">
      <c r="A2890" s="193">
        <v>4403</v>
      </c>
      <c r="B2890" s="193">
        <v>1</v>
      </c>
      <c r="C2890" s="193">
        <v>1</v>
      </c>
      <c r="D2890" s="193" t="s">
        <v>2588</v>
      </c>
      <c r="E2890" s="193">
        <f>VLOOKUP(D2890,武将id!A:C,3,FALSE)</f>
        <v>202</v>
      </c>
      <c r="F2890" s="193">
        <v>0</v>
      </c>
      <c r="G2890" s="214" t="s">
        <v>3908</v>
      </c>
      <c r="H2890" s="209" t="s">
        <v>3908</v>
      </c>
      <c r="I2890" s="193">
        <v>1</v>
      </c>
      <c r="J2890" s="193"/>
      <c r="K2890" s="193"/>
      <c r="L2890" s="193" t="s">
        <v>2356</v>
      </c>
      <c r="M2890" s="210">
        <f>IF(L2890="",999,VLOOKUP(L2890,武将id!A:C,3,0))</f>
        <v>412</v>
      </c>
    </row>
    <row r="2891" spans="1:13" s="198" customFormat="1" x14ac:dyDescent="0.15">
      <c r="A2891" s="198">
        <v>4403</v>
      </c>
      <c r="B2891" s="198">
        <v>2</v>
      </c>
      <c r="C2891" s="198">
        <v>1</v>
      </c>
      <c r="D2891" s="198" t="s">
        <v>2588</v>
      </c>
      <c r="E2891" s="198">
        <f>VLOOKUP(D2891,武将id!A:C,3,FALSE)</f>
        <v>202</v>
      </c>
      <c r="F2891" s="198">
        <v>0</v>
      </c>
      <c r="G2891" s="202" t="s">
        <v>3909</v>
      </c>
      <c r="H2891" s="203" t="s">
        <v>3909</v>
      </c>
      <c r="I2891" s="198">
        <v>1</v>
      </c>
      <c r="L2891" s="198" t="s">
        <v>2356</v>
      </c>
      <c r="M2891" s="211">
        <f>IF(L2891="",999,VLOOKUP(L2891,武将id!A:C,3,0))</f>
        <v>412</v>
      </c>
    </row>
    <row r="2892" spans="1:13" s="198" customFormat="1" x14ac:dyDescent="0.15">
      <c r="A2892" s="198">
        <v>4403</v>
      </c>
      <c r="B2892" s="198">
        <v>3</v>
      </c>
      <c r="C2892" s="198">
        <v>2</v>
      </c>
      <c r="D2892" s="198" t="s">
        <v>2356</v>
      </c>
      <c r="E2892" s="198">
        <f>VLOOKUP(D2892,武将id!A:C,3,FALSE)</f>
        <v>412</v>
      </c>
      <c r="F2892" s="198">
        <v>0</v>
      </c>
      <c r="G2892" s="202" t="s">
        <v>3910</v>
      </c>
      <c r="H2892" s="203" t="s">
        <v>3910</v>
      </c>
      <c r="I2892" s="198">
        <v>1</v>
      </c>
      <c r="L2892" s="198" t="s">
        <v>2588</v>
      </c>
      <c r="M2892" s="213">
        <f>IF(L2892="",999,VLOOKUP(L2892,武将id!A:C,3,0))</f>
        <v>202</v>
      </c>
    </row>
    <row r="2893" spans="1:13" s="198" customFormat="1" x14ac:dyDescent="0.15">
      <c r="A2893" s="192">
        <v>4404</v>
      </c>
      <c r="B2893" s="193">
        <v>1</v>
      </c>
      <c r="C2893" s="193">
        <v>1</v>
      </c>
      <c r="D2893" s="193" t="s">
        <v>2356</v>
      </c>
      <c r="E2893" s="193">
        <f>VLOOKUP(D2893,武将id!A:C,3,FALSE)</f>
        <v>412</v>
      </c>
      <c r="F2893" s="193">
        <v>0</v>
      </c>
      <c r="G2893" s="214" t="s">
        <v>3911</v>
      </c>
      <c r="H2893" s="209" t="s">
        <v>3911</v>
      </c>
      <c r="I2893" s="193">
        <v>1</v>
      </c>
      <c r="J2893" s="193"/>
      <c r="K2893" s="193"/>
      <c r="L2893" s="193"/>
      <c r="M2893" s="210">
        <v>0</v>
      </c>
    </row>
    <row r="2894" spans="1:13" s="198" customFormat="1" x14ac:dyDescent="0.15">
      <c r="A2894" s="197">
        <v>4404</v>
      </c>
      <c r="B2894" s="198">
        <v>2</v>
      </c>
      <c r="C2894" s="198">
        <v>2</v>
      </c>
      <c r="D2894" s="198" t="s">
        <v>3900</v>
      </c>
      <c r="E2894" s="198">
        <f>VLOOKUP(D2894,武将id!A:C,3,FALSE)</f>
        <v>138</v>
      </c>
      <c r="F2894" s="198">
        <v>0</v>
      </c>
      <c r="G2894" s="202" t="s">
        <v>4721</v>
      </c>
      <c r="H2894" s="203" t="s">
        <v>4720</v>
      </c>
      <c r="I2894" s="198">
        <v>1</v>
      </c>
      <c r="L2894" s="198" t="s">
        <v>2356</v>
      </c>
      <c r="M2894" s="211">
        <f>IF(L2894="",999,VLOOKUP(L2894,武将id!A:C,3,0))</f>
        <v>412</v>
      </c>
    </row>
    <row r="2895" spans="1:13" s="198" customFormat="1" x14ac:dyDescent="0.15">
      <c r="A2895" s="197">
        <v>4404</v>
      </c>
      <c r="B2895" s="198">
        <v>3</v>
      </c>
      <c r="C2895" s="198">
        <v>1</v>
      </c>
      <c r="D2895" s="198" t="s">
        <v>2356</v>
      </c>
      <c r="E2895" s="198">
        <f>VLOOKUP(D2895,武将id!A:C,3,FALSE)</f>
        <v>412</v>
      </c>
      <c r="F2895" s="198">
        <v>0</v>
      </c>
      <c r="G2895" s="202" t="s">
        <v>3912</v>
      </c>
      <c r="H2895" s="203" t="s">
        <v>3912</v>
      </c>
      <c r="I2895" s="198">
        <v>1</v>
      </c>
      <c r="L2895" s="198" t="s">
        <v>3900</v>
      </c>
      <c r="M2895" s="211">
        <f>IF(L2895="",999,VLOOKUP(L2895,武将id!A:C,3,0))</f>
        <v>138</v>
      </c>
    </row>
    <row r="2896" spans="1:13" s="198" customFormat="1" x14ac:dyDescent="0.15">
      <c r="A2896" s="197">
        <v>4404</v>
      </c>
      <c r="B2896" s="198">
        <v>4</v>
      </c>
      <c r="C2896" s="198">
        <v>2</v>
      </c>
      <c r="D2896" s="198" t="s">
        <v>3900</v>
      </c>
      <c r="E2896" s="198">
        <f>VLOOKUP(D2896,武将id!A:C,3,FALSE)</f>
        <v>138</v>
      </c>
      <c r="F2896" s="198">
        <v>0</v>
      </c>
      <c r="G2896" s="202" t="s">
        <v>4791</v>
      </c>
      <c r="H2896" s="203" t="s">
        <v>4790</v>
      </c>
      <c r="I2896" s="198">
        <v>1</v>
      </c>
      <c r="L2896" s="198" t="s">
        <v>2356</v>
      </c>
      <c r="M2896" s="211">
        <f>IF(L2896="",999,VLOOKUP(L2896,武将id!A:C,3,0))</f>
        <v>412</v>
      </c>
    </row>
    <row r="2897" spans="1:13" s="198" customFormat="1" x14ac:dyDescent="0.15">
      <c r="A2897" s="197">
        <v>4404</v>
      </c>
      <c r="B2897" s="198">
        <v>5</v>
      </c>
      <c r="C2897" s="198">
        <v>2</v>
      </c>
      <c r="D2897" s="198" t="s">
        <v>3900</v>
      </c>
      <c r="E2897" s="198">
        <f>VLOOKUP(D2897,武将id!A:C,3,FALSE)</f>
        <v>138</v>
      </c>
      <c r="F2897" s="198">
        <v>0</v>
      </c>
      <c r="G2897" s="202" t="s">
        <v>3913</v>
      </c>
      <c r="H2897" s="203" t="s">
        <v>3913</v>
      </c>
      <c r="I2897" s="198">
        <v>1</v>
      </c>
      <c r="L2897" s="198" t="s">
        <v>2356</v>
      </c>
      <c r="M2897" s="211">
        <f>IF(L2897="",999,VLOOKUP(L2897,武将id!A:C,3,0))</f>
        <v>412</v>
      </c>
    </row>
    <row r="2898" spans="1:13" s="198" customFormat="1" x14ac:dyDescent="0.15">
      <c r="A2898" s="197">
        <v>4404</v>
      </c>
      <c r="B2898" s="198">
        <v>6</v>
      </c>
      <c r="C2898" s="198">
        <v>1</v>
      </c>
      <c r="D2898" s="198" t="s">
        <v>2356</v>
      </c>
      <c r="E2898" s="198">
        <f>VLOOKUP(D2898,武将id!A:C,3,FALSE)</f>
        <v>412</v>
      </c>
      <c r="F2898" s="198">
        <v>0</v>
      </c>
      <c r="G2898" s="202" t="s">
        <v>4723</v>
      </c>
      <c r="H2898" s="203" t="s">
        <v>4722</v>
      </c>
      <c r="I2898" s="198">
        <v>1</v>
      </c>
      <c r="L2898" s="198" t="s">
        <v>3900</v>
      </c>
      <c r="M2898" s="211">
        <f>IF(L2898="",999,VLOOKUP(L2898,武将id!A:C,3,0))</f>
        <v>138</v>
      </c>
    </row>
    <row r="2899" spans="1:13" s="198" customFormat="1" ht="24" x14ac:dyDescent="0.15">
      <c r="A2899" s="204">
        <v>4404</v>
      </c>
      <c r="B2899" s="205">
        <v>7</v>
      </c>
      <c r="C2899" s="205">
        <v>1</v>
      </c>
      <c r="D2899" s="205" t="s">
        <v>2356</v>
      </c>
      <c r="E2899" s="205">
        <f>VLOOKUP(D2899,武将id!A:C,3,FALSE)</f>
        <v>412</v>
      </c>
      <c r="F2899" s="205">
        <v>0</v>
      </c>
      <c r="G2899" s="206" t="s">
        <v>4792</v>
      </c>
      <c r="H2899" s="207" t="s">
        <v>4724</v>
      </c>
      <c r="I2899" s="205">
        <v>1</v>
      </c>
      <c r="J2899" s="205"/>
      <c r="K2899" s="205"/>
      <c r="L2899" s="205" t="s">
        <v>3900</v>
      </c>
      <c r="M2899" s="213">
        <f>IF(L2899="",999,VLOOKUP(L2899,武将id!A:C,3,0))</f>
        <v>138</v>
      </c>
    </row>
    <row r="2900" spans="1:13" s="198" customFormat="1" x14ac:dyDescent="0.15">
      <c r="A2900" s="192">
        <v>4501</v>
      </c>
      <c r="B2900" s="193">
        <v>1</v>
      </c>
      <c r="C2900" s="193">
        <v>2</v>
      </c>
      <c r="D2900" s="193" t="s">
        <v>2237</v>
      </c>
      <c r="E2900" s="193">
        <f>VLOOKUP(D2900,武将id!A:C,3,FALSE)</f>
        <v>103</v>
      </c>
      <c r="F2900" s="193">
        <v>0</v>
      </c>
      <c r="G2900" s="214" t="s">
        <v>4726</v>
      </c>
      <c r="H2900" s="209" t="s">
        <v>4725</v>
      </c>
      <c r="I2900" s="193">
        <v>1</v>
      </c>
      <c r="J2900" s="193"/>
      <c r="K2900" s="193"/>
      <c r="L2900" s="193" t="s">
        <v>2609</v>
      </c>
      <c r="M2900" s="210">
        <f>IF(L2900="",999,VLOOKUP(L2900,武将id!A:C,3,0))</f>
        <v>425</v>
      </c>
    </row>
    <row r="2901" spans="1:13" s="198" customFormat="1" x14ac:dyDescent="0.15">
      <c r="A2901" s="197">
        <v>4501</v>
      </c>
      <c r="B2901" s="198">
        <v>2</v>
      </c>
      <c r="C2901" s="198">
        <v>2</v>
      </c>
      <c r="D2901" s="198" t="s">
        <v>2237</v>
      </c>
      <c r="E2901" s="198">
        <f>VLOOKUP(D2901,武将id!A:C,3,FALSE)</f>
        <v>103</v>
      </c>
      <c r="F2901" s="198">
        <v>0</v>
      </c>
      <c r="G2901" s="202" t="s">
        <v>3918</v>
      </c>
      <c r="H2901" s="203" t="s">
        <v>3918</v>
      </c>
      <c r="I2901" s="198">
        <v>1</v>
      </c>
      <c r="L2901" s="198" t="s">
        <v>2609</v>
      </c>
      <c r="M2901" s="211">
        <f>IF(L2901="",999,VLOOKUP(L2901,武将id!A:C,3,0))</f>
        <v>425</v>
      </c>
    </row>
    <row r="2902" spans="1:13" s="198" customFormat="1" ht="24" x14ac:dyDescent="0.15">
      <c r="A2902" s="197">
        <v>4501</v>
      </c>
      <c r="B2902" s="198">
        <v>3</v>
      </c>
      <c r="C2902" s="198">
        <v>1</v>
      </c>
      <c r="D2902" s="198" t="s">
        <v>2609</v>
      </c>
      <c r="E2902" s="198">
        <f>VLOOKUP(D2902,武将id!A:C,3,FALSE)</f>
        <v>425</v>
      </c>
      <c r="F2902" s="198">
        <v>0</v>
      </c>
      <c r="G2902" s="202" t="s">
        <v>3919</v>
      </c>
      <c r="H2902" s="203" t="s">
        <v>3919</v>
      </c>
      <c r="I2902" s="198">
        <v>1</v>
      </c>
      <c r="L2902" s="198" t="s">
        <v>2237</v>
      </c>
      <c r="M2902" s="211">
        <f>IF(L2902="",999,VLOOKUP(L2902,武将id!A:C,3,0))</f>
        <v>103</v>
      </c>
    </row>
    <row r="2903" spans="1:13" s="198" customFormat="1" x14ac:dyDescent="0.15">
      <c r="A2903" s="197">
        <v>4501</v>
      </c>
      <c r="B2903" s="198">
        <v>4</v>
      </c>
      <c r="C2903" s="198">
        <v>2</v>
      </c>
      <c r="D2903" s="198" t="s">
        <v>2237</v>
      </c>
      <c r="E2903" s="198">
        <f>VLOOKUP(D2903,武将id!A:C,3,FALSE)</f>
        <v>103</v>
      </c>
      <c r="F2903" s="198">
        <v>0</v>
      </c>
      <c r="G2903" s="202" t="s">
        <v>3920</v>
      </c>
      <c r="H2903" s="203" t="s">
        <v>3920</v>
      </c>
      <c r="I2903" s="198">
        <v>1</v>
      </c>
      <c r="L2903" s="198" t="s">
        <v>2609</v>
      </c>
      <c r="M2903" s="211">
        <f>IF(L2903="",999,VLOOKUP(L2903,武将id!A:C,3,0))</f>
        <v>425</v>
      </c>
    </row>
    <row r="2904" spans="1:13" s="198" customFormat="1" ht="24" x14ac:dyDescent="0.15">
      <c r="A2904" s="192">
        <v>4502</v>
      </c>
      <c r="B2904" s="193">
        <v>1</v>
      </c>
      <c r="C2904" s="193">
        <v>1</v>
      </c>
      <c r="D2904" s="193" t="s">
        <v>2237</v>
      </c>
      <c r="E2904" s="193">
        <f>VLOOKUP(D2904,武将id!A:C,3,FALSE)</f>
        <v>103</v>
      </c>
      <c r="F2904" s="193">
        <v>0</v>
      </c>
      <c r="G2904" s="214" t="s">
        <v>3921</v>
      </c>
      <c r="H2904" s="209" t="s">
        <v>3921</v>
      </c>
      <c r="I2904" s="193">
        <v>1</v>
      </c>
      <c r="J2904" s="193"/>
      <c r="K2904" s="193"/>
      <c r="L2904" s="193" t="s">
        <v>3898</v>
      </c>
      <c r="M2904" s="210">
        <f>IF(L2904="",999,VLOOKUP(L2904,武将id!A:C,3,0))</f>
        <v>142</v>
      </c>
    </row>
    <row r="2905" spans="1:13" s="198" customFormat="1" x14ac:dyDescent="0.15">
      <c r="A2905" s="197">
        <v>4502</v>
      </c>
      <c r="B2905" s="198">
        <v>2</v>
      </c>
      <c r="C2905" s="198">
        <v>1</v>
      </c>
      <c r="D2905" s="198" t="s">
        <v>2237</v>
      </c>
      <c r="E2905" s="198">
        <f>VLOOKUP(D2905,武将id!A:C,3,FALSE)</f>
        <v>103</v>
      </c>
      <c r="F2905" s="198">
        <v>0</v>
      </c>
      <c r="G2905" s="202" t="s">
        <v>4793</v>
      </c>
      <c r="H2905" s="203" t="s">
        <v>3922</v>
      </c>
      <c r="I2905" s="198">
        <v>1</v>
      </c>
      <c r="L2905" s="198" t="s">
        <v>3898</v>
      </c>
      <c r="M2905" s="211">
        <f>IF(L2905="",999,VLOOKUP(L2905,武将id!A:C,3,0))</f>
        <v>142</v>
      </c>
    </row>
    <row r="2906" spans="1:13" s="198" customFormat="1" x14ac:dyDescent="0.15">
      <c r="A2906" s="204">
        <v>4502</v>
      </c>
      <c r="B2906" s="205">
        <v>3</v>
      </c>
      <c r="C2906" s="205">
        <v>2</v>
      </c>
      <c r="D2906" s="205" t="s">
        <v>3898</v>
      </c>
      <c r="E2906" s="205">
        <f>VLOOKUP(D2906,武将id!A:C,3,FALSE)</f>
        <v>142</v>
      </c>
      <c r="F2906" s="205">
        <v>0</v>
      </c>
      <c r="G2906" s="206" t="s">
        <v>3923</v>
      </c>
      <c r="H2906" s="207" t="s">
        <v>3923</v>
      </c>
      <c r="I2906" s="205">
        <v>1</v>
      </c>
      <c r="J2906" s="205"/>
      <c r="K2906" s="205"/>
      <c r="L2906" s="205" t="s">
        <v>2237</v>
      </c>
      <c r="M2906" s="213">
        <f>IF(L2906="",999,VLOOKUP(L2906,武将id!A:C,3,0))</f>
        <v>103</v>
      </c>
    </row>
    <row r="2907" spans="1:13" s="198" customFormat="1" x14ac:dyDescent="0.15">
      <c r="A2907" s="197">
        <v>4503</v>
      </c>
      <c r="B2907" s="198">
        <v>1</v>
      </c>
      <c r="C2907" s="198">
        <v>1</v>
      </c>
      <c r="D2907" s="198" t="s">
        <v>3898</v>
      </c>
      <c r="E2907" s="198">
        <f>VLOOKUP(D2907,武将id!A:C,3,FALSE)</f>
        <v>142</v>
      </c>
      <c r="F2907" s="198">
        <v>0</v>
      </c>
      <c r="G2907" s="202" t="s">
        <v>3924</v>
      </c>
      <c r="H2907" s="203" t="s">
        <v>3924</v>
      </c>
      <c r="I2907" s="198">
        <v>1</v>
      </c>
      <c r="L2907" s="198" t="s">
        <v>3917</v>
      </c>
      <c r="M2907" s="211">
        <f>IF(L2907="",999,VLOOKUP(L2907,武将id!A:C,3,0))</f>
        <v>432</v>
      </c>
    </row>
    <row r="2908" spans="1:13" s="198" customFormat="1" x14ac:dyDescent="0.15">
      <c r="A2908" s="197">
        <v>4503</v>
      </c>
      <c r="B2908" s="198">
        <v>2</v>
      </c>
      <c r="C2908" s="198">
        <v>1</v>
      </c>
      <c r="D2908" s="198" t="s">
        <v>3898</v>
      </c>
      <c r="E2908" s="198">
        <f>VLOOKUP(D2908,武将id!A:C,3,FALSE)</f>
        <v>142</v>
      </c>
      <c r="F2908" s="198">
        <v>0</v>
      </c>
      <c r="G2908" s="202" t="s">
        <v>3925</v>
      </c>
      <c r="H2908" s="203" t="s">
        <v>3925</v>
      </c>
      <c r="I2908" s="198">
        <v>1</v>
      </c>
      <c r="L2908" s="198" t="s">
        <v>3917</v>
      </c>
      <c r="M2908" s="211">
        <f>IF(L2908="",999,VLOOKUP(L2908,武将id!A:C,3,0))</f>
        <v>432</v>
      </c>
    </row>
    <row r="2909" spans="1:13" s="198" customFormat="1" x14ac:dyDescent="0.15">
      <c r="A2909" s="197">
        <v>4503</v>
      </c>
      <c r="B2909" s="198">
        <v>3</v>
      </c>
      <c r="C2909" s="198">
        <v>2</v>
      </c>
      <c r="D2909" s="198" t="s">
        <v>3917</v>
      </c>
      <c r="E2909" s="198">
        <f>VLOOKUP(D2909,武将id!A:C,3,FALSE)</f>
        <v>432</v>
      </c>
      <c r="F2909" s="198">
        <v>0</v>
      </c>
      <c r="G2909" s="202" t="s">
        <v>3926</v>
      </c>
      <c r="H2909" s="203" t="s">
        <v>3926</v>
      </c>
      <c r="I2909" s="198">
        <v>1</v>
      </c>
      <c r="L2909" s="198" t="s">
        <v>3898</v>
      </c>
      <c r="M2909" s="211">
        <f>IF(L2909="",999,VLOOKUP(L2909,武将id!A:C,3,0))</f>
        <v>142</v>
      </c>
    </row>
    <row r="2910" spans="1:13" s="198" customFormat="1" x14ac:dyDescent="0.15">
      <c r="A2910" s="197">
        <v>4503</v>
      </c>
      <c r="B2910" s="198">
        <v>4</v>
      </c>
      <c r="C2910" s="198">
        <v>2</v>
      </c>
      <c r="D2910" s="198" t="s">
        <v>3917</v>
      </c>
      <c r="E2910" s="198">
        <f>VLOOKUP(D2910,武将id!A:C,3,FALSE)</f>
        <v>432</v>
      </c>
      <c r="F2910" s="198">
        <v>0</v>
      </c>
      <c r="G2910" s="202" t="s">
        <v>3927</v>
      </c>
      <c r="H2910" s="203" t="s">
        <v>3927</v>
      </c>
      <c r="I2910" s="198">
        <v>1</v>
      </c>
      <c r="L2910" s="198" t="s">
        <v>3898</v>
      </c>
      <c r="M2910" s="211">
        <f>IF(L2910="",999,VLOOKUP(L2910,武将id!A:C,3,0))</f>
        <v>142</v>
      </c>
    </row>
    <row r="2911" spans="1:13" s="198" customFormat="1" x14ac:dyDescent="0.15">
      <c r="A2911" s="197">
        <v>4503</v>
      </c>
      <c r="B2911" s="198">
        <v>5</v>
      </c>
      <c r="C2911" s="198">
        <v>2</v>
      </c>
      <c r="D2911" s="198" t="s">
        <v>3917</v>
      </c>
      <c r="E2911" s="198">
        <f>VLOOKUP(D2911,武将id!A:C,3,FALSE)</f>
        <v>432</v>
      </c>
      <c r="F2911" s="198">
        <v>0</v>
      </c>
      <c r="G2911" s="202" t="s">
        <v>3928</v>
      </c>
      <c r="H2911" s="203" t="s">
        <v>3928</v>
      </c>
      <c r="I2911" s="198">
        <v>1</v>
      </c>
      <c r="L2911" s="198" t="s">
        <v>3898</v>
      </c>
      <c r="M2911" s="211">
        <f>IF(L2911="",999,VLOOKUP(L2911,武将id!A:C,3,0))</f>
        <v>142</v>
      </c>
    </row>
    <row r="2912" spans="1:13" s="198" customFormat="1" x14ac:dyDescent="0.15">
      <c r="A2912" s="197">
        <v>4503</v>
      </c>
      <c r="B2912" s="198">
        <v>6</v>
      </c>
      <c r="C2912" s="198">
        <v>1</v>
      </c>
      <c r="D2912" s="198" t="s">
        <v>3898</v>
      </c>
      <c r="E2912" s="198">
        <f>VLOOKUP(D2912,武将id!A:C,3,FALSE)</f>
        <v>142</v>
      </c>
      <c r="F2912" s="198">
        <v>0</v>
      </c>
      <c r="G2912" s="202" t="s">
        <v>3929</v>
      </c>
      <c r="H2912" s="203" t="s">
        <v>3929</v>
      </c>
      <c r="I2912" s="198">
        <v>1</v>
      </c>
      <c r="L2912" s="198" t="s">
        <v>3917</v>
      </c>
      <c r="M2912" s="211">
        <f>IF(L2912="",999,VLOOKUP(L2912,武将id!A:C,3,0))</f>
        <v>432</v>
      </c>
    </row>
    <row r="2913" spans="1:13" s="198" customFormat="1" x14ac:dyDescent="0.15">
      <c r="A2913" s="192">
        <v>4504</v>
      </c>
      <c r="B2913" s="193">
        <v>1</v>
      </c>
      <c r="C2913" s="193">
        <v>2</v>
      </c>
      <c r="D2913" s="193" t="s">
        <v>3917</v>
      </c>
      <c r="E2913" s="193">
        <f>VLOOKUP(D2913,武将id!A:C,3,FALSE)</f>
        <v>432</v>
      </c>
      <c r="F2913" s="193">
        <v>0</v>
      </c>
      <c r="G2913" s="214" t="s">
        <v>3930</v>
      </c>
      <c r="H2913" s="209" t="s">
        <v>3930</v>
      </c>
      <c r="I2913" s="193">
        <v>1</v>
      </c>
      <c r="J2913" s="193"/>
      <c r="K2913" s="193"/>
      <c r="L2913" s="193" t="s">
        <v>2611</v>
      </c>
      <c r="M2913" s="210">
        <f>IF(L2913="",999,VLOOKUP(L2913,武将id!A:C,3,0))</f>
        <v>205</v>
      </c>
    </row>
    <row r="2914" spans="1:13" s="198" customFormat="1" x14ac:dyDescent="0.15">
      <c r="A2914" s="197">
        <v>4504</v>
      </c>
      <c r="B2914" s="198">
        <v>2</v>
      </c>
      <c r="C2914" s="198">
        <v>2</v>
      </c>
      <c r="D2914" s="198" t="s">
        <v>3917</v>
      </c>
      <c r="E2914" s="198">
        <f>VLOOKUP(D2914,武将id!A:C,3,FALSE)</f>
        <v>432</v>
      </c>
      <c r="F2914" s="198">
        <v>0</v>
      </c>
      <c r="G2914" s="202" t="s">
        <v>4795</v>
      </c>
      <c r="H2914" s="203" t="s">
        <v>4794</v>
      </c>
      <c r="I2914" s="198">
        <v>1</v>
      </c>
      <c r="L2914" s="198" t="s">
        <v>2611</v>
      </c>
      <c r="M2914" s="211">
        <f>IF(L2914="",999,VLOOKUP(L2914,武将id!A:C,3,0))</f>
        <v>205</v>
      </c>
    </row>
    <row r="2915" spans="1:13" s="198" customFormat="1" ht="24" x14ac:dyDescent="0.15">
      <c r="A2915" s="197">
        <v>4504</v>
      </c>
      <c r="B2915" s="198">
        <v>3</v>
      </c>
      <c r="C2915" s="198">
        <v>1</v>
      </c>
      <c r="D2915" s="198" t="s">
        <v>2611</v>
      </c>
      <c r="E2915" s="198">
        <f>VLOOKUP(D2915,武将id!A:C,3,FALSE)</f>
        <v>205</v>
      </c>
      <c r="F2915" s="198">
        <v>0</v>
      </c>
      <c r="G2915" s="202" t="s">
        <v>4797</v>
      </c>
      <c r="H2915" s="203" t="s">
        <v>4796</v>
      </c>
      <c r="I2915" s="198">
        <v>1</v>
      </c>
      <c r="L2915" s="198" t="s">
        <v>3917</v>
      </c>
      <c r="M2915" s="211">
        <f>IF(L2915="",999,VLOOKUP(L2915,武将id!A:C,3,0))</f>
        <v>432</v>
      </c>
    </row>
    <row r="2916" spans="1:13" s="198" customFormat="1" x14ac:dyDescent="0.15">
      <c r="A2916" s="204">
        <v>4504</v>
      </c>
      <c r="B2916" s="205">
        <v>4</v>
      </c>
      <c r="C2916" s="205">
        <v>2</v>
      </c>
      <c r="D2916" s="205" t="s">
        <v>3917</v>
      </c>
      <c r="E2916" s="205">
        <f>VLOOKUP(D2916,武将id!A:C,3,FALSE)</f>
        <v>432</v>
      </c>
      <c r="F2916" s="205">
        <v>0</v>
      </c>
      <c r="G2916" s="206" t="s">
        <v>4799</v>
      </c>
      <c r="H2916" s="207" t="s">
        <v>4798</v>
      </c>
      <c r="I2916" s="205">
        <v>1</v>
      </c>
      <c r="J2916" s="205"/>
      <c r="K2916" s="205"/>
      <c r="L2916" s="205" t="s">
        <v>2611</v>
      </c>
      <c r="M2916" s="213">
        <f>IF(L2916="",999,VLOOKUP(L2916,武将id!A:C,3,0))</f>
        <v>205</v>
      </c>
    </row>
    <row r="2917" spans="1:13" s="198" customFormat="1" x14ac:dyDescent="0.15">
      <c r="A2917" s="197">
        <v>4505</v>
      </c>
      <c r="B2917" s="198">
        <v>1</v>
      </c>
      <c r="C2917" s="198">
        <v>2</v>
      </c>
      <c r="D2917" s="198" t="s">
        <v>2611</v>
      </c>
      <c r="E2917" s="198">
        <f>VLOOKUP(D2917,武将id!A:C,3,FALSE)</f>
        <v>205</v>
      </c>
      <c r="F2917" s="198">
        <v>0</v>
      </c>
      <c r="G2917" s="202" t="s">
        <v>4801</v>
      </c>
      <c r="H2917" s="203" t="s">
        <v>4800</v>
      </c>
      <c r="I2917" s="198">
        <v>1</v>
      </c>
      <c r="L2917" s="198" t="s">
        <v>2588</v>
      </c>
      <c r="M2917" s="211">
        <f>IF(L2917="",999,VLOOKUP(L2917,武将id!A:C,3,0))</f>
        <v>202</v>
      </c>
    </row>
    <row r="2918" spans="1:13" s="198" customFormat="1" x14ac:dyDescent="0.15">
      <c r="A2918" s="197">
        <v>4505</v>
      </c>
      <c r="B2918" s="198">
        <v>2</v>
      </c>
      <c r="C2918" s="198">
        <v>2</v>
      </c>
      <c r="D2918" s="198" t="s">
        <v>2611</v>
      </c>
      <c r="E2918" s="198">
        <f>VLOOKUP(D2918,武将id!A:C,3,FALSE)</f>
        <v>205</v>
      </c>
      <c r="F2918" s="198">
        <v>0</v>
      </c>
      <c r="G2918" s="202" t="s">
        <v>4727</v>
      </c>
      <c r="H2918" s="203" t="s">
        <v>3931</v>
      </c>
      <c r="I2918" s="198">
        <v>1</v>
      </c>
      <c r="L2918" s="198" t="s">
        <v>2588</v>
      </c>
      <c r="M2918" s="211">
        <f>IF(L2918="",999,VLOOKUP(L2918,武将id!A:C,3,0))</f>
        <v>202</v>
      </c>
    </row>
    <row r="2919" spans="1:13" s="198" customFormat="1" x14ac:dyDescent="0.15">
      <c r="A2919" s="197">
        <v>4505</v>
      </c>
      <c r="B2919" s="198">
        <v>3</v>
      </c>
      <c r="C2919" s="198">
        <v>1</v>
      </c>
      <c r="D2919" s="198" t="s">
        <v>2588</v>
      </c>
      <c r="E2919" s="198">
        <f>VLOOKUP(D2919,武将id!A:C,3,FALSE)</f>
        <v>202</v>
      </c>
      <c r="F2919" s="198">
        <v>0</v>
      </c>
      <c r="G2919" s="202" t="s">
        <v>3932</v>
      </c>
      <c r="H2919" s="203" t="s">
        <v>3932</v>
      </c>
      <c r="I2919" s="198">
        <v>1</v>
      </c>
      <c r="L2919" s="198" t="s">
        <v>2611</v>
      </c>
      <c r="M2919" s="211">
        <f>IF(L2919="",999,VLOOKUP(L2919,武将id!A:C,3,0))</f>
        <v>205</v>
      </c>
    </row>
    <row r="2920" spans="1:13" s="198" customFormat="1" x14ac:dyDescent="0.15">
      <c r="A2920" s="197">
        <v>4505</v>
      </c>
      <c r="B2920" s="198">
        <v>4</v>
      </c>
      <c r="C2920" s="198">
        <v>2</v>
      </c>
      <c r="D2920" s="198" t="s">
        <v>2611</v>
      </c>
      <c r="E2920" s="198">
        <f>VLOOKUP(D2920,武将id!A:C,3,FALSE)</f>
        <v>205</v>
      </c>
      <c r="F2920" s="198">
        <v>0</v>
      </c>
      <c r="G2920" s="202" t="s">
        <v>3933</v>
      </c>
      <c r="H2920" s="203" t="s">
        <v>3933</v>
      </c>
      <c r="I2920" s="198">
        <v>1</v>
      </c>
      <c r="L2920" s="198" t="s">
        <v>2588</v>
      </c>
      <c r="M2920" s="211">
        <f>IF(L2920="",999,VLOOKUP(L2920,武将id!A:C,3,0))</f>
        <v>202</v>
      </c>
    </row>
    <row r="2921" spans="1:13" s="198" customFormat="1" x14ac:dyDescent="0.15">
      <c r="A2921" s="197">
        <v>4505</v>
      </c>
      <c r="B2921" s="198">
        <v>5</v>
      </c>
      <c r="C2921" s="198">
        <v>1</v>
      </c>
      <c r="D2921" s="198" t="s">
        <v>2588</v>
      </c>
      <c r="E2921" s="198">
        <f>VLOOKUP(D2921,武将id!A:C,3,FALSE)</f>
        <v>202</v>
      </c>
      <c r="F2921" s="198">
        <v>0</v>
      </c>
      <c r="G2921" s="202" t="s">
        <v>3934</v>
      </c>
      <c r="H2921" s="203" t="s">
        <v>3934</v>
      </c>
      <c r="I2921" s="198">
        <v>1</v>
      </c>
      <c r="L2921" s="198" t="s">
        <v>2611</v>
      </c>
      <c r="M2921" s="211">
        <f>IF(L2921="",999,VLOOKUP(L2921,武将id!A:C,3,0))</f>
        <v>205</v>
      </c>
    </row>
    <row r="2922" spans="1:13" s="198" customFormat="1" x14ac:dyDescent="0.15">
      <c r="A2922" s="204">
        <v>4505</v>
      </c>
      <c r="B2922" s="205">
        <v>6</v>
      </c>
      <c r="C2922" s="205">
        <v>2</v>
      </c>
      <c r="D2922" s="205" t="s">
        <v>3917</v>
      </c>
      <c r="E2922" s="205">
        <f>VLOOKUP(D2922,武将id!A:C,3,FALSE)</f>
        <v>432</v>
      </c>
      <c r="F2922" s="205">
        <v>0</v>
      </c>
      <c r="G2922" s="206" t="s">
        <v>3935</v>
      </c>
      <c r="H2922" s="207" t="s">
        <v>3935</v>
      </c>
      <c r="I2922" s="205">
        <v>1</v>
      </c>
      <c r="J2922" s="205"/>
      <c r="K2922" s="205"/>
      <c r="L2922" s="205" t="s">
        <v>2588</v>
      </c>
      <c r="M2922" s="213">
        <f>IF(L2922="",999,VLOOKUP(L2922,武将id!A:C,3,0))</f>
        <v>202</v>
      </c>
    </row>
    <row r="2923" spans="1:13" s="198" customFormat="1" ht="24" x14ac:dyDescent="0.15">
      <c r="A2923" s="192">
        <v>4601</v>
      </c>
      <c r="B2923" s="193">
        <v>1</v>
      </c>
      <c r="C2923" s="193">
        <v>2</v>
      </c>
      <c r="D2923" s="193" t="s">
        <v>3917</v>
      </c>
      <c r="E2923" s="193">
        <f>VLOOKUP(D2923,武将id!A:C,3,FALSE)</f>
        <v>432</v>
      </c>
      <c r="F2923" s="193">
        <v>0</v>
      </c>
      <c r="G2923" s="214" t="s">
        <v>3942</v>
      </c>
      <c r="H2923" s="209" t="s">
        <v>3942</v>
      </c>
      <c r="I2923" s="193">
        <v>1</v>
      </c>
      <c r="J2923" s="193"/>
      <c r="K2923" s="193"/>
      <c r="L2923" s="193" t="s">
        <v>2588</v>
      </c>
      <c r="M2923" s="210">
        <f>IF(L2923="",999,VLOOKUP(L2923,武将id!A:C,3,0))</f>
        <v>202</v>
      </c>
    </row>
    <row r="2924" spans="1:13" s="198" customFormat="1" x14ac:dyDescent="0.15">
      <c r="A2924" s="197">
        <v>4601</v>
      </c>
      <c r="B2924" s="198">
        <v>2</v>
      </c>
      <c r="C2924" s="198">
        <v>2</v>
      </c>
      <c r="D2924" s="198" t="s">
        <v>3917</v>
      </c>
      <c r="E2924" s="198">
        <f>VLOOKUP(D2924,武将id!A:C,3,FALSE)</f>
        <v>432</v>
      </c>
      <c r="F2924" s="198">
        <v>0</v>
      </c>
      <c r="G2924" s="202" t="s">
        <v>3943</v>
      </c>
      <c r="H2924" s="203" t="s">
        <v>3943</v>
      </c>
      <c r="I2924" s="198">
        <v>1</v>
      </c>
      <c r="L2924" s="198" t="s">
        <v>2588</v>
      </c>
      <c r="M2924" s="211">
        <f>IF(L2924="",999,VLOOKUP(L2924,武将id!A:C,3,0))</f>
        <v>202</v>
      </c>
    </row>
    <row r="2925" spans="1:13" s="198" customFormat="1" x14ac:dyDescent="0.15">
      <c r="A2925" s="197">
        <v>4601</v>
      </c>
      <c r="B2925" s="198">
        <v>3</v>
      </c>
      <c r="C2925" s="198">
        <v>1</v>
      </c>
      <c r="D2925" s="198" t="s">
        <v>2588</v>
      </c>
      <c r="E2925" s="198">
        <f>VLOOKUP(D2925,武将id!A:C,3,FALSE)</f>
        <v>202</v>
      </c>
      <c r="F2925" s="198">
        <v>0</v>
      </c>
      <c r="G2925" s="202" t="s">
        <v>4728</v>
      </c>
      <c r="H2925" s="203" t="s">
        <v>3944</v>
      </c>
      <c r="I2925" s="198">
        <v>1</v>
      </c>
      <c r="L2925" s="198" t="s">
        <v>3917</v>
      </c>
      <c r="M2925" s="211">
        <f>IF(L2925="",999,VLOOKUP(L2925,武将id!A:C,3,0))</f>
        <v>432</v>
      </c>
    </row>
    <row r="2926" spans="1:13" s="198" customFormat="1" x14ac:dyDescent="0.15">
      <c r="A2926" s="197">
        <v>4601</v>
      </c>
      <c r="B2926" s="198">
        <v>4</v>
      </c>
      <c r="C2926" s="198">
        <v>2</v>
      </c>
      <c r="D2926" s="198" t="s">
        <v>3917</v>
      </c>
      <c r="E2926" s="198">
        <f>VLOOKUP(D2926,武将id!A:C,3,FALSE)</f>
        <v>432</v>
      </c>
      <c r="F2926" s="198">
        <v>0</v>
      </c>
      <c r="G2926" s="202" t="s">
        <v>3945</v>
      </c>
      <c r="H2926" s="203" t="s">
        <v>3945</v>
      </c>
      <c r="I2926" s="198">
        <v>1</v>
      </c>
      <c r="L2926" s="198" t="s">
        <v>2588</v>
      </c>
      <c r="M2926" s="211">
        <f>IF(L2926="",999,VLOOKUP(L2926,武将id!A:C,3,0))</f>
        <v>202</v>
      </c>
    </row>
    <row r="2927" spans="1:13" s="198" customFormat="1" x14ac:dyDescent="0.15">
      <c r="A2927" s="197">
        <v>4601</v>
      </c>
      <c r="B2927" s="198">
        <v>5</v>
      </c>
      <c r="C2927" s="198">
        <v>1</v>
      </c>
      <c r="D2927" s="198" t="s">
        <v>2588</v>
      </c>
      <c r="E2927" s="198">
        <f>VLOOKUP(D2927,武将id!A:C,3,FALSE)</f>
        <v>202</v>
      </c>
      <c r="F2927" s="198">
        <v>0</v>
      </c>
      <c r="G2927" s="202" t="s">
        <v>3946</v>
      </c>
      <c r="H2927" s="203" t="s">
        <v>3946</v>
      </c>
      <c r="I2927" s="198">
        <v>1</v>
      </c>
      <c r="L2927" s="198" t="s">
        <v>3917</v>
      </c>
      <c r="M2927" s="211">
        <f>IF(L2927="",999,VLOOKUP(L2927,武将id!A:C,3,0))</f>
        <v>432</v>
      </c>
    </row>
    <row r="2928" spans="1:13" s="198" customFormat="1" x14ac:dyDescent="0.15">
      <c r="A2928" s="197">
        <v>4601</v>
      </c>
      <c r="B2928" s="198">
        <v>6</v>
      </c>
      <c r="C2928" s="198">
        <v>2</v>
      </c>
      <c r="D2928" s="198" t="s">
        <v>3917</v>
      </c>
      <c r="E2928" s="198">
        <f>VLOOKUP(D2928,武将id!A:C,3,FALSE)</f>
        <v>432</v>
      </c>
      <c r="F2928" s="198">
        <v>0</v>
      </c>
      <c r="G2928" s="202" t="s">
        <v>3947</v>
      </c>
      <c r="H2928" s="203" t="s">
        <v>3947</v>
      </c>
      <c r="I2928" s="198">
        <v>1</v>
      </c>
      <c r="L2928" s="198" t="s">
        <v>2588</v>
      </c>
      <c r="M2928" s="211">
        <f>IF(L2928="",999,VLOOKUP(L2928,武将id!A:C,3,0))</f>
        <v>202</v>
      </c>
    </row>
    <row r="2929" spans="1:13" s="198" customFormat="1" x14ac:dyDescent="0.15">
      <c r="A2929" s="197">
        <v>4601</v>
      </c>
      <c r="B2929" s="198">
        <v>7</v>
      </c>
      <c r="C2929" s="198">
        <v>1</v>
      </c>
      <c r="D2929" s="198" t="s">
        <v>2588</v>
      </c>
      <c r="E2929" s="198">
        <f>VLOOKUP(D2929,武将id!A:C,3,FALSE)</f>
        <v>202</v>
      </c>
      <c r="F2929" s="198">
        <v>0</v>
      </c>
      <c r="G2929" s="202" t="s">
        <v>3948</v>
      </c>
      <c r="H2929" s="203" t="s">
        <v>3948</v>
      </c>
      <c r="I2929" s="198">
        <v>1</v>
      </c>
      <c r="L2929" s="198" t="s">
        <v>3917</v>
      </c>
      <c r="M2929" s="211">
        <f>IF(L2929="",999,VLOOKUP(L2929,武将id!A:C,3,0))</f>
        <v>432</v>
      </c>
    </row>
    <row r="2930" spans="1:13" s="198" customFormat="1" x14ac:dyDescent="0.15">
      <c r="A2930" s="197">
        <v>4601</v>
      </c>
      <c r="B2930" s="198">
        <v>8</v>
      </c>
      <c r="C2930" s="198">
        <v>2</v>
      </c>
      <c r="D2930" s="198" t="s">
        <v>3917</v>
      </c>
      <c r="E2930" s="198">
        <f>VLOOKUP(D2930,武将id!A:C,3,FALSE)</f>
        <v>432</v>
      </c>
      <c r="F2930" s="198">
        <v>0</v>
      </c>
      <c r="G2930" s="202" t="s">
        <v>3949</v>
      </c>
      <c r="H2930" s="203" t="s">
        <v>3949</v>
      </c>
      <c r="I2930" s="198">
        <v>1</v>
      </c>
      <c r="L2930" s="198" t="s">
        <v>2588</v>
      </c>
      <c r="M2930" s="211">
        <f>IF(L2930="",999,VLOOKUP(L2930,武将id!A:C,3,0))</f>
        <v>202</v>
      </c>
    </row>
    <row r="2931" spans="1:13" s="198" customFormat="1" ht="24" x14ac:dyDescent="0.15">
      <c r="A2931" s="192">
        <v>4602</v>
      </c>
      <c r="B2931" s="193">
        <v>1</v>
      </c>
      <c r="C2931" s="193">
        <v>1</v>
      </c>
      <c r="D2931" s="193" t="s">
        <v>106</v>
      </c>
      <c r="E2931" s="193">
        <f>VLOOKUP(D2931,武将id!A:C,3,FALSE)</f>
        <v>411</v>
      </c>
      <c r="F2931" s="193">
        <v>0</v>
      </c>
      <c r="G2931" s="214" t="s">
        <v>3950</v>
      </c>
      <c r="H2931" s="209" t="s">
        <v>3950</v>
      </c>
      <c r="I2931" s="193">
        <v>1</v>
      </c>
      <c r="J2931" s="193"/>
      <c r="K2931" s="193"/>
      <c r="L2931" s="193"/>
      <c r="M2931" s="210">
        <v>0</v>
      </c>
    </row>
    <row r="2932" spans="1:13" s="198" customFormat="1" x14ac:dyDescent="0.15">
      <c r="A2932" s="197">
        <v>4602</v>
      </c>
      <c r="B2932" s="198">
        <v>2</v>
      </c>
      <c r="C2932" s="198">
        <v>2</v>
      </c>
      <c r="D2932" s="198" t="s">
        <v>3936</v>
      </c>
      <c r="E2932" s="198">
        <f>VLOOKUP(D2932,武将id!A:C,3,FALSE)</f>
        <v>422</v>
      </c>
      <c r="F2932" s="198">
        <v>0</v>
      </c>
      <c r="G2932" s="202" t="s">
        <v>3951</v>
      </c>
      <c r="H2932" s="203" t="s">
        <v>3951</v>
      </c>
      <c r="I2932" s="198">
        <v>1</v>
      </c>
      <c r="L2932" s="198" t="s">
        <v>106</v>
      </c>
      <c r="M2932" s="211">
        <f>IF(L2932="",999,VLOOKUP(L2932,武将id!A:C,3,0))</f>
        <v>411</v>
      </c>
    </row>
    <row r="2933" spans="1:13" s="198" customFormat="1" x14ac:dyDescent="0.15">
      <c r="A2933" s="197">
        <v>4602</v>
      </c>
      <c r="B2933" s="198">
        <v>3</v>
      </c>
      <c r="C2933" s="198">
        <v>1</v>
      </c>
      <c r="D2933" s="198" t="s">
        <v>106</v>
      </c>
      <c r="E2933" s="198">
        <f>VLOOKUP(D2933,武将id!A:C,3,FALSE)</f>
        <v>411</v>
      </c>
      <c r="F2933" s="198">
        <v>0</v>
      </c>
      <c r="G2933" s="202" t="s">
        <v>3952</v>
      </c>
      <c r="H2933" s="203" t="s">
        <v>3952</v>
      </c>
      <c r="I2933" s="198">
        <v>1</v>
      </c>
      <c r="L2933" s="198" t="s">
        <v>3936</v>
      </c>
      <c r="M2933" s="211">
        <f>IF(L2933="",999,VLOOKUP(L2933,武将id!A:C,3,0))</f>
        <v>422</v>
      </c>
    </row>
    <row r="2934" spans="1:13" s="198" customFormat="1" ht="24" x14ac:dyDescent="0.15">
      <c r="A2934" s="197">
        <v>4602</v>
      </c>
      <c r="B2934" s="198">
        <v>4</v>
      </c>
      <c r="C2934" s="198">
        <v>1</v>
      </c>
      <c r="D2934" s="198" t="s">
        <v>106</v>
      </c>
      <c r="E2934" s="198">
        <f>VLOOKUP(D2934,武将id!A:C,3,FALSE)</f>
        <v>411</v>
      </c>
      <c r="F2934" s="198">
        <v>0</v>
      </c>
      <c r="G2934" s="202" t="s">
        <v>3953</v>
      </c>
      <c r="H2934" s="203" t="s">
        <v>3953</v>
      </c>
      <c r="I2934" s="198">
        <v>1</v>
      </c>
      <c r="L2934" s="198" t="s">
        <v>3936</v>
      </c>
      <c r="M2934" s="211">
        <f>IF(L2934="",999,VLOOKUP(L2934,武将id!A:C,3,0))</f>
        <v>422</v>
      </c>
    </row>
    <row r="2935" spans="1:13" s="198" customFormat="1" x14ac:dyDescent="0.15">
      <c r="A2935" s="204">
        <v>4602</v>
      </c>
      <c r="B2935" s="205">
        <v>5</v>
      </c>
      <c r="C2935" s="205">
        <v>1</v>
      </c>
      <c r="D2935" s="205" t="s">
        <v>106</v>
      </c>
      <c r="E2935" s="205">
        <f>VLOOKUP(D2935,武将id!A:C,3,FALSE)</f>
        <v>411</v>
      </c>
      <c r="F2935" s="198">
        <v>0</v>
      </c>
      <c r="G2935" s="206" t="s">
        <v>3954</v>
      </c>
      <c r="H2935" s="207" t="s">
        <v>3954</v>
      </c>
      <c r="I2935" s="205">
        <v>1</v>
      </c>
      <c r="J2935" s="205"/>
      <c r="K2935" s="205"/>
      <c r="L2935" s="205" t="s">
        <v>3936</v>
      </c>
      <c r="M2935" s="213">
        <f>IF(L2935="",999,VLOOKUP(L2935,武将id!A:C,3,0))</f>
        <v>422</v>
      </c>
    </row>
    <row r="2936" spans="1:13" s="198" customFormat="1" x14ac:dyDescent="0.15">
      <c r="A2936" s="192">
        <v>4603</v>
      </c>
      <c r="B2936" s="193">
        <v>1</v>
      </c>
      <c r="C2936" s="193">
        <v>2</v>
      </c>
      <c r="D2936" s="193" t="s">
        <v>2915</v>
      </c>
      <c r="E2936" s="193">
        <f>VLOOKUP(D2936,武将id!A:C,3,FALSE)</f>
        <v>417</v>
      </c>
      <c r="F2936" s="193">
        <v>0</v>
      </c>
      <c r="G2936" s="214" t="s">
        <v>3955</v>
      </c>
      <c r="H2936" s="209" t="s">
        <v>3955</v>
      </c>
      <c r="I2936" s="193">
        <v>1</v>
      </c>
      <c r="J2936" s="193"/>
      <c r="K2936" s="193"/>
      <c r="L2936" s="193" t="s">
        <v>2237</v>
      </c>
      <c r="M2936" s="210">
        <f>IF(L2936="",999,VLOOKUP(L2936,武将id!A:C,3,0))</f>
        <v>103</v>
      </c>
    </row>
    <row r="2937" spans="1:13" s="198" customFormat="1" ht="24" x14ac:dyDescent="0.15">
      <c r="A2937" s="197">
        <v>4603</v>
      </c>
      <c r="B2937" s="198">
        <v>2</v>
      </c>
      <c r="C2937" s="198">
        <v>1</v>
      </c>
      <c r="D2937" s="198" t="s">
        <v>2237</v>
      </c>
      <c r="E2937" s="198">
        <f>VLOOKUP(D2937,武将id!A:C,3,FALSE)</f>
        <v>103</v>
      </c>
      <c r="F2937" s="198">
        <v>0</v>
      </c>
      <c r="G2937" s="202" t="s">
        <v>3956</v>
      </c>
      <c r="H2937" s="203" t="s">
        <v>3956</v>
      </c>
      <c r="I2937" s="198">
        <v>1</v>
      </c>
      <c r="L2937" s="198" t="s">
        <v>2915</v>
      </c>
      <c r="M2937" s="211">
        <f>IF(L2937="",999,VLOOKUP(L2937,武将id!A:C,3,0))</f>
        <v>417</v>
      </c>
    </row>
    <row r="2938" spans="1:13" s="198" customFormat="1" x14ac:dyDescent="0.15">
      <c r="A2938" s="197">
        <v>4603</v>
      </c>
      <c r="B2938" s="198">
        <v>3</v>
      </c>
      <c r="C2938" s="198">
        <v>2</v>
      </c>
      <c r="D2938" s="198" t="s">
        <v>2915</v>
      </c>
      <c r="E2938" s="198">
        <f>VLOOKUP(D2938,武将id!A:C,3,FALSE)</f>
        <v>417</v>
      </c>
      <c r="F2938" s="198">
        <v>0</v>
      </c>
      <c r="G2938" s="202" t="s">
        <v>3957</v>
      </c>
      <c r="H2938" s="203" t="s">
        <v>3957</v>
      </c>
      <c r="I2938" s="198">
        <v>1</v>
      </c>
      <c r="L2938" s="198" t="s">
        <v>2237</v>
      </c>
      <c r="M2938" s="211">
        <f>IF(L2938="",999,VLOOKUP(L2938,武将id!A:C,3,0))</f>
        <v>103</v>
      </c>
    </row>
    <row r="2939" spans="1:13" s="198" customFormat="1" x14ac:dyDescent="0.15">
      <c r="A2939" s="197">
        <v>4603</v>
      </c>
      <c r="B2939" s="198">
        <v>4</v>
      </c>
      <c r="C2939" s="198">
        <v>1</v>
      </c>
      <c r="D2939" s="198" t="s">
        <v>92</v>
      </c>
      <c r="E2939" s="198">
        <f>VLOOKUP(D2939,武将id!A:C,3,FALSE)</f>
        <v>102</v>
      </c>
      <c r="F2939" s="198">
        <v>0</v>
      </c>
      <c r="G2939" s="202" t="s">
        <v>3958</v>
      </c>
      <c r="H2939" s="203" t="s">
        <v>3958</v>
      </c>
      <c r="I2939" s="198">
        <v>1</v>
      </c>
      <c r="L2939" s="198" t="s">
        <v>2915</v>
      </c>
      <c r="M2939" s="211">
        <f>IF(L2939="",999,VLOOKUP(L2939,武将id!A:C,3,0))</f>
        <v>417</v>
      </c>
    </row>
    <row r="2940" spans="1:13" s="198" customFormat="1" x14ac:dyDescent="0.15">
      <c r="A2940" s="197">
        <v>4603</v>
      </c>
      <c r="B2940" s="198">
        <v>5</v>
      </c>
      <c r="C2940" s="198">
        <v>2</v>
      </c>
      <c r="D2940" s="198" t="s">
        <v>2915</v>
      </c>
      <c r="E2940" s="198">
        <f>VLOOKUP(D2940,武将id!A:C,3,FALSE)</f>
        <v>417</v>
      </c>
      <c r="F2940" s="198">
        <v>0</v>
      </c>
      <c r="G2940" s="202" t="s">
        <v>3959</v>
      </c>
      <c r="H2940" s="203" t="s">
        <v>3959</v>
      </c>
      <c r="I2940" s="198">
        <v>1</v>
      </c>
      <c r="L2940" s="198" t="s">
        <v>92</v>
      </c>
      <c r="M2940" s="211">
        <f>IF(L2940="",999,VLOOKUP(L2940,武将id!A:C,3,0))</f>
        <v>102</v>
      </c>
    </row>
    <row r="2941" spans="1:13" s="198" customFormat="1" ht="24" x14ac:dyDescent="0.15">
      <c r="A2941" s="197">
        <v>4603</v>
      </c>
      <c r="B2941" s="198">
        <v>6</v>
      </c>
      <c r="C2941" s="198">
        <v>2</v>
      </c>
      <c r="D2941" s="198" t="s">
        <v>2915</v>
      </c>
      <c r="E2941" s="198">
        <f>VLOOKUP(D2941,武将id!A:C,3,FALSE)</f>
        <v>417</v>
      </c>
      <c r="F2941" s="198">
        <v>0</v>
      </c>
      <c r="G2941" s="202" t="s">
        <v>3960</v>
      </c>
      <c r="H2941" s="203" t="s">
        <v>3960</v>
      </c>
      <c r="I2941" s="198">
        <v>1</v>
      </c>
      <c r="L2941" s="198" t="s">
        <v>92</v>
      </c>
      <c r="M2941" s="211">
        <f>IF(L2941="",999,VLOOKUP(L2941,武将id!A:C,3,0))</f>
        <v>102</v>
      </c>
    </row>
    <row r="2942" spans="1:13" s="198" customFormat="1" x14ac:dyDescent="0.15">
      <c r="A2942" s="197">
        <v>4603</v>
      </c>
      <c r="B2942" s="198">
        <v>7</v>
      </c>
      <c r="C2942" s="198">
        <v>2</v>
      </c>
      <c r="D2942" s="198" t="s">
        <v>2915</v>
      </c>
      <c r="E2942" s="198">
        <f>VLOOKUP(D2942,武将id!A:C,3,FALSE)</f>
        <v>417</v>
      </c>
      <c r="F2942" s="198">
        <v>0</v>
      </c>
      <c r="G2942" s="202" t="s">
        <v>3961</v>
      </c>
      <c r="H2942" s="203" t="s">
        <v>3961</v>
      </c>
      <c r="I2942" s="198">
        <v>1</v>
      </c>
      <c r="L2942" s="198" t="s">
        <v>92</v>
      </c>
      <c r="M2942" s="211">
        <f>IF(L2942="",999,VLOOKUP(L2942,武将id!A:C,3,0))</f>
        <v>102</v>
      </c>
    </row>
    <row r="2943" spans="1:13" s="198" customFormat="1" ht="24" x14ac:dyDescent="0.15">
      <c r="A2943" s="197">
        <v>4603</v>
      </c>
      <c r="B2943" s="198">
        <v>8</v>
      </c>
      <c r="C2943" s="198">
        <v>1</v>
      </c>
      <c r="D2943" s="198" t="s">
        <v>92</v>
      </c>
      <c r="E2943" s="198">
        <f>VLOOKUP(D2943,武将id!A:C,3,FALSE)</f>
        <v>102</v>
      </c>
      <c r="F2943" s="198">
        <v>0</v>
      </c>
      <c r="G2943" s="202" t="s">
        <v>3962</v>
      </c>
      <c r="H2943" s="203" t="s">
        <v>3962</v>
      </c>
      <c r="I2943" s="198">
        <v>1</v>
      </c>
      <c r="L2943" s="198" t="s">
        <v>2915</v>
      </c>
      <c r="M2943" s="211">
        <f>IF(L2943="",999,VLOOKUP(L2943,武将id!A:C,3,0))</f>
        <v>417</v>
      </c>
    </row>
    <row r="2944" spans="1:13" s="198" customFormat="1" ht="24" x14ac:dyDescent="0.15">
      <c r="A2944" s="197">
        <v>4603</v>
      </c>
      <c r="B2944" s="198">
        <v>9</v>
      </c>
      <c r="C2944" s="198">
        <v>1</v>
      </c>
      <c r="D2944" s="198" t="s">
        <v>92</v>
      </c>
      <c r="E2944" s="198">
        <f>VLOOKUP(D2944,武将id!A:C,3,FALSE)</f>
        <v>102</v>
      </c>
      <c r="F2944" s="198">
        <v>0</v>
      </c>
      <c r="G2944" s="202" t="s">
        <v>3963</v>
      </c>
      <c r="H2944" s="203" t="s">
        <v>3963</v>
      </c>
      <c r="I2944" s="198">
        <v>1</v>
      </c>
      <c r="L2944" s="198" t="s">
        <v>2915</v>
      </c>
      <c r="M2944" s="211">
        <f>IF(L2944="",999,VLOOKUP(L2944,武将id!A:C,3,0))</f>
        <v>417</v>
      </c>
    </row>
    <row r="2945" spans="1:13" s="198" customFormat="1" x14ac:dyDescent="0.15">
      <c r="A2945" s="197">
        <v>4603</v>
      </c>
      <c r="B2945" s="198">
        <v>10</v>
      </c>
      <c r="C2945" s="198">
        <v>1</v>
      </c>
      <c r="D2945" s="198" t="s">
        <v>92</v>
      </c>
      <c r="E2945" s="198">
        <f>VLOOKUP(D2945,武将id!A:C,3,FALSE)</f>
        <v>102</v>
      </c>
      <c r="F2945" s="198">
        <v>0</v>
      </c>
      <c r="G2945" s="202" t="s">
        <v>3964</v>
      </c>
      <c r="H2945" s="203" t="s">
        <v>3964</v>
      </c>
      <c r="I2945" s="198">
        <v>1</v>
      </c>
      <c r="L2945" s="198" t="s">
        <v>2915</v>
      </c>
      <c r="M2945" s="211">
        <f>IF(L2945="",999,VLOOKUP(L2945,武将id!A:C,3,0))</f>
        <v>417</v>
      </c>
    </row>
    <row r="2946" spans="1:13" s="198" customFormat="1" x14ac:dyDescent="0.15">
      <c r="A2946" s="197">
        <v>4603</v>
      </c>
      <c r="B2946" s="198">
        <v>11</v>
      </c>
      <c r="C2946" s="198">
        <v>2</v>
      </c>
      <c r="D2946" s="198" t="s">
        <v>2237</v>
      </c>
      <c r="E2946" s="198">
        <f>VLOOKUP(D2946,武将id!A:C,3,FALSE)</f>
        <v>103</v>
      </c>
      <c r="F2946" s="198">
        <v>0</v>
      </c>
      <c r="G2946" s="202" t="s">
        <v>3965</v>
      </c>
      <c r="H2946" s="203" t="s">
        <v>3965</v>
      </c>
      <c r="I2946" s="198">
        <v>1</v>
      </c>
      <c r="L2946" s="198" t="s">
        <v>92</v>
      </c>
      <c r="M2946" s="211">
        <f>IF(L2946="",999,VLOOKUP(L2946,武将id!A:C,3,0))</f>
        <v>102</v>
      </c>
    </row>
    <row r="2947" spans="1:13" s="198" customFormat="1" x14ac:dyDescent="0.15">
      <c r="A2947" s="204">
        <v>4603</v>
      </c>
      <c r="B2947" s="205">
        <v>12</v>
      </c>
      <c r="C2947" s="205">
        <v>2</v>
      </c>
      <c r="D2947" s="205" t="s">
        <v>2237</v>
      </c>
      <c r="E2947" s="205">
        <f>VLOOKUP(D2947,武将id!A:C,3,FALSE)</f>
        <v>103</v>
      </c>
      <c r="F2947" s="205">
        <v>0</v>
      </c>
      <c r="G2947" s="206" t="s">
        <v>3966</v>
      </c>
      <c r="H2947" s="207" t="s">
        <v>3966</v>
      </c>
      <c r="I2947" s="205">
        <v>1</v>
      </c>
      <c r="J2947" s="205"/>
      <c r="K2947" s="205"/>
      <c r="L2947" s="205" t="s">
        <v>92</v>
      </c>
      <c r="M2947" s="213">
        <f>IF(L2947="",999,VLOOKUP(L2947,武将id!A:C,3,0))</f>
        <v>102</v>
      </c>
    </row>
    <row r="2948" spans="1:13" s="198" customFormat="1" x14ac:dyDescent="0.15">
      <c r="A2948" s="197">
        <v>4604</v>
      </c>
      <c r="B2948" s="198">
        <v>1</v>
      </c>
      <c r="C2948" s="198">
        <v>1</v>
      </c>
      <c r="D2948" s="198" t="s">
        <v>2588</v>
      </c>
      <c r="E2948" s="198">
        <f>VLOOKUP(D2948,武将id!A:C,3,FALSE)</f>
        <v>202</v>
      </c>
      <c r="F2948" s="198">
        <v>0</v>
      </c>
      <c r="G2948" s="202" t="s">
        <v>3967</v>
      </c>
      <c r="H2948" s="203" t="s">
        <v>3967</v>
      </c>
      <c r="I2948" s="198">
        <v>1</v>
      </c>
      <c r="L2948" s="198" t="s">
        <v>3917</v>
      </c>
      <c r="M2948" s="211">
        <f>IF(L2948="",999,VLOOKUP(L2948,武将id!A:C,3,0))</f>
        <v>432</v>
      </c>
    </row>
    <row r="2949" spans="1:13" s="198" customFormat="1" ht="24" x14ac:dyDescent="0.15">
      <c r="A2949" s="197">
        <v>4604</v>
      </c>
      <c r="B2949" s="198">
        <v>2</v>
      </c>
      <c r="C2949" s="198">
        <v>1</v>
      </c>
      <c r="D2949" s="198" t="s">
        <v>2588</v>
      </c>
      <c r="E2949" s="198">
        <f>VLOOKUP(D2949,武将id!A:C,3,FALSE)</f>
        <v>202</v>
      </c>
      <c r="F2949" s="198">
        <v>0</v>
      </c>
      <c r="G2949" s="202" t="s">
        <v>3968</v>
      </c>
      <c r="H2949" s="203" t="s">
        <v>3968</v>
      </c>
      <c r="I2949" s="198">
        <v>1</v>
      </c>
      <c r="L2949" s="198" t="s">
        <v>3917</v>
      </c>
      <c r="M2949" s="211">
        <f>IF(L2949="",999,VLOOKUP(L2949,武将id!A:C,3,0))</f>
        <v>432</v>
      </c>
    </row>
    <row r="2950" spans="1:13" s="198" customFormat="1" ht="24" x14ac:dyDescent="0.15">
      <c r="A2950" s="197">
        <v>4604</v>
      </c>
      <c r="B2950" s="198">
        <v>3</v>
      </c>
      <c r="C2950" s="198">
        <v>2</v>
      </c>
      <c r="D2950" s="198" t="s">
        <v>3917</v>
      </c>
      <c r="E2950" s="198">
        <f>VLOOKUP(D2950,武将id!A:C,3,FALSE)</f>
        <v>432</v>
      </c>
      <c r="F2950" s="198">
        <v>0</v>
      </c>
      <c r="G2950" s="202" t="s">
        <v>3969</v>
      </c>
      <c r="H2950" s="203" t="s">
        <v>3969</v>
      </c>
      <c r="I2950" s="198">
        <v>1</v>
      </c>
      <c r="L2950" s="198" t="s">
        <v>2588</v>
      </c>
      <c r="M2950" s="211">
        <f>IF(L2950="",999,VLOOKUP(L2950,武将id!A:C,3,0))</f>
        <v>202</v>
      </c>
    </row>
    <row r="2951" spans="1:13" s="198" customFormat="1" x14ac:dyDescent="0.15">
      <c r="A2951" s="197">
        <v>4604</v>
      </c>
      <c r="B2951" s="198">
        <v>4</v>
      </c>
      <c r="C2951" s="198">
        <v>1</v>
      </c>
      <c r="D2951" s="198" t="s">
        <v>2588</v>
      </c>
      <c r="E2951" s="198">
        <f>VLOOKUP(D2951,武将id!A:C,3,FALSE)</f>
        <v>202</v>
      </c>
      <c r="F2951" s="198">
        <v>0</v>
      </c>
      <c r="G2951" s="202" t="s">
        <v>3970</v>
      </c>
      <c r="H2951" s="203" t="s">
        <v>3970</v>
      </c>
      <c r="I2951" s="198">
        <v>1</v>
      </c>
      <c r="L2951" s="198" t="s">
        <v>3917</v>
      </c>
      <c r="M2951" s="211">
        <f>IF(L2951="",999,VLOOKUP(L2951,武将id!A:C,3,0))</f>
        <v>432</v>
      </c>
    </row>
    <row r="2952" spans="1:13" s="198" customFormat="1" x14ac:dyDescent="0.15">
      <c r="A2952" s="197">
        <v>4604</v>
      </c>
      <c r="B2952" s="198">
        <v>5</v>
      </c>
      <c r="C2952" s="198">
        <v>2</v>
      </c>
      <c r="D2952" s="198" t="s">
        <v>2611</v>
      </c>
      <c r="E2952" s="198">
        <f>VLOOKUP(D2952,武将id!A:C,3,FALSE)</f>
        <v>205</v>
      </c>
      <c r="F2952" s="198">
        <v>0</v>
      </c>
      <c r="G2952" s="202" t="s">
        <v>3971</v>
      </c>
      <c r="H2952" s="203" t="s">
        <v>3971</v>
      </c>
      <c r="I2952" s="198">
        <v>1</v>
      </c>
      <c r="L2952" s="198" t="s">
        <v>2588</v>
      </c>
      <c r="M2952" s="211">
        <f>IF(L2952="",999,VLOOKUP(L2952,武将id!A:C,3,0))</f>
        <v>202</v>
      </c>
    </row>
    <row r="2953" spans="1:13" s="198" customFormat="1" x14ac:dyDescent="0.15">
      <c r="A2953" s="197">
        <v>4604</v>
      </c>
      <c r="B2953" s="198">
        <v>6</v>
      </c>
      <c r="C2953" s="198">
        <v>2</v>
      </c>
      <c r="D2953" s="198" t="s">
        <v>184</v>
      </c>
      <c r="E2953" s="198">
        <f>VLOOKUP(D2953,武将id!A:C,3,FALSE)</f>
        <v>1</v>
      </c>
      <c r="F2953" s="198">
        <v>0</v>
      </c>
      <c r="G2953" s="202" t="s">
        <v>3972</v>
      </c>
      <c r="H2953" s="203" t="s">
        <v>3972</v>
      </c>
      <c r="I2953" s="198">
        <v>1</v>
      </c>
      <c r="L2953" s="198" t="s">
        <v>2588</v>
      </c>
      <c r="M2953" s="211">
        <f>IF(L2953="",999,VLOOKUP(L2953,武将id!A:C,3,0))</f>
        <v>202</v>
      </c>
    </row>
    <row r="2954" spans="1:13" s="198" customFormat="1" x14ac:dyDescent="0.15">
      <c r="A2954" s="192">
        <v>4605</v>
      </c>
      <c r="B2954" s="193">
        <v>1</v>
      </c>
      <c r="C2954" s="193">
        <v>2</v>
      </c>
      <c r="D2954" s="193" t="s">
        <v>3937</v>
      </c>
      <c r="E2954" s="193">
        <f>VLOOKUP(D2954,武将id!A:C,3,FALSE)</f>
        <v>134</v>
      </c>
      <c r="F2954" s="193">
        <v>0</v>
      </c>
      <c r="G2954" s="214" t="s">
        <v>3973</v>
      </c>
      <c r="H2954" s="209" t="s">
        <v>3973</v>
      </c>
      <c r="I2954" s="193">
        <v>1</v>
      </c>
      <c r="J2954" s="193"/>
      <c r="K2954" s="193"/>
      <c r="L2954" s="193" t="s">
        <v>2611</v>
      </c>
      <c r="M2954" s="210">
        <f>IF(L2954="",999,VLOOKUP(L2954,武将id!A:C,3,0))</f>
        <v>205</v>
      </c>
    </row>
    <row r="2955" spans="1:13" s="198" customFormat="1" x14ac:dyDescent="0.15">
      <c r="A2955" s="197">
        <v>4605</v>
      </c>
      <c r="B2955" s="198">
        <v>2</v>
      </c>
      <c r="C2955" s="198">
        <v>1</v>
      </c>
      <c r="D2955" s="198" t="s">
        <v>2611</v>
      </c>
      <c r="E2955" s="198">
        <f>VLOOKUP(D2955,武将id!A:C,3,FALSE)</f>
        <v>205</v>
      </c>
      <c r="F2955" s="198">
        <v>0</v>
      </c>
      <c r="G2955" s="202" t="s">
        <v>3974</v>
      </c>
      <c r="H2955" s="203" t="s">
        <v>3974</v>
      </c>
      <c r="I2955" s="198">
        <v>1</v>
      </c>
      <c r="L2955" s="198" t="s">
        <v>3937</v>
      </c>
      <c r="M2955" s="211">
        <f>IF(L2955="",999,VLOOKUP(L2955,武将id!A:C,3,0))</f>
        <v>134</v>
      </c>
    </row>
    <row r="2956" spans="1:13" s="198" customFormat="1" x14ac:dyDescent="0.15">
      <c r="A2956" s="197">
        <v>4605</v>
      </c>
      <c r="B2956" s="198">
        <v>3</v>
      </c>
      <c r="C2956" s="198">
        <v>2</v>
      </c>
      <c r="D2956" s="198" t="s">
        <v>3937</v>
      </c>
      <c r="E2956" s="198">
        <f>VLOOKUP(D2956,武将id!A:C,3,FALSE)</f>
        <v>134</v>
      </c>
      <c r="F2956" s="198">
        <v>0</v>
      </c>
      <c r="G2956" s="202" t="s">
        <v>3975</v>
      </c>
      <c r="H2956" s="203" t="s">
        <v>3975</v>
      </c>
      <c r="I2956" s="198">
        <v>1</v>
      </c>
      <c r="L2956" s="198" t="s">
        <v>2611</v>
      </c>
      <c r="M2956" s="211">
        <f>IF(L2956="",999,VLOOKUP(L2956,武将id!A:C,3,0))</f>
        <v>205</v>
      </c>
    </row>
    <row r="2957" spans="1:13" s="198" customFormat="1" x14ac:dyDescent="0.15">
      <c r="A2957" s="197">
        <v>4605</v>
      </c>
      <c r="B2957" s="198">
        <v>4</v>
      </c>
      <c r="C2957" s="198">
        <v>1</v>
      </c>
      <c r="D2957" s="198" t="s">
        <v>2611</v>
      </c>
      <c r="E2957" s="198">
        <f>VLOOKUP(D2957,武将id!A:C,3,FALSE)</f>
        <v>205</v>
      </c>
      <c r="F2957" s="198">
        <v>0</v>
      </c>
      <c r="G2957" s="202" t="s">
        <v>3976</v>
      </c>
      <c r="H2957" s="203" t="s">
        <v>3976</v>
      </c>
      <c r="I2957" s="198">
        <v>1</v>
      </c>
      <c r="L2957" s="198" t="s">
        <v>3937</v>
      </c>
      <c r="M2957" s="211">
        <f>IF(L2957="",999,VLOOKUP(L2957,武将id!A:C,3,0))</f>
        <v>134</v>
      </c>
    </row>
    <row r="2958" spans="1:13" s="198" customFormat="1" x14ac:dyDescent="0.15">
      <c r="A2958" s="204">
        <v>4605</v>
      </c>
      <c r="B2958" s="205">
        <v>5</v>
      </c>
      <c r="C2958" s="205">
        <v>1</v>
      </c>
      <c r="D2958" s="205" t="s">
        <v>184</v>
      </c>
      <c r="E2958" s="205">
        <f>VLOOKUP(D2958,武将id!A:C,3,FALSE)</f>
        <v>1</v>
      </c>
      <c r="F2958" s="198">
        <v>0</v>
      </c>
      <c r="G2958" s="206" t="s">
        <v>4730</v>
      </c>
      <c r="H2958" s="207" t="s">
        <v>4729</v>
      </c>
      <c r="I2958" s="205">
        <v>1</v>
      </c>
      <c r="J2958" s="205"/>
      <c r="K2958" s="205"/>
      <c r="L2958" s="205" t="s">
        <v>3937</v>
      </c>
      <c r="M2958" s="213">
        <f>IF(L2958="",999,VLOOKUP(L2958,武将id!A:C,3,0))</f>
        <v>134</v>
      </c>
    </row>
    <row r="2959" spans="1:13" s="198" customFormat="1" x14ac:dyDescent="0.15">
      <c r="A2959" s="197">
        <v>4606</v>
      </c>
      <c r="B2959" s="198">
        <v>1</v>
      </c>
      <c r="C2959" s="198">
        <v>2</v>
      </c>
      <c r="D2959" s="198" t="s">
        <v>184</v>
      </c>
      <c r="E2959" s="198">
        <f>VLOOKUP(D2959,武将id!A:C,3,FALSE)</f>
        <v>1</v>
      </c>
      <c r="F2959" s="193">
        <v>0</v>
      </c>
      <c r="G2959" s="202" t="s">
        <v>3977</v>
      </c>
      <c r="H2959" s="203" t="s">
        <v>3977</v>
      </c>
      <c r="I2959" s="198">
        <v>1</v>
      </c>
      <c r="L2959" s="198" t="s">
        <v>2588</v>
      </c>
      <c r="M2959" s="211">
        <f>IF(L2959="",999,VLOOKUP(L2959,武将id!A:C,3,0))</f>
        <v>202</v>
      </c>
    </row>
    <row r="2960" spans="1:13" s="198" customFormat="1" x14ac:dyDescent="0.15">
      <c r="A2960" s="197">
        <v>4606</v>
      </c>
      <c r="B2960" s="198">
        <v>2</v>
      </c>
      <c r="C2960" s="198">
        <v>1</v>
      </c>
      <c r="D2960" s="198" t="s">
        <v>2588</v>
      </c>
      <c r="E2960" s="198">
        <f>VLOOKUP(D2960,武将id!A:C,3,FALSE)</f>
        <v>202</v>
      </c>
      <c r="F2960" s="198">
        <v>0</v>
      </c>
      <c r="G2960" s="202" t="s">
        <v>3978</v>
      </c>
      <c r="H2960" s="203" t="s">
        <v>3978</v>
      </c>
      <c r="I2960" s="198">
        <v>1</v>
      </c>
      <c r="L2960" s="198" t="s">
        <v>184</v>
      </c>
      <c r="M2960" s="211">
        <f>IF(L2960="",999,VLOOKUP(L2960,武将id!A:C,3,0))</f>
        <v>1</v>
      </c>
    </row>
    <row r="2961" spans="1:13" s="198" customFormat="1" x14ac:dyDescent="0.15">
      <c r="A2961" s="197">
        <v>4606</v>
      </c>
      <c r="B2961" s="198">
        <v>3</v>
      </c>
      <c r="C2961" s="198">
        <v>2</v>
      </c>
      <c r="D2961" s="198" t="s">
        <v>2918</v>
      </c>
      <c r="E2961" s="198">
        <f>VLOOKUP(D2961,武将id!A:C,3,FALSE)</f>
        <v>206</v>
      </c>
      <c r="F2961" s="198">
        <v>0</v>
      </c>
      <c r="G2961" s="202" t="s">
        <v>3979</v>
      </c>
      <c r="H2961" s="203" t="s">
        <v>3979</v>
      </c>
      <c r="I2961" s="198">
        <v>1</v>
      </c>
      <c r="L2961" s="198" t="s">
        <v>2588</v>
      </c>
      <c r="M2961" s="211">
        <f>IF(L2961="",999,VLOOKUP(L2961,武将id!A:C,3,0))</f>
        <v>202</v>
      </c>
    </row>
    <row r="2962" spans="1:13" s="198" customFormat="1" ht="24" x14ac:dyDescent="0.15">
      <c r="A2962" s="197">
        <v>4606</v>
      </c>
      <c r="B2962" s="198">
        <v>4</v>
      </c>
      <c r="C2962" s="198">
        <v>1</v>
      </c>
      <c r="D2962" s="198" t="s">
        <v>2588</v>
      </c>
      <c r="E2962" s="198">
        <f>VLOOKUP(D2962,武将id!A:C,3,FALSE)</f>
        <v>202</v>
      </c>
      <c r="F2962" s="198">
        <v>0</v>
      </c>
      <c r="G2962" s="202" t="s">
        <v>3980</v>
      </c>
      <c r="H2962" s="203" t="s">
        <v>3980</v>
      </c>
      <c r="I2962" s="198">
        <v>1</v>
      </c>
      <c r="L2962" s="198" t="s">
        <v>2918</v>
      </c>
      <c r="M2962" s="211">
        <f>IF(L2962="",999,VLOOKUP(L2962,武将id!A:C,3,0))</f>
        <v>206</v>
      </c>
    </row>
    <row r="2963" spans="1:13" s="198" customFormat="1" x14ac:dyDescent="0.15">
      <c r="A2963" s="197">
        <v>4606</v>
      </c>
      <c r="B2963" s="198">
        <v>5</v>
      </c>
      <c r="C2963" s="198">
        <v>2</v>
      </c>
      <c r="D2963" s="198" t="s">
        <v>2918</v>
      </c>
      <c r="E2963" s="198">
        <f>VLOOKUP(D2963,武将id!A:C,3,FALSE)</f>
        <v>206</v>
      </c>
      <c r="F2963" s="198">
        <v>0</v>
      </c>
      <c r="G2963" s="202" t="s">
        <v>3981</v>
      </c>
      <c r="H2963" s="203" t="s">
        <v>3981</v>
      </c>
      <c r="I2963" s="198">
        <v>1</v>
      </c>
      <c r="L2963" s="198" t="s">
        <v>2588</v>
      </c>
      <c r="M2963" s="211">
        <f>IF(L2963="",999,VLOOKUP(L2963,武将id!A:C,3,0))</f>
        <v>202</v>
      </c>
    </row>
    <row r="2964" spans="1:13" s="198" customFormat="1" x14ac:dyDescent="0.15">
      <c r="A2964" s="197">
        <v>4606</v>
      </c>
      <c r="B2964" s="198">
        <v>6</v>
      </c>
      <c r="C2964" s="198">
        <v>1</v>
      </c>
      <c r="D2964" s="198" t="s">
        <v>2588</v>
      </c>
      <c r="E2964" s="198">
        <f>VLOOKUP(D2964,武将id!A:C,3,FALSE)</f>
        <v>202</v>
      </c>
      <c r="F2964" s="198">
        <v>0</v>
      </c>
      <c r="G2964" s="202" t="s">
        <v>3982</v>
      </c>
      <c r="H2964" s="203" t="s">
        <v>3982</v>
      </c>
      <c r="I2964" s="198">
        <v>1</v>
      </c>
      <c r="L2964" s="198" t="s">
        <v>2918</v>
      </c>
      <c r="M2964" s="211">
        <f>IF(L2964="",999,VLOOKUP(L2964,武将id!A:C,3,0))</f>
        <v>206</v>
      </c>
    </row>
    <row r="2965" spans="1:13" s="198" customFormat="1" x14ac:dyDescent="0.15">
      <c r="A2965" s="197">
        <v>4606</v>
      </c>
      <c r="B2965" s="198">
        <v>7</v>
      </c>
      <c r="C2965" s="198">
        <v>2</v>
      </c>
      <c r="D2965" s="198" t="s">
        <v>184</v>
      </c>
      <c r="E2965" s="198">
        <f>VLOOKUP(D2965,武将id!A:C,3,FALSE)</f>
        <v>1</v>
      </c>
      <c r="F2965" s="198">
        <v>0</v>
      </c>
      <c r="G2965" s="202" t="s">
        <v>3983</v>
      </c>
      <c r="H2965" s="203" t="s">
        <v>3983</v>
      </c>
      <c r="I2965" s="198">
        <v>1</v>
      </c>
      <c r="L2965" s="198" t="s">
        <v>2588</v>
      </c>
      <c r="M2965" s="211">
        <f>IF(L2965="",999,VLOOKUP(L2965,武将id!A:C,3,0))</f>
        <v>202</v>
      </c>
    </row>
    <row r="2966" spans="1:13" s="198" customFormat="1" x14ac:dyDescent="0.15">
      <c r="A2966" s="197">
        <v>4606</v>
      </c>
      <c r="B2966" s="198">
        <v>8</v>
      </c>
      <c r="C2966" s="198">
        <v>1</v>
      </c>
      <c r="D2966" s="198" t="s">
        <v>2588</v>
      </c>
      <c r="E2966" s="198">
        <f>VLOOKUP(D2966,武将id!A:C,3,FALSE)</f>
        <v>202</v>
      </c>
      <c r="F2966" s="198">
        <v>0</v>
      </c>
      <c r="G2966" s="202" t="s">
        <v>3984</v>
      </c>
      <c r="H2966" s="203" t="s">
        <v>3984</v>
      </c>
      <c r="I2966" s="198">
        <v>1</v>
      </c>
      <c r="L2966" s="198" t="s">
        <v>184</v>
      </c>
      <c r="M2966" s="211">
        <f>IF(L2966="",999,VLOOKUP(L2966,武将id!A:C,3,0))</f>
        <v>1</v>
      </c>
    </row>
    <row r="2967" spans="1:13" s="198" customFormat="1" x14ac:dyDescent="0.15">
      <c r="A2967" s="192">
        <v>4607</v>
      </c>
      <c r="B2967" s="193">
        <v>1</v>
      </c>
      <c r="C2967" s="193">
        <v>1</v>
      </c>
      <c r="D2967" s="193" t="s">
        <v>2918</v>
      </c>
      <c r="E2967" s="193">
        <f>VLOOKUP(D2967,武将id!A:C,3,FALSE)</f>
        <v>206</v>
      </c>
      <c r="F2967" s="193">
        <v>0</v>
      </c>
      <c r="G2967" s="214" t="s">
        <v>3985</v>
      </c>
      <c r="H2967" s="209" t="s">
        <v>3985</v>
      </c>
      <c r="I2967" s="193">
        <v>1</v>
      </c>
      <c r="J2967" s="193"/>
      <c r="K2967" s="193"/>
      <c r="L2967" s="193"/>
      <c r="M2967" s="210">
        <v>0</v>
      </c>
    </row>
    <row r="2968" spans="1:13" s="198" customFormat="1" x14ac:dyDescent="0.15">
      <c r="A2968" s="204">
        <v>4607</v>
      </c>
      <c r="B2968" s="205">
        <v>2</v>
      </c>
      <c r="C2968" s="205">
        <v>1</v>
      </c>
      <c r="D2968" s="205" t="s">
        <v>2918</v>
      </c>
      <c r="E2968" s="205">
        <f>VLOOKUP(D2968,武将id!A:C,3,FALSE)</f>
        <v>206</v>
      </c>
      <c r="F2968" s="205">
        <v>0</v>
      </c>
      <c r="G2968" s="206" t="s">
        <v>3986</v>
      </c>
      <c r="H2968" s="207" t="s">
        <v>3986</v>
      </c>
      <c r="I2968" s="205">
        <v>1</v>
      </c>
      <c r="J2968" s="205"/>
      <c r="K2968" s="205"/>
      <c r="L2968" s="205"/>
      <c r="M2968" s="213">
        <v>0</v>
      </c>
    </row>
    <row r="2969" spans="1:13" s="198" customFormat="1" x14ac:dyDescent="0.15">
      <c r="A2969" s="197">
        <v>4608</v>
      </c>
      <c r="B2969" s="198">
        <v>1</v>
      </c>
      <c r="C2969" s="198">
        <v>2</v>
      </c>
      <c r="D2969" s="198" t="s">
        <v>2918</v>
      </c>
      <c r="E2969" s="198">
        <f>VLOOKUP(D2969,武将id!A:C,3,FALSE)</f>
        <v>206</v>
      </c>
      <c r="F2969" s="198">
        <v>0</v>
      </c>
      <c r="G2969" s="202" t="s">
        <v>3987</v>
      </c>
      <c r="H2969" s="203" t="s">
        <v>3987</v>
      </c>
      <c r="I2969" s="198">
        <v>1</v>
      </c>
      <c r="L2969" s="198" t="s">
        <v>2588</v>
      </c>
      <c r="M2969" s="211">
        <f>IF(L2969="",999,VLOOKUP(L2969,武将id!A:C,3,0))</f>
        <v>202</v>
      </c>
    </row>
    <row r="2970" spans="1:13" s="198" customFormat="1" x14ac:dyDescent="0.15">
      <c r="A2970" s="197">
        <v>4608</v>
      </c>
      <c r="B2970" s="198">
        <v>2</v>
      </c>
      <c r="C2970" s="198">
        <v>2</v>
      </c>
      <c r="D2970" s="198" t="s">
        <v>3938</v>
      </c>
      <c r="E2970" s="198">
        <f>VLOOKUP(D2970,武将id!A:C,3,FALSE)</f>
        <v>121</v>
      </c>
      <c r="F2970" s="198">
        <v>0</v>
      </c>
      <c r="G2970" s="202" t="s">
        <v>3988</v>
      </c>
      <c r="H2970" s="203" t="s">
        <v>3988</v>
      </c>
      <c r="I2970" s="198">
        <v>1</v>
      </c>
      <c r="L2970" s="198" t="s">
        <v>2588</v>
      </c>
      <c r="M2970" s="211">
        <f>IF(L2970="",999,VLOOKUP(L2970,武将id!A:C,3,0))</f>
        <v>202</v>
      </c>
    </row>
    <row r="2971" spans="1:13" s="198" customFormat="1" x14ac:dyDescent="0.15">
      <c r="A2971" s="197">
        <v>4608</v>
      </c>
      <c r="B2971" s="198">
        <v>3</v>
      </c>
      <c r="C2971" s="198">
        <v>1</v>
      </c>
      <c r="D2971" s="198" t="s">
        <v>2588</v>
      </c>
      <c r="E2971" s="198">
        <f>VLOOKUP(D2971,武将id!A:C,3,FALSE)</f>
        <v>202</v>
      </c>
      <c r="F2971" s="198">
        <v>0</v>
      </c>
      <c r="G2971" s="202" t="s">
        <v>3989</v>
      </c>
      <c r="H2971" s="203" t="s">
        <v>3989</v>
      </c>
      <c r="I2971" s="198">
        <v>1</v>
      </c>
      <c r="L2971" s="198" t="s">
        <v>3938</v>
      </c>
      <c r="M2971" s="211">
        <f>IF(L2971="",999,VLOOKUP(L2971,武将id!A:C,3,0))</f>
        <v>121</v>
      </c>
    </row>
    <row r="2972" spans="1:13" s="198" customFormat="1" ht="24" x14ac:dyDescent="0.15">
      <c r="A2972" s="197">
        <v>4608</v>
      </c>
      <c r="B2972" s="198">
        <v>4</v>
      </c>
      <c r="C2972" s="198">
        <v>1</v>
      </c>
      <c r="D2972" s="198" t="s">
        <v>2588</v>
      </c>
      <c r="E2972" s="198">
        <f>VLOOKUP(D2972,武将id!A:C,3,FALSE)</f>
        <v>202</v>
      </c>
      <c r="F2972" s="198">
        <v>0</v>
      </c>
      <c r="G2972" s="202" t="s">
        <v>3990</v>
      </c>
      <c r="H2972" s="203" t="s">
        <v>3990</v>
      </c>
      <c r="I2972" s="198">
        <v>1</v>
      </c>
      <c r="L2972" s="198" t="s">
        <v>3938</v>
      </c>
      <c r="M2972" s="211">
        <f>IF(L2972="",999,VLOOKUP(L2972,武将id!A:C,3,0))</f>
        <v>121</v>
      </c>
    </row>
    <row r="2973" spans="1:13" s="198" customFormat="1" ht="24" x14ac:dyDescent="0.15">
      <c r="A2973" s="197">
        <v>4608</v>
      </c>
      <c r="B2973" s="198">
        <v>5</v>
      </c>
      <c r="C2973" s="198">
        <v>1</v>
      </c>
      <c r="D2973" s="198" t="s">
        <v>2588</v>
      </c>
      <c r="E2973" s="198">
        <f>VLOOKUP(D2973,武将id!A:C,3,FALSE)</f>
        <v>202</v>
      </c>
      <c r="F2973" s="198">
        <v>0</v>
      </c>
      <c r="G2973" s="202" t="s">
        <v>3991</v>
      </c>
      <c r="H2973" s="203" t="s">
        <v>3991</v>
      </c>
      <c r="I2973" s="198">
        <v>1</v>
      </c>
      <c r="L2973" s="198" t="s">
        <v>3938</v>
      </c>
      <c r="M2973" s="211">
        <f>IF(L2973="",999,VLOOKUP(L2973,武将id!A:C,3,0))</f>
        <v>121</v>
      </c>
    </row>
    <row r="2974" spans="1:13" s="198" customFormat="1" x14ac:dyDescent="0.15">
      <c r="A2974" s="197">
        <v>4608</v>
      </c>
      <c r="B2974" s="198">
        <v>6</v>
      </c>
      <c r="C2974" s="198">
        <v>2</v>
      </c>
      <c r="D2974" s="198" t="s">
        <v>3937</v>
      </c>
      <c r="E2974" s="198">
        <f>VLOOKUP(D2974,武将id!A:C,3,FALSE)</f>
        <v>134</v>
      </c>
      <c r="F2974" s="198">
        <v>0</v>
      </c>
      <c r="G2974" s="202" t="s">
        <v>3992</v>
      </c>
      <c r="H2974" s="203" t="s">
        <v>3992</v>
      </c>
      <c r="I2974" s="198">
        <v>1</v>
      </c>
      <c r="L2974" s="198" t="s">
        <v>2588</v>
      </c>
      <c r="M2974" s="211">
        <f>IF(L2974="",999,VLOOKUP(L2974,武将id!A:C,3,0))</f>
        <v>202</v>
      </c>
    </row>
    <row r="2975" spans="1:13" s="198" customFormat="1" x14ac:dyDescent="0.15">
      <c r="A2975" s="197">
        <v>4608</v>
      </c>
      <c r="B2975" s="198">
        <v>7</v>
      </c>
      <c r="C2975" s="198">
        <v>2</v>
      </c>
      <c r="D2975" s="198" t="s">
        <v>3938</v>
      </c>
      <c r="E2975" s="198">
        <f>VLOOKUP(D2975,武将id!A:C,3,FALSE)</f>
        <v>121</v>
      </c>
      <c r="F2975" s="198">
        <v>0</v>
      </c>
      <c r="G2975" s="202" t="s">
        <v>3993</v>
      </c>
      <c r="H2975" s="203" t="s">
        <v>3993</v>
      </c>
      <c r="I2975" s="198">
        <v>1</v>
      </c>
      <c r="L2975" s="198" t="s">
        <v>2588</v>
      </c>
      <c r="M2975" s="211">
        <f>IF(L2975="",999,VLOOKUP(L2975,武将id!A:C,3,0))</f>
        <v>202</v>
      </c>
    </row>
    <row r="2976" spans="1:13" s="198" customFormat="1" x14ac:dyDescent="0.15">
      <c r="A2976" s="197">
        <v>4608</v>
      </c>
      <c r="B2976" s="198">
        <v>8</v>
      </c>
      <c r="C2976" s="198">
        <v>1</v>
      </c>
      <c r="D2976" s="198" t="s">
        <v>2588</v>
      </c>
      <c r="E2976" s="198">
        <f>VLOOKUP(D2976,武将id!A:C,3,FALSE)</f>
        <v>202</v>
      </c>
      <c r="F2976" s="198">
        <v>0</v>
      </c>
      <c r="G2976" s="202" t="s">
        <v>4732</v>
      </c>
      <c r="H2976" s="203" t="s">
        <v>4731</v>
      </c>
      <c r="I2976" s="198">
        <v>1</v>
      </c>
      <c r="L2976" s="198" t="s">
        <v>3938</v>
      </c>
      <c r="M2976" s="211">
        <f>IF(L2976="",999,VLOOKUP(L2976,武将id!A:C,3,0))</f>
        <v>121</v>
      </c>
    </row>
    <row r="2977" spans="1:13" s="198" customFormat="1" x14ac:dyDescent="0.15">
      <c r="A2977" s="192">
        <v>4609</v>
      </c>
      <c r="B2977" s="193">
        <v>1</v>
      </c>
      <c r="C2977" s="193">
        <v>1</v>
      </c>
      <c r="D2977" s="193" t="s">
        <v>2918</v>
      </c>
      <c r="E2977" s="193">
        <f>VLOOKUP(D2977,武将id!A:C,3,FALSE)</f>
        <v>206</v>
      </c>
      <c r="F2977" s="193">
        <v>0</v>
      </c>
      <c r="G2977" s="214" t="s">
        <v>3994</v>
      </c>
      <c r="H2977" s="209" t="s">
        <v>3994</v>
      </c>
      <c r="I2977" s="193">
        <v>1</v>
      </c>
      <c r="J2977" s="193"/>
      <c r="K2977" s="193"/>
      <c r="L2977" s="193" t="s">
        <v>3938</v>
      </c>
      <c r="M2977" s="210">
        <f>IF(L2977="",999,VLOOKUP(L2977,武将id!A:C,3,0))</f>
        <v>121</v>
      </c>
    </row>
    <row r="2978" spans="1:13" s="198" customFormat="1" x14ac:dyDescent="0.15">
      <c r="A2978" s="197">
        <v>4609</v>
      </c>
      <c r="B2978" s="198">
        <v>2</v>
      </c>
      <c r="C2978" s="198">
        <v>1</v>
      </c>
      <c r="D2978" s="198" t="s">
        <v>2918</v>
      </c>
      <c r="E2978" s="198">
        <f>VLOOKUP(D2978,武将id!A:C,3,FALSE)</f>
        <v>206</v>
      </c>
      <c r="F2978" s="198">
        <v>0</v>
      </c>
      <c r="G2978" s="202" t="s">
        <v>3995</v>
      </c>
      <c r="H2978" s="203" t="s">
        <v>3995</v>
      </c>
      <c r="I2978" s="198">
        <v>1</v>
      </c>
      <c r="L2978" s="198" t="s">
        <v>3938</v>
      </c>
      <c r="M2978" s="211">
        <f>IF(L2978="",999,VLOOKUP(L2978,武将id!A:C,3,0))</f>
        <v>121</v>
      </c>
    </row>
    <row r="2979" spans="1:13" s="198" customFormat="1" x14ac:dyDescent="0.15">
      <c r="A2979" s="197">
        <v>4609</v>
      </c>
      <c r="B2979" s="198">
        <v>3</v>
      </c>
      <c r="C2979" s="198">
        <v>2</v>
      </c>
      <c r="D2979" s="198" t="s">
        <v>3938</v>
      </c>
      <c r="E2979" s="198">
        <f>VLOOKUP(D2979,武将id!A:C,3,FALSE)</f>
        <v>121</v>
      </c>
      <c r="F2979" s="198">
        <v>0</v>
      </c>
      <c r="G2979" s="202" t="s">
        <v>3996</v>
      </c>
      <c r="H2979" s="203" t="s">
        <v>3996</v>
      </c>
      <c r="I2979" s="198">
        <v>1</v>
      </c>
      <c r="L2979" s="198" t="s">
        <v>2918</v>
      </c>
      <c r="M2979" s="211">
        <f>IF(L2979="",999,VLOOKUP(L2979,武将id!A:C,3,0))</f>
        <v>206</v>
      </c>
    </row>
    <row r="2980" spans="1:13" s="198" customFormat="1" x14ac:dyDescent="0.15">
      <c r="A2980" s="197">
        <v>4609</v>
      </c>
      <c r="B2980" s="198">
        <v>4</v>
      </c>
      <c r="C2980" s="198">
        <v>2</v>
      </c>
      <c r="D2980" s="198" t="s">
        <v>2611</v>
      </c>
      <c r="E2980" s="198">
        <f>VLOOKUP(D2980,武将id!A:C,3,FALSE)</f>
        <v>205</v>
      </c>
      <c r="F2980" s="198">
        <v>0</v>
      </c>
      <c r="G2980" s="202" t="s">
        <v>3997</v>
      </c>
      <c r="H2980" s="203" t="s">
        <v>3997</v>
      </c>
      <c r="I2980" s="198">
        <v>1</v>
      </c>
      <c r="L2980" s="198" t="s">
        <v>2918</v>
      </c>
      <c r="M2980" s="211">
        <f>IF(L2980="",999,VLOOKUP(L2980,武将id!A:C,3,0))</f>
        <v>206</v>
      </c>
    </row>
    <row r="2981" spans="1:13" s="198" customFormat="1" x14ac:dyDescent="0.15">
      <c r="A2981" s="197">
        <v>4609</v>
      </c>
      <c r="B2981" s="198">
        <v>5</v>
      </c>
      <c r="C2981" s="198">
        <v>2</v>
      </c>
      <c r="D2981" s="198" t="s">
        <v>2611</v>
      </c>
      <c r="E2981" s="198">
        <f>VLOOKUP(D2981,武将id!A:C,3,FALSE)</f>
        <v>205</v>
      </c>
      <c r="F2981" s="198">
        <v>0</v>
      </c>
      <c r="G2981" s="202" t="s">
        <v>3998</v>
      </c>
      <c r="H2981" s="203" t="s">
        <v>3998</v>
      </c>
      <c r="I2981" s="198">
        <v>1</v>
      </c>
      <c r="L2981" s="198" t="s">
        <v>2918</v>
      </c>
      <c r="M2981" s="211">
        <f>IF(L2981="",999,VLOOKUP(L2981,武将id!A:C,3,0))</f>
        <v>206</v>
      </c>
    </row>
    <row r="2982" spans="1:13" s="198" customFormat="1" x14ac:dyDescent="0.15">
      <c r="A2982" s="197">
        <v>4609</v>
      </c>
      <c r="B2982" s="198">
        <v>6</v>
      </c>
      <c r="C2982" s="198">
        <v>1</v>
      </c>
      <c r="D2982" s="198" t="s">
        <v>2918</v>
      </c>
      <c r="E2982" s="198">
        <f>VLOOKUP(D2982,武将id!A:C,3,FALSE)</f>
        <v>206</v>
      </c>
      <c r="F2982" s="198">
        <v>0</v>
      </c>
      <c r="G2982" s="202" t="s">
        <v>3999</v>
      </c>
      <c r="H2982" s="203" t="s">
        <v>3999</v>
      </c>
      <c r="I2982" s="198">
        <v>1</v>
      </c>
      <c r="L2982" s="198" t="s">
        <v>2611</v>
      </c>
      <c r="M2982" s="211">
        <f>IF(L2982="",999,VLOOKUP(L2982,武将id!A:C,3,0))</f>
        <v>205</v>
      </c>
    </row>
    <row r="2983" spans="1:13" s="198" customFormat="1" x14ac:dyDescent="0.15">
      <c r="A2983" s="197">
        <v>4609</v>
      </c>
      <c r="B2983" s="198">
        <v>7</v>
      </c>
      <c r="C2983" s="198">
        <v>2</v>
      </c>
      <c r="D2983" s="198" t="s">
        <v>2611</v>
      </c>
      <c r="E2983" s="198">
        <f>VLOOKUP(D2983,武将id!A:C,3,FALSE)</f>
        <v>205</v>
      </c>
      <c r="F2983" s="198">
        <v>0</v>
      </c>
      <c r="G2983" s="202" t="s">
        <v>4000</v>
      </c>
      <c r="H2983" s="203" t="s">
        <v>4000</v>
      </c>
      <c r="I2983" s="198">
        <v>1</v>
      </c>
      <c r="L2983" s="198" t="s">
        <v>2918</v>
      </c>
      <c r="M2983" s="211">
        <f>IF(L2983="",999,VLOOKUP(L2983,武将id!A:C,3,0))</f>
        <v>206</v>
      </c>
    </row>
    <row r="2984" spans="1:13" s="198" customFormat="1" x14ac:dyDescent="0.15">
      <c r="A2984" s="197">
        <v>4609</v>
      </c>
      <c r="B2984" s="198">
        <v>8</v>
      </c>
      <c r="C2984" s="198">
        <v>2</v>
      </c>
      <c r="D2984" s="198" t="s">
        <v>3937</v>
      </c>
      <c r="E2984" s="198">
        <f>VLOOKUP(D2984,武将id!A:C,3,FALSE)</f>
        <v>134</v>
      </c>
      <c r="F2984" s="198">
        <v>0</v>
      </c>
      <c r="G2984" s="202" t="s">
        <v>4001</v>
      </c>
      <c r="H2984" s="203" t="s">
        <v>4001</v>
      </c>
      <c r="I2984" s="198">
        <v>1</v>
      </c>
      <c r="L2984" s="198" t="s">
        <v>2918</v>
      </c>
      <c r="M2984" s="211">
        <f>IF(L2984="",999,VLOOKUP(L2984,武将id!A:C,3,0))</f>
        <v>206</v>
      </c>
    </row>
    <row r="2985" spans="1:13" s="198" customFormat="1" x14ac:dyDescent="0.15">
      <c r="A2985" s="197">
        <v>4609</v>
      </c>
      <c r="B2985" s="198">
        <v>9</v>
      </c>
      <c r="C2985" s="198">
        <v>1</v>
      </c>
      <c r="D2985" s="198" t="s">
        <v>2918</v>
      </c>
      <c r="E2985" s="198">
        <f>VLOOKUP(D2985,武将id!A:C,3,FALSE)</f>
        <v>206</v>
      </c>
      <c r="F2985" s="198">
        <v>0</v>
      </c>
      <c r="G2985" s="202" t="s">
        <v>4002</v>
      </c>
      <c r="H2985" s="203" t="s">
        <v>4002</v>
      </c>
      <c r="I2985" s="198">
        <v>1</v>
      </c>
      <c r="L2985" s="198" t="s">
        <v>3937</v>
      </c>
      <c r="M2985" s="211">
        <f>IF(L2985="",999,VLOOKUP(L2985,武将id!A:C,3,0))</f>
        <v>134</v>
      </c>
    </row>
    <row r="2986" spans="1:13" s="198" customFormat="1" x14ac:dyDescent="0.15">
      <c r="A2986" s="204">
        <v>4609</v>
      </c>
      <c r="B2986" s="205">
        <v>10</v>
      </c>
      <c r="C2986" s="205">
        <v>1</v>
      </c>
      <c r="D2986" s="205" t="s">
        <v>3938</v>
      </c>
      <c r="E2986" s="205">
        <f>VLOOKUP(D2986,武将id!A:C,3,FALSE)</f>
        <v>121</v>
      </c>
      <c r="F2986" s="198">
        <v>0</v>
      </c>
      <c r="G2986" s="206" t="s">
        <v>4003</v>
      </c>
      <c r="H2986" s="207" t="s">
        <v>4003</v>
      </c>
      <c r="I2986" s="205">
        <v>1</v>
      </c>
      <c r="J2986" s="205"/>
      <c r="K2986" s="205"/>
      <c r="L2986" s="205" t="s">
        <v>3937</v>
      </c>
      <c r="M2986" s="213">
        <f>IF(L2986="",999,VLOOKUP(L2986,武将id!A:C,3,0))</f>
        <v>134</v>
      </c>
    </row>
    <row r="2987" spans="1:13" s="198" customFormat="1" x14ac:dyDescent="0.15">
      <c r="A2987" s="197">
        <v>4610</v>
      </c>
      <c r="B2987" s="198">
        <v>1</v>
      </c>
      <c r="C2987" s="198">
        <v>1</v>
      </c>
      <c r="D2987" s="198" t="s">
        <v>2237</v>
      </c>
      <c r="E2987" s="198">
        <f>VLOOKUP(D2987,武将id!A:C,3,FALSE)</f>
        <v>103</v>
      </c>
      <c r="F2987" s="193">
        <v>0</v>
      </c>
      <c r="G2987" s="202" t="s">
        <v>4734</v>
      </c>
      <c r="H2987" s="203" t="s">
        <v>4733</v>
      </c>
      <c r="I2987" s="198">
        <v>1</v>
      </c>
      <c r="M2987" s="211">
        <v>0</v>
      </c>
    </row>
    <row r="2988" spans="1:13" s="198" customFormat="1" x14ac:dyDescent="0.15">
      <c r="A2988" s="197">
        <v>4610</v>
      </c>
      <c r="B2988" s="198">
        <v>2</v>
      </c>
      <c r="C2988" s="198">
        <v>2</v>
      </c>
      <c r="D2988" s="198" t="s">
        <v>3938</v>
      </c>
      <c r="E2988" s="198">
        <f>VLOOKUP(D2988,武将id!A:C,3,FALSE)</f>
        <v>121</v>
      </c>
      <c r="F2988" s="198">
        <v>0</v>
      </c>
      <c r="G2988" s="202" t="s">
        <v>4004</v>
      </c>
      <c r="H2988" s="203" t="s">
        <v>4004</v>
      </c>
      <c r="I2988" s="198">
        <v>1</v>
      </c>
      <c r="L2988" s="198" t="s">
        <v>2237</v>
      </c>
      <c r="M2988" s="211">
        <f>IF(L2988="",999,VLOOKUP(L2988,武将id!A:C,3,0))</f>
        <v>103</v>
      </c>
    </row>
    <row r="2989" spans="1:13" s="198" customFormat="1" x14ac:dyDescent="0.15">
      <c r="A2989" s="197">
        <v>4610</v>
      </c>
      <c r="B2989" s="198">
        <v>3</v>
      </c>
      <c r="C2989" s="198">
        <v>2</v>
      </c>
      <c r="D2989" s="198" t="s">
        <v>3937</v>
      </c>
      <c r="E2989" s="198">
        <f>VLOOKUP(D2989,武将id!A:C,3,FALSE)</f>
        <v>134</v>
      </c>
      <c r="F2989" s="198">
        <v>0</v>
      </c>
      <c r="G2989" s="202" t="s">
        <v>4004</v>
      </c>
      <c r="H2989" s="203" t="s">
        <v>4004</v>
      </c>
      <c r="I2989" s="198">
        <v>1</v>
      </c>
      <c r="L2989" s="198" t="s">
        <v>2237</v>
      </c>
      <c r="M2989" s="211">
        <f>IF(L2989="",999,VLOOKUP(L2989,武将id!A:C,3,0))</f>
        <v>103</v>
      </c>
    </row>
    <row r="2990" spans="1:13" s="198" customFormat="1" x14ac:dyDescent="0.15">
      <c r="A2990" s="197">
        <v>4610</v>
      </c>
      <c r="B2990" s="198">
        <v>4</v>
      </c>
      <c r="C2990" s="198">
        <v>2</v>
      </c>
      <c r="D2990" s="198" t="s">
        <v>2915</v>
      </c>
      <c r="E2990" s="198">
        <f>VLOOKUP(D2990,武将id!A:C,3,FALSE)</f>
        <v>417</v>
      </c>
      <c r="F2990" s="198">
        <v>0</v>
      </c>
      <c r="G2990" s="202" t="s">
        <v>4005</v>
      </c>
      <c r="H2990" s="203" t="s">
        <v>4005</v>
      </c>
      <c r="I2990" s="198">
        <v>1</v>
      </c>
      <c r="L2990" s="198" t="s">
        <v>2237</v>
      </c>
      <c r="M2990" s="211">
        <f>IF(L2990="",999,VLOOKUP(L2990,武将id!A:C,3,0))</f>
        <v>103</v>
      </c>
    </row>
    <row r="2991" spans="1:13" s="198" customFormat="1" x14ac:dyDescent="0.15">
      <c r="A2991" s="197">
        <v>4610</v>
      </c>
      <c r="B2991" s="198">
        <v>5</v>
      </c>
      <c r="C2991" s="198">
        <v>1</v>
      </c>
      <c r="D2991" s="198" t="s">
        <v>2237</v>
      </c>
      <c r="E2991" s="198">
        <f>VLOOKUP(D2991,武将id!A:C,3,FALSE)</f>
        <v>103</v>
      </c>
      <c r="F2991" s="198">
        <v>0</v>
      </c>
      <c r="G2991" s="202" t="s">
        <v>4006</v>
      </c>
      <c r="H2991" s="203" t="s">
        <v>4006</v>
      </c>
      <c r="I2991" s="198">
        <v>1</v>
      </c>
      <c r="L2991" s="198" t="s">
        <v>2915</v>
      </c>
      <c r="M2991" s="211">
        <f>IF(L2991="",999,VLOOKUP(L2991,武将id!A:C,3,0))</f>
        <v>417</v>
      </c>
    </row>
    <row r="2992" spans="1:13" s="198" customFormat="1" x14ac:dyDescent="0.15">
      <c r="A2992" s="197">
        <v>4610</v>
      </c>
      <c r="B2992" s="198">
        <v>6</v>
      </c>
      <c r="C2992" s="198">
        <v>1</v>
      </c>
      <c r="D2992" s="198" t="s">
        <v>2237</v>
      </c>
      <c r="E2992" s="198">
        <f>VLOOKUP(D2992,武将id!A:C,3,FALSE)</f>
        <v>103</v>
      </c>
      <c r="F2992" s="198">
        <v>0</v>
      </c>
      <c r="G2992" s="202" t="s">
        <v>4007</v>
      </c>
      <c r="H2992" s="203" t="s">
        <v>4007</v>
      </c>
      <c r="I2992" s="198">
        <v>1</v>
      </c>
      <c r="L2992" s="198" t="s">
        <v>2915</v>
      </c>
      <c r="M2992" s="211">
        <f>IF(L2992="",999,VLOOKUP(L2992,武将id!A:C,3,0))</f>
        <v>417</v>
      </c>
    </row>
    <row r="2993" spans="1:13" s="198" customFormat="1" x14ac:dyDescent="0.15">
      <c r="A2993" s="197">
        <v>4610</v>
      </c>
      <c r="B2993" s="198">
        <v>7</v>
      </c>
      <c r="C2993" s="198">
        <v>2</v>
      </c>
      <c r="D2993" s="198" t="s">
        <v>3938</v>
      </c>
      <c r="E2993" s="198">
        <f>VLOOKUP(D2993,武将id!A:C,3,FALSE)</f>
        <v>121</v>
      </c>
      <c r="F2993" s="198">
        <v>0</v>
      </c>
      <c r="G2993" s="202" t="s">
        <v>4008</v>
      </c>
      <c r="H2993" s="203" t="s">
        <v>4008</v>
      </c>
      <c r="I2993" s="198">
        <v>1</v>
      </c>
      <c r="L2993" s="198" t="s">
        <v>2237</v>
      </c>
      <c r="M2993" s="211">
        <f>IF(L2993="",999,VLOOKUP(L2993,武将id!A:C,3,0))</f>
        <v>103</v>
      </c>
    </row>
    <row r="2994" spans="1:13" s="198" customFormat="1" x14ac:dyDescent="0.15">
      <c r="A2994" s="204">
        <v>4610</v>
      </c>
      <c r="B2994" s="205">
        <v>8</v>
      </c>
      <c r="C2994" s="205">
        <v>2</v>
      </c>
      <c r="D2994" s="205" t="s">
        <v>3937</v>
      </c>
      <c r="E2994" s="205">
        <f>VLOOKUP(D2994,武将id!A:C,3,FALSE)</f>
        <v>134</v>
      </c>
      <c r="F2994" s="205">
        <v>0</v>
      </c>
      <c r="G2994" s="206" t="s">
        <v>4009</v>
      </c>
      <c r="H2994" s="207" t="s">
        <v>4009</v>
      </c>
      <c r="I2994" s="205">
        <v>1</v>
      </c>
      <c r="J2994" s="205"/>
      <c r="K2994" s="205"/>
      <c r="L2994" s="205" t="s">
        <v>2237</v>
      </c>
      <c r="M2994" s="213">
        <f>IF(L2994="",999,VLOOKUP(L2994,武将id!A:C,3,0))</f>
        <v>103</v>
      </c>
    </row>
    <row r="2995" spans="1:13" s="198" customFormat="1" x14ac:dyDescent="0.15">
      <c r="A2995" s="192">
        <v>4701</v>
      </c>
      <c r="B2995" s="193">
        <v>1</v>
      </c>
      <c r="C2995" s="193">
        <v>1</v>
      </c>
      <c r="D2995" s="193" t="s">
        <v>2588</v>
      </c>
      <c r="E2995" s="193">
        <f>VLOOKUP(D2995,武将id!A:C,3,FALSE)</f>
        <v>202</v>
      </c>
      <c r="F2995" s="193">
        <v>0</v>
      </c>
      <c r="G2995" s="214" t="s">
        <v>4457</v>
      </c>
      <c r="H2995" s="209" t="s">
        <v>4457</v>
      </c>
      <c r="I2995" s="193">
        <v>1</v>
      </c>
      <c r="J2995" s="193"/>
      <c r="K2995" s="193"/>
      <c r="L2995" s="193" t="s">
        <v>184</v>
      </c>
      <c r="M2995" s="210">
        <f>IF(L2995="",999,VLOOKUP(L2995,武将id!A:C,3,0))</f>
        <v>1</v>
      </c>
    </row>
    <row r="2996" spans="1:13" s="198" customFormat="1" x14ac:dyDescent="0.15">
      <c r="A2996" s="197">
        <v>4701</v>
      </c>
      <c r="B2996" s="198">
        <v>2</v>
      </c>
      <c r="C2996" s="198">
        <v>1</v>
      </c>
      <c r="D2996" s="198" t="s">
        <v>2588</v>
      </c>
      <c r="E2996" s="198">
        <f>VLOOKUP(D2996,武将id!A:C,3,FALSE)</f>
        <v>202</v>
      </c>
      <c r="F2996" s="198">
        <v>0</v>
      </c>
      <c r="G2996" s="202" t="s">
        <v>4458</v>
      </c>
      <c r="H2996" s="203" t="s">
        <v>4458</v>
      </c>
      <c r="I2996" s="198">
        <v>1</v>
      </c>
      <c r="L2996" s="198" t="s">
        <v>184</v>
      </c>
      <c r="M2996" s="211">
        <f>IF(L2996="",999,VLOOKUP(L2996,武将id!A:C,3,0))</f>
        <v>1</v>
      </c>
    </row>
    <row r="2997" spans="1:13" s="198" customFormat="1" x14ac:dyDescent="0.15">
      <c r="A2997" s="197">
        <v>4701</v>
      </c>
      <c r="B2997" s="198">
        <v>3</v>
      </c>
      <c r="C2997" s="198">
        <v>1</v>
      </c>
      <c r="D2997" s="198" t="s">
        <v>2588</v>
      </c>
      <c r="E2997" s="198">
        <f>VLOOKUP(D2997,武将id!A:C,3,FALSE)</f>
        <v>202</v>
      </c>
      <c r="F2997" s="198">
        <v>0</v>
      </c>
      <c r="G2997" s="202" t="s">
        <v>4459</v>
      </c>
      <c r="H2997" s="203" t="s">
        <v>4459</v>
      </c>
      <c r="I2997" s="198">
        <v>1</v>
      </c>
      <c r="L2997" s="198" t="s">
        <v>184</v>
      </c>
      <c r="M2997" s="211">
        <f>IF(L2997="",999,VLOOKUP(L2997,武将id!A:C,3,0))</f>
        <v>1</v>
      </c>
    </row>
    <row r="2998" spans="1:13" s="198" customFormat="1" x14ac:dyDescent="0.15">
      <c r="A2998" s="204">
        <v>4701</v>
      </c>
      <c r="B2998" s="205">
        <v>4</v>
      </c>
      <c r="C2998" s="205">
        <v>2</v>
      </c>
      <c r="D2998" s="205" t="s">
        <v>184</v>
      </c>
      <c r="E2998" s="205">
        <f>VLOOKUP(D2998,武将id!A:C,3,FALSE)</f>
        <v>1</v>
      </c>
      <c r="F2998" s="205">
        <v>0</v>
      </c>
      <c r="G2998" s="206" t="s">
        <v>4736</v>
      </c>
      <c r="H2998" s="207" t="s">
        <v>4735</v>
      </c>
      <c r="I2998" s="205">
        <v>1</v>
      </c>
      <c r="J2998" s="205"/>
      <c r="K2998" s="205"/>
      <c r="L2998" s="205" t="s">
        <v>2588</v>
      </c>
      <c r="M2998" s="213">
        <f>IF(L2998="",999,VLOOKUP(L2998,武将id!A:C,3,0))</f>
        <v>202</v>
      </c>
    </row>
    <row r="2999" spans="1:13" s="198" customFormat="1" x14ac:dyDescent="0.15">
      <c r="A2999" s="197">
        <v>4702</v>
      </c>
      <c r="B2999" s="198">
        <v>1</v>
      </c>
      <c r="C2999" s="198">
        <v>1</v>
      </c>
      <c r="D2999" s="198" t="s">
        <v>184</v>
      </c>
      <c r="E2999" s="198">
        <f>VLOOKUP(D2999,武将id!A:C,3,FALSE)</f>
        <v>1</v>
      </c>
      <c r="F2999" s="198">
        <v>0</v>
      </c>
      <c r="G2999" s="202" t="s">
        <v>4460</v>
      </c>
      <c r="H2999" s="203" t="s">
        <v>4460</v>
      </c>
      <c r="I2999" s="198">
        <v>1</v>
      </c>
      <c r="L2999" s="198" t="s">
        <v>106</v>
      </c>
      <c r="M2999" s="211">
        <f>IF(L2999="",999,VLOOKUP(L2999,武将id!A:C,3,0))</f>
        <v>411</v>
      </c>
    </row>
    <row r="3000" spans="1:13" s="198" customFormat="1" x14ac:dyDescent="0.15">
      <c r="A3000" s="198">
        <v>4702</v>
      </c>
      <c r="B3000" s="198">
        <v>2</v>
      </c>
      <c r="C3000" s="198">
        <v>2</v>
      </c>
      <c r="D3000" s="198" t="s">
        <v>106</v>
      </c>
      <c r="E3000" s="198">
        <f>VLOOKUP(D3000,武将id!A:C,3,FALSE)</f>
        <v>411</v>
      </c>
      <c r="F3000" s="198">
        <v>0</v>
      </c>
      <c r="G3000" s="202" t="s">
        <v>4461</v>
      </c>
      <c r="H3000" s="203" t="s">
        <v>4461</v>
      </c>
      <c r="I3000" s="198">
        <v>1</v>
      </c>
      <c r="L3000" s="198" t="s">
        <v>184</v>
      </c>
      <c r="M3000" s="211">
        <f>IF(L3000="",999,VLOOKUP(L3000,武将id!A:C,3,0))</f>
        <v>1</v>
      </c>
    </row>
    <row r="3001" spans="1:13" s="198" customFormat="1" x14ac:dyDescent="0.15">
      <c r="A3001" s="198">
        <v>4702</v>
      </c>
      <c r="B3001" s="198">
        <v>3</v>
      </c>
      <c r="C3001" s="198">
        <v>1</v>
      </c>
      <c r="D3001" s="198" t="s">
        <v>184</v>
      </c>
      <c r="E3001" s="198">
        <f>VLOOKUP(D3001,武将id!A:C,3,FALSE)</f>
        <v>1</v>
      </c>
      <c r="F3001" s="198">
        <v>0</v>
      </c>
      <c r="G3001" s="202" t="s">
        <v>4462</v>
      </c>
      <c r="H3001" s="203" t="s">
        <v>4462</v>
      </c>
      <c r="I3001" s="198">
        <v>1</v>
      </c>
      <c r="L3001" s="198" t="s">
        <v>106</v>
      </c>
      <c r="M3001" s="211">
        <f>IF(L3001="",999,VLOOKUP(L3001,武将id!A:C,3,0))</f>
        <v>411</v>
      </c>
    </row>
    <row r="3002" spans="1:13" s="198" customFormat="1" ht="24" x14ac:dyDescent="0.15">
      <c r="A3002" s="198">
        <v>4702</v>
      </c>
      <c r="B3002" s="198">
        <v>4</v>
      </c>
      <c r="C3002" s="198">
        <v>2</v>
      </c>
      <c r="D3002" s="198" t="s">
        <v>106</v>
      </c>
      <c r="E3002" s="198">
        <f>VLOOKUP(D3002,武将id!A:C,3,FALSE)</f>
        <v>411</v>
      </c>
      <c r="F3002" s="198">
        <v>0</v>
      </c>
      <c r="G3002" s="202" t="s">
        <v>4463</v>
      </c>
      <c r="H3002" s="203" t="s">
        <v>4463</v>
      </c>
      <c r="I3002" s="198">
        <v>1</v>
      </c>
      <c r="L3002" s="198" t="s">
        <v>184</v>
      </c>
      <c r="M3002" s="211">
        <f>IF(L3002="",999,VLOOKUP(L3002,武将id!A:C,3,0))</f>
        <v>1</v>
      </c>
    </row>
    <row r="3003" spans="1:13" s="198" customFormat="1" ht="24" x14ac:dyDescent="0.15">
      <c r="A3003" s="198">
        <v>4702</v>
      </c>
      <c r="B3003" s="198">
        <v>5</v>
      </c>
      <c r="C3003" s="198">
        <v>1</v>
      </c>
      <c r="D3003" s="198" t="s">
        <v>184</v>
      </c>
      <c r="E3003" s="198">
        <f>VLOOKUP(D3003,武将id!A:C,3,FALSE)</f>
        <v>1</v>
      </c>
      <c r="F3003" s="198">
        <v>0</v>
      </c>
      <c r="G3003" s="202" t="s">
        <v>4464</v>
      </c>
      <c r="H3003" s="203" t="s">
        <v>4464</v>
      </c>
      <c r="I3003" s="198">
        <v>1</v>
      </c>
      <c r="L3003" s="198" t="s">
        <v>106</v>
      </c>
      <c r="M3003" s="211">
        <f>IF(L3003="",999,VLOOKUP(L3003,武将id!A:C,3,0))</f>
        <v>411</v>
      </c>
    </row>
    <row r="3004" spans="1:13" s="198" customFormat="1" x14ac:dyDescent="0.15">
      <c r="A3004" s="198">
        <v>4702</v>
      </c>
      <c r="B3004" s="198">
        <v>6</v>
      </c>
      <c r="C3004" s="198">
        <v>1</v>
      </c>
      <c r="D3004" s="198" t="s">
        <v>184</v>
      </c>
      <c r="E3004" s="198">
        <f>VLOOKUP(D3004,武将id!A:C,3,FALSE)</f>
        <v>1</v>
      </c>
      <c r="F3004" s="198">
        <v>0</v>
      </c>
      <c r="G3004" s="202" t="s">
        <v>4465</v>
      </c>
      <c r="H3004" s="203" t="s">
        <v>4465</v>
      </c>
      <c r="I3004" s="198">
        <v>1</v>
      </c>
      <c r="L3004" s="198" t="s">
        <v>106</v>
      </c>
      <c r="M3004" s="211">
        <f>IF(L3004="",999,VLOOKUP(L3004,武将id!A:C,3,0))</f>
        <v>411</v>
      </c>
    </row>
    <row r="3005" spans="1:13" s="198" customFormat="1" x14ac:dyDescent="0.15">
      <c r="A3005" s="198">
        <v>4702</v>
      </c>
      <c r="B3005" s="198">
        <v>7</v>
      </c>
      <c r="C3005" s="198">
        <v>2</v>
      </c>
      <c r="D3005" s="198" t="s">
        <v>106</v>
      </c>
      <c r="E3005" s="198">
        <f>VLOOKUP(D3005,武将id!A:C,3,FALSE)</f>
        <v>411</v>
      </c>
      <c r="F3005" s="198">
        <v>0</v>
      </c>
      <c r="G3005" s="202" t="s">
        <v>4466</v>
      </c>
      <c r="H3005" s="203" t="s">
        <v>4466</v>
      </c>
      <c r="I3005" s="198">
        <v>1</v>
      </c>
      <c r="L3005" s="198" t="s">
        <v>184</v>
      </c>
      <c r="M3005" s="211">
        <f>IF(L3005="",999,VLOOKUP(L3005,武将id!A:C,3,0))</f>
        <v>1</v>
      </c>
    </row>
    <row r="3006" spans="1:13" s="198" customFormat="1" x14ac:dyDescent="0.15">
      <c r="A3006" s="205">
        <v>4702</v>
      </c>
      <c r="B3006" s="205">
        <v>8</v>
      </c>
      <c r="C3006" s="205">
        <v>1</v>
      </c>
      <c r="D3006" s="205" t="s">
        <v>184</v>
      </c>
      <c r="E3006" s="205">
        <f>VLOOKUP(D3006,武将id!A:C,3,FALSE)</f>
        <v>1</v>
      </c>
      <c r="F3006" s="205">
        <v>0</v>
      </c>
      <c r="G3006" s="206" t="s">
        <v>4467</v>
      </c>
      <c r="H3006" s="207" t="s">
        <v>4467</v>
      </c>
      <c r="I3006" s="205">
        <v>1</v>
      </c>
      <c r="J3006" s="205"/>
      <c r="K3006" s="205"/>
      <c r="L3006" s="205" t="s">
        <v>106</v>
      </c>
      <c r="M3006" s="213">
        <f>IF(L3006="",999,VLOOKUP(L3006,武将id!A:C,3,0))</f>
        <v>411</v>
      </c>
    </row>
    <row r="3007" spans="1:13" s="198" customFormat="1" x14ac:dyDescent="0.15">
      <c r="A3007" s="197">
        <v>4703</v>
      </c>
      <c r="B3007" s="198">
        <v>1</v>
      </c>
      <c r="C3007" s="198">
        <v>1</v>
      </c>
      <c r="D3007" s="198" t="s">
        <v>184</v>
      </c>
      <c r="E3007" s="198">
        <f>VLOOKUP(D3007,武将id!A:C,3,FALSE)</f>
        <v>1</v>
      </c>
      <c r="F3007" s="198">
        <v>0</v>
      </c>
      <c r="G3007" s="202" t="s">
        <v>4468</v>
      </c>
      <c r="H3007" s="203" t="s">
        <v>4468</v>
      </c>
      <c r="I3007" s="198">
        <v>1</v>
      </c>
      <c r="L3007" s="198" t="s">
        <v>2588</v>
      </c>
      <c r="M3007" s="211">
        <f>IF(L3007="",999,VLOOKUP(L3007,武将id!A:C,3,0))</f>
        <v>202</v>
      </c>
    </row>
    <row r="3008" spans="1:13" s="198" customFormat="1" x14ac:dyDescent="0.15">
      <c r="A3008" s="197">
        <v>4703</v>
      </c>
      <c r="B3008" s="198">
        <v>2</v>
      </c>
      <c r="C3008" s="198">
        <v>1</v>
      </c>
      <c r="D3008" s="198" t="s">
        <v>184</v>
      </c>
      <c r="E3008" s="198">
        <f>VLOOKUP(D3008,武将id!A:C,3,FALSE)</f>
        <v>1</v>
      </c>
      <c r="F3008" s="198">
        <v>0</v>
      </c>
      <c r="G3008" s="202" t="s">
        <v>4738</v>
      </c>
      <c r="H3008" s="203" t="s">
        <v>4737</v>
      </c>
      <c r="I3008" s="198">
        <v>1</v>
      </c>
      <c r="L3008" s="198" t="s">
        <v>2588</v>
      </c>
      <c r="M3008" s="211">
        <f>IF(L3008="",999,VLOOKUP(L3008,武将id!A:C,3,0))</f>
        <v>202</v>
      </c>
    </row>
    <row r="3009" spans="1:13" s="198" customFormat="1" x14ac:dyDescent="0.15">
      <c r="A3009" s="197">
        <v>4703</v>
      </c>
      <c r="B3009" s="198">
        <v>3</v>
      </c>
      <c r="C3009" s="198">
        <v>1</v>
      </c>
      <c r="D3009" s="198" t="s">
        <v>184</v>
      </c>
      <c r="E3009" s="198">
        <f>VLOOKUP(D3009,武将id!A:C,3,FALSE)</f>
        <v>1</v>
      </c>
      <c r="F3009" s="198">
        <v>0</v>
      </c>
      <c r="G3009" s="202" t="s">
        <v>4740</v>
      </c>
      <c r="H3009" s="203" t="s">
        <v>4739</v>
      </c>
      <c r="I3009" s="198">
        <v>1</v>
      </c>
      <c r="L3009" s="198" t="s">
        <v>2588</v>
      </c>
      <c r="M3009" s="211">
        <f>IF(L3009="",999,VLOOKUP(L3009,武将id!A:C,3,0))</f>
        <v>202</v>
      </c>
    </row>
    <row r="3010" spans="1:13" s="198" customFormat="1" x14ac:dyDescent="0.15">
      <c r="A3010" s="197">
        <v>4703</v>
      </c>
      <c r="B3010" s="198">
        <v>4</v>
      </c>
      <c r="C3010" s="198">
        <v>2</v>
      </c>
      <c r="D3010" s="198" t="s">
        <v>2588</v>
      </c>
      <c r="E3010" s="198">
        <f>VLOOKUP(D3010,武将id!A:C,3,FALSE)</f>
        <v>202</v>
      </c>
      <c r="F3010" s="198">
        <v>0</v>
      </c>
      <c r="G3010" s="202" t="s">
        <v>3177</v>
      </c>
      <c r="H3010" s="203" t="s">
        <v>3177</v>
      </c>
      <c r="I3010" s="198">
        <v>1</v>
      </c>
      <c r="L3010" s="198" t="s">
        <v>184</v>
      </c>
      <c r="M3010" s="211">
        <f>IF(L3010="",999,VLOOKUP(L3010,武将id!A:C,3,0))</f>
        <v>1</v>
      </c>
    </row>
    <row r="3011" spans="1:13" s="198" customFormat="1" x14ac:dyDescent="0.15">
      <c r="A3011" s="192">
        <v>4801</v>
      </c>
      <c r="B3011" s="193">
        <v>1</v>
      </c>
      <c r="C3011" s="193">
        <v>1</v>
      </c>
      <c r="D3011" s="193" t="s">
        <v>2293</v>
      </c>
      <c r="E3011" s="193">
        <f>VLOOKUP(D3011,武将id!A:C,3,FALSE)</f>
        <v>439</v>
      </c>
      <c r="F3011" s="193">
        <v>0</v>
      </c>
      <c r="G3011" s="214" t="s">
        <v>4010</v>
      </c>
      <c r="H3011" s="209" t="s">
        <v>4010</v>
      </c>
      <c r="I3011" s="193">
        <v>1</v>
      </c>
      <c r="J3011" s="193"/>
      <c r="K3011" s="193"/>
      <c r="L3011" s="193" t="s">
        <v>2294</v>
      </c>
      <c r="M3011" s="210">
        <f>IF(L3011="",999,VLOOKUP(L3011,武将id!A:C,3,0))</f>
        <v>407</v>
      </c>
    </row>
    <row r="3012" spans="1:13" s="198" customFormat="1" x14ac:dyDescent="0.15">
      <c r="A3012" s="197">
        <v>4801</v>
      </c>
      <c r="B3012" s="198">
        <v>2</v>
      </c>
      <c r="C3012" s="198">
        <v>2</v>
      </c>
      <c r="D3012" s="198" t="s">
        <v>2294</v>
      </c>
      <c r="E3012" s="198">
        <f>VLOOKUP(D3012,武将id!A:C,3,FALSE)</f>
        <v>407</v>
      </c>
      <c r="F3012" s="198">
        <v>0</v>
      </c>
      <c r="G3012" s="202" t="s">
        <v>4011</v>
      </c>
      <c r="H3012" s="203" t="s">
        <v>4011</v>
      </c>
      <c r="I3012" s="198">
        <v>1</v>
      </c>
      <c r="L3012" s="198" t="s">
        <v>2293</v>
      </c>
      <c r="M3012" s="211">
        <f>IF(L3012="",999,VLOOKUP(L3012,武将id!A:C,3,0))</f>
        <v>439</v>
      </c>
    </row>
    <row r="3013" spans="1:13" s="198" customFormat="1" x14ac:dyDescent="0.15">
      <c r="A3013" s="197">
        <v>4801</v>
      </c>
      <c r="B3013" s="198">
        <v>3</v>
      </c>
      <c r="C3013" s="198">
        <v>1</v>
      </c>
      <c r="D3013" s="198" t="s">
        <v>2293</v>
      </c>
      <c r="E3013" s="198">
        <f>VLOOKUP(D3013,武将id!A:C,3,FALSE)</f>
        <v>439</v>
      </c>
      <c r="F3013" s="198">
        <v>0</v>
      </c>
      <c r="G3013" s="202" t="s">
        <v>4012</v>
      </c>
      <c r="H3013" s="203" t="s">
        <v>4012</v>
      </c>
      <c r="I3013" s="198">
        <v>1</v>
      </c>
      <c r="L3013" s="198" t="s">
        <v>2294</v>
      </c>
      <c r="M3013" s="211">
        <f>IF(L3013="",999,VLOOKUP(L3013,武将id!A:C,3,0))</f>
        <v>407</v>
      </c>
    </row>
    <row r="3014" spans="1:13" s="198" customFormat="1" x14ac:dyDescent="0.15">
      <c r="A3014" s="197">
        <v>4801</v>
      </c>
      <c r="B3014" s="198">
        <v>4</v>
      </c>
      <c r="C3014" s="198">
        <v>2</v>
      </c>
      <c r="D3014" s="198" t="s">
        <v>2294</v>
      </c>
      <c r="E3014" s="198">
        <f>VLOOKUP(D3014,武将id!A:C,3,FALSE)</f>
        <v>407</v>
      </c>
      <c r="F3014" s="198">
        <v>0</v>
      </c>
      <c r="G3014" s="202" t="s">
        <v>4013</v>
      </c>
      <c r="H3014" s="203" t="s">
        <v>4013</v>
      </c>
      <c r="I3014" s="198">
        <v>1</v>
      </c>
      <c r="L3014" s="198" t="s">
        <v>2293</v>
      </c>
      <c r="M3014" s="211">
        <f>IF(L3014="",999,VLOOKUP(L3014,武将id!A:C,3,0))</f>
        <v>439</v>
      </c>
    </row>
    <row r="3015" spans="1:13" s="198" customFormat="1" ht="24" x14ac:dyDescent="0.15">
      <c r="A3015" s="197">
        <v>4801</v>
      </c>
      <c r="B3015" s="198">
        <v>5</v>
      </c>
      <c r="C3015" s="198">
        <v>2</v>
      </c>
      <c r="D3015" s="198" t="s">
        <v>2294</v>
      </c>
      <c r="E3015" s="198">
        <f>VLOOKUP(D3015,武将id!A:C,3,FALSE)</f>
        <v>407</v>
      </c>
      <c r="F3015" s="198">
        <v>0</v>
      </c>
      <c r="G3015" s="202" t="s">
        <v>4014</v>
      </c>
      <c r="H3015" s="203" t="s">
        <v>4014</v>
      </c>
      <c r="I3015" s="198">
        <v>1</v>
      </c>
      <c r="L3015" s="198" t="s">
        <v>2293</v>
      </c>
      <c r="M3015" s="211">
        <f>IF(L3015="",999,VLOOKUP(L3015,武将id!A:C,3,0))</f>
        <v>439</v>
      </c>
    </row>
    <row r="3016" spans="1:13" s="198" customFormat="1" ht="24" x14ac:dyDescent="0.15">
      <c r="A3016" s="197">
        <v>4801</v>
      </c>
      <c r="B3016" s="198">
        <v>6</v>
      </c>
      <c r="C3016" s="198">
        <v>2</v>
      </c>
      <c r="D3016" s="198" t="s">
        <v>2294</v>
      </c>
      <c r="E3016" s="198">
        <f>VLOOKUP(D3016,武将id!A:C,3,FALSE)</f>
        <v>407</v>
      </c>
      <c r="F3016" s="198">
        <v>0</v>
      </c>
      <c r="G3016" s="202" t="s">
        <v>4015</v>
      </c>
      <c r="H3016" s="203" t="s">
        <v>4015</v>
      </c>
      <c r="I3016" s="198">
        <v>1</v>
      </c>
      <c r="L3016" s="198" t="s">
        <v>2293</v>
      </c>
      <c r="M3016" s="211">
        <f>IF(L3016="",999,VLOOKUP(L3016,武将id!A:C,3,0))</f>
        <v>439</v>
      </c>
    </row>
    <row r="3017" spans="1:13" s="198" customFormat="1" x14ac:dyDescent="0.15">
      <c r="A3017" s="192">
        <v>4802</v>
      </c>
      <c r="B3017" s="193">
        <v>1</v>
      </c>
      <c r="C3017" s="193">
        <v>1</v>
      </c>
      <c r="D3017" s="193" t="s">
        <v>2293</v>
      </c>
      <c r="E3017" s="193">
        <f>VLOOKUP(D3017,武将id!A:C,3,FALSE)</f>
        <v>439</v>
      </c>
      <c r="F3017" s="193">
        <v>0</v>
      </c>
      <c r="G3017" s="214" t="s">
        <v>4016</v>
      </c>
      <c r="H3017" s="209" t="s">
        <v>4016</v>
      </c>
      <c r="I3017" s="193">
        <v>1</v>
      </c>
      <c r="J3017" s="193"/>
      <c r="K3017" s="193"/>
      <c r="L3017" s="193" t="s">
        <v>2237</v>
      </c>
      <c r="M3017" s="210">
        <f>IF(L3017="",999,VLOOKUP(L3017,武将id!A:C,3,0))</f>
        <v>103</v>
      </c>
    </row>
    <row r="3018" spans="1:13" s="198" customFormat="1" x14ac:dyDescent="0.15">
      <c r="A3018" s="197">
        <v>4802</v>
      </c>
      <c r="B3018" s="198">
        <v>2</v>
      </c>
      <c r="C3018" s="198">
        <v>1</v>
      </c>
      <c r="D3018" s="198" t="s">
        <v>2294</v>
      </c>
      <c r="E3018" s="198">
        <f>VLOOKUP(D3018,武将id!A:C,3,FALSE)</f>
        <v>407</v>
      </c>
      <c r="F3018" s="198">
        <v>0</v>
      </c>
      <c r="G3018" s="202" t="s">
        <v>4017</v>
      </c>
      <c r="H3018" s="203" t="s">
        <v>4017</v>
      </c>
      <c r="I3018" s="198">
        <v>1</v>
      </c>
      <c r="L3018" s="198" t="s">
        <v>2237</v>
      </c>
      <c r="M3018" s="211">
        <f>IF(L3018="",999,VLOOKUP(L3018,武将id!A:C,3,0))</f>
        <v>103</v>
      </c>
    </row>
    <row r="3019" spans="1:13" s="198" customFormat="1" x14ac:dyDescent="0.15">
      <c r="A3019" s="197">
        <v>4802</v>
      </c>
      <c r="B3019" s="198">
        <v>3</v>
      </c>
      <c r="C3019" s="198">
        <v>2</v>
      </c>
      <c r="D3019" s="198" t="s">
        <v>2237</v>
      </c>
      <c r="E3019" s="198">
        <f>VLOOKUP(D3019,武将id!A:C,3,FALSE)</f>
        <v>103</v>
      </c>
      <c r="F3019" s="198">
        <v>0</v>
      </c>
      <c r="G3019" s="202" t="s">
        <v>4018</v>
      </c>
      <c r="H3019" s="203" t="s">
        <v>4018</v>
      </c>
      <c r="I3019" s="198">
        <v>1</v>
      </c>
      <c r="L3019" s="198" t="s">
        <v>2294</v>
      </c>
      <c r="M3019" s="211">
        <f>IF(L3019="",999,VLOOKUP(L3019,武将id!A:C,3,0))</f>
        <v>407</v>
      </c>
    </row>
    <row r="3020" spans="1:13" s="198" customFormat="1" x14ac:dyDescent="0.15">
      <c r="A3020" s="204">
        <v>4802</v>
      </c>
      <c r="B3020" s="205">
        <v>4</v>
      </c>
      <c r="C3020" s="205">
        <v>2</v>
      </c>
      <c r="D3020" s="205" t="s">
        <v>2237</v>
      </c>
      <c r="E3020" s="205">
        <f>VLOOKUP(D3020,武将id!A:C,3,FALSE)</f>
        <v>103</v>
      </c>
      <c r="F3020" s="205">
        <v>0</v>
      </c>
      <c r="G3020" s="206" t="s">
        <v>4019</v>
      </c>
      <c r="H3020" s="207" t="s">
        <v>4019</v>
      </c>
      <c r="I3020" s="205">
        <v>1</v>
      </c>
      <c r="J3020" s="205"/>
      <c r="K3020" s="205"/>
      <c r="L3020" s="205" t="s">
        <v>2294</v>
      </c>
      <c r="M3020" s="213">
        <f>IF(L3020="",999,VLOOKUP(L3020,武将id!A:C,3,0))</f>
        <v>407</v>
      </c>
    </row>
    <row r="3021" spans="1:13" s="198" customFormat="1" x14ac:dyDescent="0.15">
      <c r="A3021" s="192">
        <v>4901</v>
      </c>
      <c r="B3021" s="193">
        <v>1</v>
      </c>
      <c r="C3021" s="193">
        <v>2</v>
      </c>
      <c r="D3021" s="193" t="s">
        <v>4020</v>
      </c>
      <c r="E3021" s="193">
        <f>VLOOKUP(D3021,武将id!A:C,3,FALSE)</f>
        <v>140</v>
      </c>
      <c r="F3021" s="193">
        <v>0</v>
      </c>
      <c r="G3021" s="214" t="s">
        <v>4803</v>
      </c>
      <c r="H3021" s="209" t="s">
        <v>4802</v>
      </c>
      <c r="I3021" s="193">
        <v>1</v>
      </c>
      <c r="J3021" s="193"/>
      <c r="K3021" s="193"/>
      <c r="L3021" s="193" t="s">
        <v>2588</v>
      </c>
      <c r="M3021" s="210">
        <f>IF(L3021="",999,VLOOKUP(L3021,武将id!A:C,3,0))</f>
        <v>202</v>
      </c>
    </row>
    <row r="3022" spans="1:13" s="198" customFormat="1" x14ac:dyDescent="0.15">
      <c r="A3022" s="197">
        <v>4901</v>
      </c>
      <c r="B3022" s="198">
        <v>2</v>
      </c>
      <c r="C3022" s="198">
        <v>1</v>
      </c>
      <c r="D3022" s="198" t="s">
        <v>2588</v>
      </c>
      <c r="E3022" s="198">
        <f>VLOOKUP(D3022,武将id!A:C,3,FALSE)</f>
        <v>202</v>
      </c>
      <c r="F3022" s="198">
        <v>0</v>
      </c>
      <c r="G3022" s="202" t="s">
        <v>4022</v>
      </c>
      <c r="H3022" s="203" t="s">
        <v>4022</v>
      </c>
      <c r="I3022" s="198">
        <v>1</v>
      </c>
      <c r="L3022" s="198" t="s">
        <v>4042</v>
      </c>
      <c r="M3022" s="211">
        <f>IF(L3022="",999,VLOOKUP(L3022,武将id!A:C,3,0))</f>
        <v>140</v>
      </c>
    </row>
    <row r="3023" spans="1:13" s="198" customFormat="1" ht="24" x14ac:dyDescent="0.15">
      <c r="A3023" s="197">
        <v>4901</v>
      </c>
      <c r="B3023" s="198">
        <v>3</v>
      </c>
      <c r="C3023" s="198">
        <v>2</v>
      </c>
      <c r="D3023" s="198" t="s">
        <v>2918</v>
      </c>
      <c r="E3023" s="198">
        <f>VLOOKUP(D3023,武将id!A:C,3,FALSE)</f>
        <v>206</v>
      </c>
      <c r="F3023" s="198">
        <v>0</v>
      </c>
      <c r="G3023" s="202" t="s">
        <v>4023</v>
      </c>
      <c r="H3023" s="203" t="s">
        <v>4023</v>
      </c>
      <c r="I3023" s="198">
        <v>1</v>
      </c>
      <c r="L3023" s="198" t="s">
        <v>2588</v>
      </c>
      <c r="M3023" s="211">
        <f>IF(L3023="",999,VLOOKUP(L3023,武将id!A:C,3,0))</f>
        <v>202</v>
      </c>
    </row>
    <row r="3024" spans="1:13" s="198" customFormat="1" ht="24" x14ac:dyDescent="0.15">
      <c r="A3024" s="197">
        <v>4901</v>
      </c>
      <c r="B3024" s="198">
        <v>4</v>
      </c>
      <c r="C3024" s="198">
        <v>1</v>
      </c>
      <c r="D3024" s="198" t="s">
        <v>2588</v>
      </c>
      <c r="E3024" s="198">
        <f>VLOOKUP(D3024,武将id!A:C,3,FALSE)</f>
        <v>202</v>
      </c>
      <c r="F3024" s="198">
        <v>0</v>
      </c>
      <c r="G3024" s="202" t="s">
        <v>4024</v>
      </c>
      <c r="H3024" s="203" t="s">
        <v>4024</v>
      </c>
      <c r="I3024" s="198">
        <v>1</v>
      </c>
      <c r="L3024" s="198" t="s">
        <v>2918</v>
      </c>
      <c r="M3024" s="211">
        <f>IF(L3024="",999,VLOOKUP(L3024,武将id!A:C,3,0))</f>
        <v>206</v>
      </c>
    </row>
    <row r="3025" spans="1:13" s="198" customFormat="1" x14ac:dyDescent="0.15">
      <c r="A3025" s="192">
        <v>4902</v>
      </c>
      <c r="B3025" s="193">
        <v>1</v>
      </c>
      <c r="C3025" s="193">
        <v>2</v>
      </c>
      <c r="D3025" s="193" t="s">
        <v>92</v>
      </c>
      <c r="E3025" s="193">
        <f>VLOOKUP(D3025,武将id!A:C,3,FALSE)</f>
        <v>102</v>
      </c>
      <c r="F3025" s="193">
        <v>0</v>
      </c>
      <c r="G3025" s="214" t="s">
        <v>4025</v>
      </c>
      <c r="H3025" s="209" t="s">
        <v>4025</v>
      </c>
      <c r="I3025" s="193">
        <v>1</v>
      </c>
      <c r="J3025" s="193"/>
      <c r="K3025" s="193"/>
      <c r="L3025" s="193" t="s">
        <v>2237</v>
      </c>
      <c r="M3025" s="210">
        <f>IF(L3025="",999,VLOOKUP(L3025,武将id!A:C,3,0))</f>
        <v>103</v>
      </c>
    </row>
    <row r="3026" spans="1:13" s="198" customFormat="1" x14ac:dyDescent="0.15">
      <c r="A3026" s="197">
        <v>4902</v>
      </c>
      <c r="B3026" s="198">
        <v>2</v>
      </c>
      <c r="C3026" s="198">
        <v>1</v>
      </c>
      <c r="D3026" s="198" t="s">
        <v>2237</v>
      </c>
      <c r="E3026" s="198">
        <f>VLOOKUP(D3026,武将id!A:C,3,FALSE)</f>
        <v>103</v>
      </c>
      <c r="F3026" s="198">
        <v>0</v>
      </c>
      <c r="G3026" s="202" t="s">
        <v>4026</v>
      </c>
      <c r="H3026" s="203" t="s">
        <v>4026</v>
      </c>
      <c r="I3026" s="198">
        <v>1</v>
      </c>
      <c r="L3026" s="198" t="s">
        <v>92</v>
      </c>
      <c r="M3026" s="211">
        <f>IF(L3026="",999,VLOOKUP(L3026,武将id!A:C,3,0))</f>
        <v>102</v>
      </c>
    </row>
    <row r="3027" spans="1:13" s="198" customFormat="1" x14ac:dyDescent="0.15">
      <c r="A3027" s="204">
        <v>4902</v>
      </c>
      <c r="B3027" s="205">
        <v>3</v>
      </c>
      <c r="C3027" s="205">
        <v>2</v>
      </c>
      <c r="D3027" s="205" t="s">
        <v>92</v>
      </c>
      <c r="E3027" s="205">
        <f>VLOOKUP(D3027,武将id!A:C,3,FALSE)</f>
        <v>102</v>
      </c>
      <c r="F3027" s="205">
        <v>0</v>
      </c>
      <c r="G3027" s="206" t="s">
        <v>4027</v>
      </c>
      <c r="H3027" s="207" t="s">
        <v>4027</v>
      </c>
      <c r="I3027" s="205">
        <v>1</v>
      </c>
      <c r="J3027" s="205"/>
      <c r="K3027" s="205"/>
      <c r="L3027" s="205" t="s">
        <v>2237</v>
      </c>
      <c r="M3027" s="213">
        <f>IF(L3027="",999,VLOOKUP(L3027,武将id!A:C,3,0))</f>
        <v>103</v>
      </c>
    </row>
    <row r="3028" spans="1:13" s="198" customFormat="1" x14ac:dyDescent="0.15">
      <c r="A3028" s="197">
        <v>4903</v>
      </c>
      <c r="B3028" s="198">
        <v>1</v>
      </c>
      <c r="C3028" s="198">
        <v>1</v>
      </c>
      <c r="D3028" s="198" t="s">
        <v>2918</v>
      </c>
      <c r="E3028" s="198">
        <f>VLOOKUP(D3028,武将id!A:C,3,FALSE)</f>
        <v>206</v>
      </c>
      <c r="F3028" s="198">
        <v>0</v>
      </c>
      <c r="G3028" s="202" t="s">
        <v>4028</v>
      </c>
      <c r="H3028" s="203" t="s">
        <v>4028</v>
      </c>
      <c r="I3028" s="198">
        <v>1</v>
      </c>
      <c r="M3028" s="211">
        <v>0</v>
      </c>
    </row>
    <row r="3029" spans="1:13" s="198" customFormat="1" x14ac:dyDescent="0.15">
      <c r="A3029" s="197">
        <v>4903</v>
      </c>
      <c r="B3029" s="198">
        <v>2</v>
      </c>
      <c r="C3029" s="198">
        <v>1</v>
      </c>
      <c r="D3029" s="198" t="s">
        <v>2918</v>
      </c>
      <c r="E3029" s="198">
        <f>VLOOKUP(D3029,武将id!A:C,3,FALSE)</f>
        <v>206</v>
      </c>
      <c r="F3029" s="198">
        <v>0</v>
      </c>
      <c r="G3029" s="202" t="s">
        <v>4029</v>
      </c>
      <c r="H3029" s="203" t="s">
        <v>4029</v>
      </c>
      <c r="I3029" s="198">
        <v>1</v>
      </c>
      <c r="M3029" s="211">
        <v>0</v>
      </c>
    </row>
    <row r="3030" spans="1:13" s="198" customFormat="1" x14ac:dyDescent="0.15">
      <c r="A3030" s="197">
        <v>4903</v>
      </c>
      <c r="B3030" s="198">
        <v>3</v>
      </c>
      <c r="C3030" s="198">
        <v>2</v>
      </c>
      <c r="D3030" s="198" t="s">
        <v>4021</v>
      </c>
      <c r="E3030" s="198">
        <f>VLOOKUP(D3030,武将id!A:C,3,FALSE)</f>
        <v>114</v>
      </c>
      <c r="F3030" s="198">
        <v>0</v>
      </c>
      <c r="G3030" s="202" t="s">
        <v>4030</v>
      </c>
      <c r="H3030" s="203" t="s">
        <v>4030</v>
      </c>
      <c r="I3030" s="198">
        <v>1</v>
      </c>
      <c r="L3030" s="198" t="s">
        <v>2918</v>
      </c>
      <c r="M3030" s="211">
        <f>IF(L3030="",999,VLOOKUP(L3030,武将id!A:C,3,0))</f>
        <v>206</v>
      </c>
    </row>
    <row r="3031" spans="1:13" s="198" customFormat="1" x14ac:dyDescent="0.15">
      <c r="A3031" s="197">
        <v>4903</v>
      </c>
      <c r="B3031" s="198">
        <v>4</v>
      </c>
      <c r="C3031" s="198">
        <v>2</v>
      </c>
      <c r="D3031" s="198" t="s">
        <v>184</v>
      </c>
      <c r="E3031" s="198">
        <f>VLOOKUP(D3031,武将id!A:C,3,FALSE)</f>
        <v>1</v>
      </c>
      <c r="F3031" s="198">
        <v>0</v>
      </c>
      <c r="G3031" s="202" t="s">
        <v>4031</v>
      </c>
      <c r="H3031" s="203" t="s">
        <v>4031</v>
      </c>
      <c r="I3031" s="198">
        <v>1</v>
      </c>
      <c r="L3031" s="198" t="s">
        <v>2918</v>
      </c>
      <c r="M3031" s="211">
        <f>IF(L3031="",999,VLOOKUP(L3031,武将id!A:C,3,0))</f>
        <v>206</v>
      </c>
    </row>
    <row r="3032" spans="1:13" s="198" customFormat="1" x14ac:dyDescent="0.15">
      <c r="A3032" s="197">
        <v>4903</v>
      </c>
      <c r="B3032" s="198">
        <v>5</v>
      </c>
      <c r="C3032" s="198">
        <v>1</v>
      </c>
      <c r="D3032" s="198" t="s">
        <v>2918</v>
      </c>
      <c r="E3032" s="198">
        <f>VLOOKUP(D3032,武将id!A:C,3,FALSE)</f>
        <v>206</v>
      </c>
      <c r="F3032" s="198">
        <v>0</v>
      </c>
      <c r="G3032" s="202" t="s">
        <v>4032</v>
      </c>
      <c r="H3032" s="203" t="s">
        <v>4032</v>
      </c>
      <c r="I3032" s="198">
        <v>1</v>
      </c>
      <c r="L3032" s="198" t="s">
        <v>184</v>
      </c>
      <c r="M3032" s="211">
        <f>IF(L3032="",999,VLOOKUP(L3032,武将id!A:C,3,0))</f>
        <v>1</v>
      </c>
    </row>
    <row r="3033" spans="1:13" s="198" customFormat="1" x14ac:dyDescent="0.15">
      <c r="A3033" s="192">
        <v>4904</v>
      </c>
      <c r="B3033" s="193">
        <v>1</v>
      </c>
      <c r="C3033" s="193">
        <v>1</v>
      </c>
      <c r="D3033" s="193" t="s">
        <v>2918</v>
      </c>
      <c r="E3033" s="193">
        <f>VLOOKUP(D3033,武将id!A:C,3,FALSE)</f>
        <v>206</v>
      </c>
      <c r="F3033" s="193">
        <v>0</v>
      </c>
      <c r="G3033" s="214" t="s">
        <v>4033</v>
      </c>
      <c r="H3033" s="209" t="s">
        <v>4033</v>
      </c>
      <c r="I3033" s="193">
        <v>1</v>
      </c>
      <c r="J3033" s="193"/>
      <c r="K3033" s="193"/>
      <c r="L3033" s="193" t="s">
        <v>184</v>
      </c>
      <c r="M3033" s="210">
        <f>IF(L3033="",999,VLOOKUP(L3033,武将id!A:C,3,0))</f>
        <v>1</v>
      </c>
    </row>
    <row r="3034" spans="1:13" s="198" customFormat="1" x14ac:dyDescent="0.15">
      <c r="A3034" s="197">
        <v>4904</v>
      </c>
      <c r="B3034" s="198">
        <v>2</v>
      </c>
      <c r="C3034" s="198">
        <v>2</v>
      </c>
      <c r="D3034" s="198" t="s">
        <v>184</v>
      </c>
      <c r="E3034" s="198">
        <f>VLOOKUP(D3034,武将id!A:C,3,FALSE)</f>
        <v>1</v>
      </c>
      <c r="F3034" s="198">
        <v>0</v>
      </c>
      <c r="G3034" s="202" t="s">
        <v>4847</v>
      </c>
      <c r="H3034" s="203" t="s">
        <v>4846</v>
      </c>
      <c r="I3034" s="198">
        <v>1</v>
      </c>
      <c r="L3034" s="198" t="s">
        <v>2918</v>
      </c>
      <c r="M3034" s="211">
        <f>IF(L3034="",999,VLOOKUP(L3034,武将id!A:C,3,0))</f>
        <v>206</v>
      </c>
    </row>
    <row r="3035" spans="1:13" s="198" customFormat="1" x14ac:dyDescent="0.15">
      <c r="A3035" s="197">
        <v>4904</v>
      </c>
      <c r="B3035" s="198">
        <v>3</v>
      </c>
      <c r="C3035" s="198">
        <v>1</v>
      </c>
      <c r="D3035" s="198" t="s">
        <v>2918</v>
      </c>
      <c r="E3035" s="198">
        <f>VLOOKUP(D3035,武将id!A:C,3,FALSE)</f>
        <v>206</v>
      </c>
      <c r="F3035" s="198">
        <v>0</v>
      </c>
      <c r="G3035" s="202" t="s">
        <v>4034</v>
      </c>
      <c r="H3035" s="203" t="s">
        <v>4034</v>
      </c>
      <c r="I3035" s="198">
        <v>1</v>
      </c>
      <c r="L3035" s="198" t="s">
        <v>184</v>
      </c>
      <c r="M3035" s="211">
        <f>IF(L3035="",999,VLOOKUP(L3035,武将id!A:C,3,0))</f>
        <v>1</v>
      </c>
    </row>
    <row r="3036" spans="1:13" s="198" customFormat="1" x14ac:dyDescent="0.15">
      <c r="A3036" s="197">
        <v>4904</v>
      </c>
      <c r="B3036" s="198">
        <v>4</v>
      </c>
      <c r="C3036" s="198">
        <v>2</v>
      </c>
      <c r="D3036" s="198" t="s">
        <v>184</v>
      </c>
      <c r="E3036" s="198">
        <f>VLOOKUP(D3036,武将id!A:C,3,FALSE)</f>
        <v>1</v>
      </c>
      <c r="F3036" s="198">
        <v>0</v>
      </c>
      <c r="G3036" s="202" t="s">
        <v>4035</v>
      </c>
      <c r="H3036" s="203" t="s">
        <v>4035</v>
      </c>
      <c r="I3036" s="198">
        <v>1</v>
      </c>
      <c r="L3036" s="198" t="s">
        <v>2918</v>
      </c>
      <c r="M3036" s="211">
        <f>IF(L3036="",999,VLOOKUP(L3036,武将id!A:C,3,0))</f>
        <v>206</v>
      </c>
    </row>
    <row r="3037" spans="1:13" s="198" customFormat="1" x14ac:dyDescent="0.15">
      <c r="A3037" s="192">
        <v>4905</v>
      </c>
      <c r="B3037" s="193">
        <v>1</v>
      </c>
      <c r="C3037" s="193">
        <v>1</v>
      </c>
      <c r="D3037" s="193" t="s">
        <v>2588</v>
      </c>
      <c r="E3037" s="193">
        <f>VLOOKUP(D3037,武将id!A:C,3,FALSE)</f>
        <v>202</v>
      </c>
      <c r="F3037" s="193">
        <v>0</v>
      </c>
      <c r="G3037" s="214" t="s">
        <v>4841</v>
      </c>
      <c r="H3037" s="209" t="s">
        <v>4840</v>
      </c>
      <c r="I3037" s="193">
        <v>1</v>
      </c>
      <c r="J3037" s="193"/>
      <c r="K3037" s="193"/>
      <c r="L3037" s="193"/>
      <c r="M3037" s="210">
        <v>0</v>
      </c>
    </row>
    <row r="3038" spans="1:13" s="198" customFormat="1" x14ac:dyDescent="0.15">
      <c r="A3038" s="197">
        <v>4905</v>
      </c>
      <c r="B3038" s="198">
        <v>2</v>
      </c>
      <c r="C3038" s="198">
        <v>1</v>
      </c>
      <c r="D3038" s="198" t="s">
        <v>2588</v>
      </c>
      <c r="E3038" s="198">
        <f>VLOOKUP(D3038,武将id!A:C,3,FALSE)</f>
        <v>202</v>
      </c>
      <c r="F3038" s="198">
        <v>0</v>
      </c>
      <c r="G3038" s="202" t="s">
        <v>4843</v>
      </c>
      <c r="H3038" s="203" t="s">
        <v>4842</v>
      </c>
      <c r="I3038" s="198">
        <v>1</v>
      </c>
      <c r="M3038" s="211">
        <v>0</v>
      </c>
    </row>
    <row r="3039" spans="1:13" s="198" customFormat="1" x14ac:dyDescent="0.15">
      <c r="A3039" s="197">
        <v>4905</v>
      </c>
      <c r="B3039" s="198">
        <v>3</v>
      </c>
      <c r="C3039" s="198">
        <v>2</v>
      </c>
      <c r="D3039" s="198" t="s">
        <v>2923</v>
      </c>
      <c r="E3039" s="198">
        <f>VLOOKUP(D3039,武将id!A:C,3,FALSE)</f>
        <v>117</v>
      </c>
      <c r="F3039" s="198">
        <v>0</v>
      </c>
      <c r="G3039" s="202" t="s">
        <v>4036</v>
      </c>
      <c r="H3039" s="203" t="s">
        <v>4036</v>
      </c>
      <c r="I3039" s="198">
        <v>1</v>
      </c>
      <c r="L3039" s="198" t="s">
        <v>2588</v>
      </c>
      <c r="M3039" s="211">
        <f>IF(L3039="",999,VLOOKUP(L3039,武将id!A:C,3,0))</f>
        <v>202</v>
      </c>
    </row>
    <row r="3040" spans="1:13" s="198" customFormat="1" x14ac:dyDescent="0.15">
      <c r="A3040" s="204">
        <v>4905</v>
      </c>
      <c r="B3040" s="205">
        <v>4</v>
      </c>
      <c r="C3040" s="205">
        <v>1</v>
      </c>
      <c r="D3040" s="205" t="s">
        <v>184</v>
      </c>
      <c r="E3040" s="205">
        <f>VLOOKUP(D3040,武将id!A:C,3,FALSE)</f>
        <v>1</v>
      </c>
      <c r="F3040" s="205">
        <v>0</v>
      </c>
      <c r="G3040" s="206" t="s">
        <v>4037</v>
      </c>
      <c r="H3040" s="207" t="s">
        <v>4037</v>
      </c>
      <c r="I3040" s="205">
        <v>1</v>
      </c>
      <c r="J3040" s="205"/>
      <c r="K3040" s="205"/>
      <c r="L3040" s="205" t="s">
        <v>2923</v>
      </c>
      <c r="M3040" s="213">
        <f>IF(L3040="",999,VLOOKUP(L3040,武将id!A:C,3,0))</f>
        <v>117</v>
      </c>
    </row>
    <row r="3041" spans="1:13" s="198" customFormat="1" x14ac:dyDescent="0.15">
      <c r="A3041" s="197">
        <v>4906</v>
      </c>
      <c r="B3041" s="198">
        <v>1</v>
      </c>
      <c r="C3041" s="198">
        <v>1</v>
      </c>
      <c r="D3041" s="198" t="s">
        <v>2588</v>
      </c>
      <c r="E3041" s="198">
        <f>VLOOKUP(D3041,武将id!A:C,3,FALSE)</f>
        <v>202</v>
      </c>
      <c r="F3041" s="198">
        <v>0</v>
      </c>
      <c r="G3041" s="202" t="s">
        <v>4038</v>
      </c>
      <c r="H3041" s="203" t="s">
        <v>4038</v>
      </c>
      <c r="I3041" s="198">
        <v>1</v>
      </c>
      <c r="L3041" s="198" t="s">
        <v>184</v>
      </c>
      <c r="M3041" s="211">
        <f>IF(L3041="",999,VLOOKUP(L3041,武将id!A:C,3,0))</f>
        <v>1</v>
      </c>
    </row>
    <row r="3042" spans="1:13" s="198" customFormat="1" x14ac:dyDescent="0.15">
      <c r="A3042" s="197">
        <v>4906</v>
      </c>
      <c r="B3042" s="198">
        <v>2</v>
      </c>
      <c r="C3042" s="198">
        <v>2</v>
      </c>
      <c r="D3042" s="198" t="s">
        <v>184</v>
      </c>
      <c r="E3042" s="198">
        <f>VLOOKUP(D3042,武将id!A:C,3,FALSE)</f>
        <v>1</v>
      </c>
      <c r="F3042" s="198">
        <v>0</v>
      </c>
      <c r="G3042" s="202" t="s">
        <v>4845</v>
      </c>
      <c r="H3042" s="203" t="s">
        <v>4844</v>
      </c>
      <c r="I3042" s="198">
        <v>1</v>
      </c>
      <c r="L3042" s="198" t="s">
        <v>2588</v>
      </c>
      <c r="M3042" s="211">
        <f>IF(L3042="",999,VLOOKUP(L3042,武将id!A:C,3,0))</f>
        <v>202</v>
      </c>
    </row>
    <row r="3043" spans="1:13" s="198" customFormat="1" x14ac:dyDescent="0.15">
      <c r="A3043" s="197">
        <v>4906</v>
      </c>
      <c r="B3043" s="198">
        <v>3</v>
      </c>
      <c r="C3043" s="198">
        <v>2</v>
      </c>
      <c r="D3043" s="198" t="s">
        <v>184</v>
      </c>
      <c r="E3043" s="198">
        <f>VLOOKUP(D3043,武将id!A:C,3,FALSE)</f>
        <v>1</v>
      </c>
      <c r="F3043" s="198">
        <v>0</v>
      </c>
      <c r="G3043" s="202" t="s">
        <v>4039</v>
      </c>
      <c r="H3043" s="203" t="s">
        <v>4039</v>
      </c>
      <c r="I3043" s="198">
        <v>1</v>
      </c>
      <c r="L3043" s="198" t="s">
        <v>2588</v>
      </c>
      <c r="M3043" s="211">
        <f>IF(L3043="",999,VLOOKUP(L3043,武将id!A:C,3,0))</f>
        <v>202</v>
      </c>
    </row>
    <row r="3044" spans="1:13" s="198" customFormat="1" x14ac:dyDescent="0.15">
      <c r="A3044" s="197">
        <v>4906</v>
      </c>
      <c r="B3044" s="198">
        <v>4</v>
      </c>
      <c r="C3044" s="198">
        <v>1</v>
      </c>
      <c r="D3044" s="198" t="s">
        <v>2588</v>
      </c>
      <c r="E3044" s="198">
        <f>VLOOKUP(D3044,武将id!A:C,3,FALSE)</f>
        <v>202</v>
      </c>
      <c r="F3044" s="198">
        <v>0</v>
      </c>
      <c r="G3044" s="202" t="s">
        <v>4040</v>
      </c>
      <c r="H3044" s="203" t="s">
        <v>4040</v>
      </c>
      <c r="I3044" s="198">
        <v>1</v>
      </c>
      <c r="L3044" s="198" t="s">
        <v>184</v>
      </c>
      <c r="M3044" s="211">
        <f>IF(L3044="",999,VLOOKUP(L3044,武将id!A:C,3,0))</f>
        <v>1</v>
      </c>
    </row>
    <row r="3045" spans="1:13" s="198" customFormat="1" x14ac:dyDescent="0.15">
      <c r="A3045" s="197">
        <v>4906</v>
      </c>
      <c r="B3045" s="198">
        <v>5</v>
      </c>
      <c r="C3045" s="198">
        <v>1</v>
      </c>
      <c r="D3045" s="198" t="s">
        <v>2588</v>
      </c>
      <c r="E3045" s="198">
        <f>VLOOKUP(D3045,武将id!A:C,3,FALSE)</f>
        <v>202</v>
      </c>
      <c r="F3045" s="198">
        <v>0</v>
      </c>
      <c r="G3045" s="202" t="s">
        <v>4041</v>
      </c>
      <c r="H3045" s="203" t="s">
        <v>4041</v>
      </c>
      <c r="I3045" s="198">
        <v>1</v>
      </c>
      <c r="L3045" s="198" t="s">
        <v>184</v>
      </c>
      <c r="M3045" s="211">
        <f>IF(L3045="",999,VLOOKUP(L3045,武将id!A:C,3,0))</f>
        <v>1</v>
      </c>
    </row>
    <row r="3046" spans="1:13" s="198" customFormat="1" x14ac:dyDescent="0.15">
      <c r="A3046" s="204">
        <v>4906</v>
      </c>
      <c r="B3046" s="205">
        <v>6</v>
      </c>
      <c r="C3046" s="205">
        <v>2</v>
      </c>
      <c r="D3046" s="205" t="s">
        <v>184</v>
      </c>
      <c r="E3046" s="205">
        <f>VLOOKUP(D3046,武将id!A:C,3,FALSE)</f>
        <v>1</v>
      </c>
      <c r="F3046" s="205">
        <v>0</v>
      </c>
      <c r="G3046" s="206" t="s">
        <v>4806</v>
      </c>
      <c r="H3046" s="207" t="s">
        <v>4805</v>
      </c>
      <c r="I3046" s="205">
        <v>1</v>
      </c>
      <c r="J3046" s="205"/>
      <c r="K3046" s="205"/>
      <c r="L3046" s="205" t="s">
        <v>2588</v>
      </c>
      <c r="M3046" s="213">
        <f>IF(L3046="",999,VLOOKUP(L3046,武将id!A:C,3,0))</f>
        <v>202</v>
      </c>
    </row>
    <row r="3047" spans="1:13" s="198" customFormat="1" x14ac:dyDescent="0.15">
      <c r="A3047" s="192">
        <v>5001</v>
      </c>
      <c r="B3047" s="193">
        <v>1</v>
      </c>
      <c r="C3047" s="193">
        <v>1</v>
      </c>
      <c r="D3047" s="193" t="s">
        <v>2237</v>
      </c>
      <c r="E3047" s="193">
        <f>VLOOKUP(D3047,武将id!A:C,3,FALSE)</f>
        <v>103</v>
      </c>
      <c r="F3047" s="193">
        <v>0</v>
      </c>
      <c r="G3047" s="214" t="s">
        <v>4044</v>
      </c>
      <c r="H3047" s="209" t="s">
        <v>4044</v>
      </c>
      <c r="I3047" s="193">
        <v>1</v>
      </c>
      <c r="J3047" s="193"/>
      <c r="K3047" s="193"/>
      <c r="L3047" s="193"/>
      <c r="M3047" s="210">
        <v>0</v>
      </c>
    </row>
    <row r="3048" spans="1:13" s="198" customFormat="1" x14ac:dyDescent="0.15">
      <c r="A3048" s="197">
        <v>5001</v>
      </c>
      <c r="B3048" s="198">
        <v>2</v>
      </c>
      <c r="C3048" s="198">
        <v>1</v>
      </c>
      <c r="D3048" s="198" t="s">
        <v>2237</v>
      </c>
      <c r="E3048" s="198">
        <f>VLOOKUP(D3048,武将id!A:C,3,FALSE)</f>
        <v>103</v>
      </c>
      <c r="F3048" s="198">
        <v>0</v>
      </c>
      <c r="G3048" s="202" t="s">
        <v>4045</v>
      </c>
      <c r="H3048" s="203" t="s">
        <v>4045</v>
      </c>
      <c r="I3048" s="198">
        <v>1</v>
      </c>
      <c r="M3048" s="211">
        <v>0</v>
      </c>
    </row>
    <row r="3049" spans="1:13" s="198" customFormat="1" x14ac:dyDescent="0.15">
      <c r="A3049" s="197">
        <v>5001</v>
      </c>
      <c r="B3049" s="198">
        <v>3</v>
      </c>
      <c r="C3049" s="198">
        <v>1</v>
      </c>
      <c r="D3049" s="198" t="s">
        <v>2237</v>
      </c>
      <c r="E3049" s="198">
        <f>VLOOKUP(D3049,武将id!A:C,3,FALSE)</f>
        <v>103</v>
      </c>
      <c r="F3049" s="198">
        <v>0</v>
      </c>
      <c r="G3049" s="202" t="s">
        <v>4046</v>
      </c>
      <c r="H3049" s="203" t="s">
        <v>4046</v>
      </c>
      <c r="I3049" s="198">
        <v>1</v>
      </c>
      <c r="M3049" s="211">
        <v>0</v>
      </c>
    </row>
    <row r="3050" spans="1:13" s="198" customFormat="1" x14ac:dyDescent="0.15">
      <c r="A3050" s="197">
        <v>5001</v>
      </c>
      <c r="B3050" s="198">
        <v>4</v>
      </c>
      <c r="C3050" s="198">
        <v>2</v>
      </c>
      <c r="D3050" s="198" t="s">
        <v>2610</v>
      </c>
      <c r="E3050" s="198">
        <f>VLOOKUP(D3050,武将id!A:C,3,FALSE)</f>
        <v>121</v>
      </c>
      <c r="F3050" s="198">
        <v>0</v>
      </c>
      <c r="G3050" s="202" t="s">
        <v>4047</v>
      </c>
      <c r="H3050" s="203" t="s">
        <v>4047</v>
      </c>
      <c r="I3050" s="198">
        <v>1</v>
      </c>
      <c r="L3050" s="198" t="s">
        <v>2237</v>
      </c>
      <c r="M3050" s="211">
        <f>IF(L3050="",999,VLOOKUP(L3050,武将id!A:C,3,0))</f>
        <v>103</v>
      </c>
    </row>
    <row r="3051" spans="1:13" s="198" customFormat="1" x14ac:dyDescent="0.15">
      <c r="A3051" s="197">
        <v>5001</v>
      </c>
      <c r="B3051" s="198">
        <v>5</v>
      </c>
      <c r="C3051" s="198">
        <v>1</v>
      </c>
      <c r="D3051" s="198" t="s">
        <v>2237</v>
      </c>
      <c r="E3051" s="198">
        <f>VLOOKUP(D3051,武将id!A:C,3,FALSE)</f>
        <v>103</v>
      </c>
      <c r="F3051" s="198">
        <v>0</v>
      </c>
      <c r="G3051" s="202" t="s">
        <v>4048</v>
      </c>
      <c r="H3051" s="203" t="s">
        <v>4048</v>
      </c>
      <c r="I3051" s="198">
        <v>1</v>
      </c>
      <c r="L3051" s="198" t="s">
        <v>2610</v>
      </c>
      <c r="M3051" s="211">
        <f>IF(L3051="",999,VLOOKUP(L3051,武将id!A:C,3,0))</f>
        <v>121</v>
      </c>
    </row>
    <row r="3052" spans="1:13" s="198" customFormat="1" x14ac:dyDescent="0.15">
      <c r="A3052" s="197">
        <v>5001</v>
      </c>
      <c r="B3052" s="198">
        <v>6</v>
      </c>
      <c r="C3052" s="198">
        <v>2</v>
      </c>
      <c r="D3052" s="198" t="s">
        <v>2610</v>
      </c>
      <c r="E3052" s="198">
        <f>VLOOKUP(D3052,武将id!A:C,3,FALSE)</f>
        <v>121</v>
      </c>
      <c r="F3052" s="198">
        <v>0</v>
      </c>
      <c r="G3052" s="202" t="s">
        <v>4049</v>
      </c>
      <c r="H3052" s="203" t="s">
        <v>4049</v>
      </c>
      <c r="I3052" s="198">
        <v>1</v>
      </c>
      <c r="L3052" s="198" t="s">
        <v>2237</v>
      </c>
      <c r="M3052" s="211">
        <f>IF(L3052="",999,VLOOKUP(L3052,武将id!A:C,3,0))</f>
        <v>103</v>
      </c>
    </row>
    <row r="3053" spans="1:13" s="198" customFormat="1" x14ac:dyDescent="0.15">
      <c r="A3053" s="197">
        <v>5001</v>
      </c>
      <c r="B3053" s="198">
        <v>7</v>
      </c>
      <c r="C3053" s="198">
        <v>1</v>
      </c>
      <c r="D3053" s="198" t="s">
        <v>2237</v>
      </c>
      <c r="E3053" s="198">
        <f>VLOOKUP(D3053,武将id!A:C,3,FALSE)</f>
        <v>103</v>
      </c>
      <c r="F3053" s="198">
        <v>0</v>
      </c>
      <c r="G3053" s="202" t="s">
        <v>4050</v>
      </c>
      <c r="H3053" s="203" t="s">
        <v>4050</v>
      </c>
      <c r="I3053" s="198">
        <v>1</v>
      </c>
      <c r="L3053" s="198" t="s">
        <v>2610</v>
      </c>
      <c r="M3053" s="211">
        <f>IF(L3053="",999,VLOOKUP(L3053,武将id!A:C,3,0))</f>
        <v>121</v>
      </c>
    </row>
    <row r="3054" spans="1:13" s="198" customFormat="1" ht="24" x14ac:dyDescent="0.15">
      <c r="A3054" s="197">
        <v>5001</v>
      </c>
      <c r="B3054" s="198">
        <v>8</v>
      </c>
      <c r="C3054" s="198">
        <v>2</v>
      </c>
      <c r="D3054" s="198" t="s">
        <v>2610</v>
      </c>
      <c r="E3054" s="198">
        <f>VLOOKUP(D3054,武将id!A:C,3,FALSE)</f>
        <v>121</v>
      </c>
      <c r="F3054" s="198">
        <v>0</v>
      </c>
      <c r="G3054" s="202" t="s">
        <v>4051</v>
      </c>
      <c r="H3054" s="203" t="s">
        <v>4051</v>
      </c>
      <c r="I3054" s="198">
        <v>1</v>
      </c>
      <c r="L3054" s="198" t="s">
        <v>2237</v>
      </c>
      <c r="M3054" s="211">
        <f>IF(L3054="",999,VLOOKUP(L3054,武将id!A:C,3,0))</f>
        <v>103</v>
      </c>
    </row>
    <row r="3055" spans="1:13" s="198" customFormat="1" x14ac:dyDescent="0.15">
      <c r="A3055" s="197">
        <v>5001</v>
      </c>
      <c r="B3055" s="198">
        <v>9</v>
      </c>
      <c r="C3055" s="198">
        <v>1</v>
      </c>
      <c r="D3055" s="198" t="s">
        <v>2237</v>
      </c>
      <c r="E3055" s="198">
        <f>VLOOKUP(D3055,武将id!A:C,3,FALSE)</f>
        <v>103</v>
      </c>
      <c r="F3055" s="198">
        <v>0</v>
      </c>
      <c r="G3055" s="202" t="s">
        <v>4052</v>
      </c>
      <c r="H3055" s="203" t="s">
        <v>4052</v>
      </c>
      <c r="I3055" s="198">
        <v>1</v>
      </c>
      <c r="L3055" s="198" t="s">
        <v>2610</v>
      </c>
      <c r="M3055" s="211">
        <f>IF(L3055="",999,VLOOKUP(L3055,武将id!A:C,3,0))</f>
        <v>121</v>
      </c>
    </row>
    <row r="3056" spans="1:13" s="198" customFormat="1" x14ac:dyDescent="0.15">
      <c r="A3056" s="192">
        <v>5002</v>
      </c>
      <c r="B3056" s="193">
        <v>1</v>
      </c>
      <c r="C3056" s="193">
        <v>1</v>
      </c>
      <c r="D3056" s="193" t="s">
        <v>2237</v>
      </c>
      <c r="E3056" s="193">
        <f>VLOOKUP(D3056,武将id!A:C,3,FALSE)</f>
        <v>103</v>
      </c>
      <c r="F3056" s="193">
        <v>0</v>
      </c>
      <c r="G3056" s="214" t="s">
        <v>4053</v>
      </c>
      <c r="H3056" s="209" t="s">
        <v>4053</v>
      </c>
      <c r="I3056" s="193">
        <v>1</v>
      </c>
      <c r="J3056" s="193"/>
      <c r="K3056" s="193"/>
      <c r="L3056" s="193" t="s">
        <v>2611</v>
      </c>
      <c r="M3056" s="210">
        <f>IF(L3056="",999,VLOOKUP(L3056,武将id!A:C,3,0))</f>
        <v>205</v>
      </c>
    </row>
    <row r="3057" spans="1:13" s="198" customFormat="1" x14ac:dyDescent="0.15">
      <c r="A3057" s="197">
        <v>5002</v>
      </c>
      <c r="B3057" s="198">
        <v>2</v>
      </c>
      <c r="C3057" s="198">
        <v>2</v>
      </c>
      <c r="D3057" s="198" t="s">
        <v>2611</v>
      </c>
      <c r="E3057" s="198">
        <f>VLOOKUP(D3057,武将id!A:C,3,FALSE)</f>
        <v>205</v>
      </c>
      <c r="F3057" s="198">
        <v>0</v>
      </c>
      <c r="G3057" s="202" t="s">
        <v>4054</v>
      </c>
      <c r="H3057" s="203" t="s">
        <v>4054</v>
      </c>
      <c r="I3057" s="198">
        <v>1</v>
      </c>
      <c r="L3057" s="198" t="s">
        <v>2237</v>
      </c>
      <c r="M3057" s="211">
        <f>IF(L3057="",999,VLOOKUP(L3057,武将id!A:C,3,0))</f>
        <v>103</v>
      </c>
    </row>
    <row r="3058" spans="1:13" s="198" customFormat="1" x14ac:dyDescent="0.15">
      <c r="A3058" s="197">
        <v>5002</v>
      </c>
      <c r="B3058" s="198">
        <v>3</v>
      </c>
      <c r="C3058" s="198">
        <v>1</v>
      </c>
      <c r="D3058" s="198" t="s">
        <v>2237</v>
      </c>
      <c r="E3058" s="198">
        <f>VLOOKUP(D3058,武将id!A:C,3,FALSE)</f>
        <v>103</v>
      </c>
      <c r="F3058" s="198">
        <v>0</v>
      </c>
      <c r="G3058" s="202" t="s">
        <v>4055</v>
      </c>
      <c r="H3058" s="203" t="s">
        <v>4055</v>
      </c>
      <c r="I3058" s="198">
        <v>1</v>
      </c>
      <c r="L3058" s="198" t="s">
        <v>2611</v>
      </c>
      <c r="M3058" s="211">
        <f>IF(L3058="",999,VLOOKUP(L3058,武将id!A:C,3,0))</f>
        <v>205</v>
      </c>
    </row>
    <row r="3059" spans="1:13" s="198" customFormat="1" x14ac:dyDescent="0.15">
      <c r="A3059" s="197">
        <v>5002</v>
      </c>
      <c r="B3059" s="198">
        <v>4</v>
      </c>
      <c r="C3059" s="198">
        <v>2</v>
      </c>
      <c r="D3059" s="198" t="s">
        <v>2611</v>
      </c>
      <c r="E3059" s="198">
        <f>VLOOKUP(D3059,武将id!A:C,3,FALSE)</f>
        <v>205</v>
      </c>
      <c r="F3059" s="198">
        <v>0</v>
      </c>
      <c r="G3059" s="202" t="s">
        <v>4056</v>
      </c>
      <c r="H3059" s="203" t="s">
        <v>4056</v>
      </c>
      <c r="I3059" s="198">
        <v>1</v>
      </c>
      <c r="L3059" s="198" t="s">
        <v>2237</v>
      </c>
      <c r="M3059" s="211">
        <f>IF(L3059="",999,VLOOKUP(L3059,武将id!A:C,3,0))</f>
        <v>103</v>
      </c>
    </row>
    <row r="3060" spans="1:13" s="198" customFormat="1" x14ac:dyDescent="0.15">
      <c r="A3060" s="197">
        <v>5002</v>
      </c>
      <c r="B3060" s="198">
        <v>5</v>
      </c>
      <c r="C3060" s="198">
        <v>1</v>
      </c>
      <c r="D3060" s="198" t="s">
        <v>184</v>
      </c>
      <c r="E3060" s="198">
        <f>VLOOKUP(D3060,武将id!A:C,3,FALSE)</f>
        <v>1</v>
      </c>
      <c r="F3060" s="198">
        <v>0</v>
      </c>
      <c r="G3060" s="202" t="s">
        <v>4057</v>
      </c>
      <c r="H3060" s="203" t="s">
        <v>4057</v>
      </c>
      <c r="I3060" s="198">
        <v>1</v>
      </c>
      <c r="L3060" s="198" t="s">
        <v>2611</v>
      </c>
      <c r="M3060" s="211">
        <f>IF(L3060="",999,VLOOKUP(L3060,武将id!A:C,3,0))</f>
        <v>205</v>
      </c>
    </row>
    <row r="3061" spans="1:13" s="198" customFormat="1" x14ac:dyDescent="0.15">
      <c r="A3061" s="197">
        <v>5002</v>
      </c>
      <c r="B3061" s="198">
        <v>6</v>
      </c>
      <c r="C3061" s="198">
        <v>1</v>
      </c>
      <c r="D3061" s="198" t="s">
        <v>2237</v>
      </c>
      <c r="E3061" s="198">
        <f>VLOOKUP(D3061,武将id!A:C,3,FALSE)</f>
        <v>103</v>
      </c>
      <c r="F3061" s="198">
        <v>0</v>
      </c>
      <c r="G3061" s="202" t="s">
        <v>4058</v>
      </c>
      <c r="H3061" s="203" t="s">
        <v>4058</v>
      </c>
      <c r="I3061" s="198">
        <v>1</v>
      </c>
      <c r="L3061" s="198" t="s">
        <v>2611</v>
      </c>
      <c r="M3061" s="211">
        <f>IF(L3061="",999,VLOOKUP(L3061,武将id!A:C,3,0))</f>
        <v>205</v>
      </c>
    </row>
    <row r="3062" spans="1:13" s="198" customFormat="1" x14ac:dyDescent="0.15">
      <c r="A3062" s="197">
        <v>5002</v>
      </c>
      <c r="B3062" s="198">
        <v>7</v>
      </c>
      <c r="C3062" s="198">
        <v>2</v>
      </c>
      <c r="D3062" s="198" t="s">
        <v>2611</v>
      </c>
      <c r="E3062" s="198">
        <f>VLOOKUP(D3062,武将id!A:C,3,FALSE)</f>
        <v>205</v>
      </c>
      <c r="F3062" s="198">
        <v>0</v>
      </c>
      <c r="G3062" s="202" t="s">
        <v>4059</v>
      </c>
      <c r="H3062" s="203" t="s">
        <v>4059</v>
      </c>
      <c r="I3062" s="198">
        <v>1</v>
      </c>
      <c r="L3062" s="198" t="s">
        <v>2237</v>
      </c>
      <c r="M3062" s="211">
        <f>IF(L3062="",999,VLOOKUP(L3062,武将id!A:C,3,0))</f>
        <v>103</v>
      </c>
    </row>
    <row r="3063" spans="1:13" s="198" customFormat="1" x14ac:dyDescent="0.15">
      <c r="A3063" s="197">
        <v>5002</v>
      </c>
      <c r="B3063" s="198">
        <v>8</v>
      </c>
      <c r="C3063" s="198">
        <v>1</v>
      </c>
      <c r="D3063" s="198" t="s">
        <v>2237</v>
      </c>
      <c r="E3063" s="198">
        <f>VLOOKUP(D3063,武将id!A:C,3,FALSE)</f>
        <v>103</v>
      </c>
      <c r="F3063" s="198">
        <v>0</v>
      </c>
      <c r="G3063" s="202" t="s">
        <v>4060</v>
      </c>
      <c r="H3063" s="203" t="s">
        <v>4060</v>
      </c>
      <c r="I3063" s="198">
        <v>1</v>
      </c>
      <c r="L3063" s="198" t="s">
        <v>2611</v>
      </c>
      <c r="M3063" s="211">
        <f>IF(L3063="",999,VLOOKUP(L3063,武将id!A:C,3,0))</f>
        <v>205</v>
      </c>
    </row>
    <row r="3064" spans="1:13" s="198" customFormat="1" x14ac:dyDescent="0.15">
      <c r="A3064" s="197">
        <v>5002</v>
      </c>
      <c r="B3064" s="198">
        <v>9</v>
      </c>
      <c r="C3064" s="198">
        <v>2</v>
      </c>
      <c r="D3064" s="198" t="s">
        <v>2611</v>
      </c>
      <c r="E3064" s="198">
        <f>VLOOKUP(D3064,武将id!A:C,3,FALSE)</f>
        <v>205</v>
      </c>
      <c r="F3064" s="198">
        <v>0</v>
      </c>
      <c r="G3064" s="202" t="s">
        <v>4061</v>
      </c>
      <c r="H3064" s="203" t="s">
        <v>4061</v>
      </c>
      <c r="I3064" s="198">
        <v>1</v>
      </c>
      <c r="L3064" s="198" t="s">
        <v>2237</v>
      </c>
      <c r="M3064" s="211">
        <f>IF(L3064="",999,VLOOKUP(L3064,武将id!A:C,3,0))</f>
        <v>103</v>
      </c>
    </row>
    <row r="3065" spans="1:13" s="198" customFormat="1" x14ac:dyDescent="0.15">
      <c r="A3065" s="197">
        <v>5002</v>
      </c>
      <c r="B3065" s="198">
        <v>10</v>
      </c>
      <c r="C3065" s="198">
        <v>1</v>
      </c>
      <c r="D3065" s="198" t="s">
        <v>97</v>
      </c>
      <c r="E3065" s="198">
        <f>VLOOKUP(D3065,武将id!A:C,3,FALSE)</f>
        <v>109</v>
      </c>
      <c r="F3065" s="198">
        <v>0</v>
      </c>
      <c r="G3065" s="202" t="s">
        <v>4742</v>
      </c>
      <c r="H3065" s="203" t="s">
        <v>4741</v>
      </c>
      <c r="I3065" s="198">
        <v>1</v>
      </c>
      <c r="L3065" s="198" t="s">
        <v>2611</v>
      </c>
      <c r="M3065" s="211">
        <f>IF(L3065="",999,VLOOKUP(L3065,武将id!A:C,3,0))</f>
        <v>205</v>
      </c>
    </row>
    <row r="3066" spans="1:13" s="198" customFormat="1" x14ac:dyDescent="0.15">
      <c r="A3066" s="204">
        <v>5002</v>
      </c>
      <c r="B3066" s="205">
        <v>11</v>
      </c>
      <c r="C3066" s="205">
        <v>2</v>
      </c>
      <c r="D3066" s="205" t="s">
        <v>184</v>
      </c>
      <c r="E3066" s="205">
        <f>VLOOKUP(D3066,武将id!A:C,3,FALSE)</f>
        <v>1</v>
      </c>
      <c r="F3066" s="205">
        <v>0</v>
      </c>
      <c r="G3066" s="206" t="s">
        <v>4062</v>
      </c>
      <c r="H3066" s="207" t="s">
        <v>4062</v>
      </c>
      <c r="I3066" s="205">
        <v>1</v>
      </c>
      <c r="J3066" s="205"/>
      <c r="K3066" s="205"/>
      <c r="L3066" s="205" t="s">
        <v>97</v>
      </c>
      <c r="M3066" s="213">
        <f>IF(L3066="",999,VLOOKUP(L3066,武将id!A:C,3,0))</f>
        <v>109</v>
      </c>
    </row>
    <row r="3067" spans="1:13" s="198" customFormat="1" ht="24" x14ac:dyDescent="0.15">
      <c r="A3067" s="197">
        <v>5003</v>
      </c>
      <c r="B3067" s="198">
        <v>1</v>
      </c>
      <c r="C3067" s="198">
        <v>1</v>
      </c>
      <c r="D3067" s="198" t="s">
        <v>2611</v>
      </c>
      <c r="E3067" s="198">
        <f>VLOOKUP(D3067,武将id!A:C,3,FALSE)</f>
        <v>205</v>
      </c>
      <c r="F3067" s="198">
        <v>0</v>
      </c>
      <c r="G3067" s="202" t="s">
        <v>4808</v>
      </c>
      <c r="H3067" s="203" t="s">
        <v>4807</v>
      </c>
      <c r="I3067" s="198">
        <v>1</v>
      </c>
      <c r="L3067" s="198" t="s">
        <v>2237</v>
      </c>
      <c r="M3067" s="211">
        <f>IF(L3067="",999,VLOOKUP(L3067,武将id!A:C,3,0))</f>
        <v>103</v>
      </c>
    </row>
    <row r="3068" spans="1:13" s="198" customFormat="1" x14ac:dyDescent="0.15">
      <c r="A3068" s="197">
        <v>5003</v>
      </c>
      <c r="B3068" s="198">
        <v>2</v>
      </c>
      <c r="C3068" s="198">
        <v>2</v>
      </c>
      <c r="D3068" s="198" t="s">
        <v>2237</v>
      </c>
      <c r="E3068" s="198">
        <f>VLOOKUP(D3068,武将id!A:C,3,FALSE)</f>
        <v>103</v>
      </c>
      <c r="F3068" s="198">
        <v>0</v>
      </c>
      <c r="G3068" s="202" t="s">
        <v>4063</v>
      </c>
      <c r="H3068" s="203" t="s">
        <v>4063</v>
      </c>
      <c r="I3068" s="198">
        <v>1</v>
      </c>
      <c r="L3068" s="198" t="s">
        <v>2611</v>
      </c>
      <c r="M3068" s="211">
        <f>IF(L3068="",999,VLOOKUP(L3068,武将id!A:C,3,0))</f>
        <v>205</v>
      </c>
    </row>
    <row r="3069" spans="1:13" s="198" customFormat="1" x14ac:dyDescent="0.15">
      <c r="A3069" s="197">
        <v>5003</v>
      </c>
      <c r="B3069" s="198">
        <v>3</v>
      </c>
      <c r="C3069" s="198">
        <v>1</v>
      </c>
      <c r="D3069" s="198" t="s">
        <v>2611</v>
      </c>
      <c r="E3069" s="198">
        <f>VLOOKUP(D3069,武将id!A:C,3,FALSE)</f>
        <v>205</v>
      </c>
      <c r="F3069" s="198">
        <v>0</v>
      </c>
      <c r="G3069" s="202" t="s">
        <v>4810</v>
      </c>
      <c r="H3069" s="203" t="s">
        <v>4809</v>
      </c>
      <c r="I3069" s="198">
        <v>1</v>
      </c>
      <c r="L3069" s="198" t="s">
        <v>2237</v>
      </c>
      <c r="M3069" s="211">
        <f>IF(L3069="",999,VLOOKUP(L3069,武将id!A:C,3,0))</f>
        <v>103</v>
      </c>
    </row>
    <row r="3070" spans="1:13" s="198" customFormat="1" x14ac:dyDescent="0.15">
      <c r="A3070" s="192">
        <v>5004</v>
      </c>
      <c r="B3070" s="193">
        <v>1</v>
      </c>
      <c r="C3070" s="193">
        <v>1</v>
      </c>
      <c r="D3070" s="193" t="s">
        <v>106</v>
      </c>
      <c r="E3070" s="193">
        <f>VLOOKUP(D3070,武将id!A:C,3,FALSE)</f>
        <v>411</v>
      </c>
      <c r="F3070" s="193">
        <v>0</v>
      </c>
      <c r="G3070" s="214" t="s">
        <v>4064</v>
      </c>
      <c r="H3070" s="209" t="s">
        <v>4064</v>
      </c>
      <c r="I3070" s="193">
        <v>1</v>
      </c>
      <c r="J3070" s="193"/>
      <c r="K3070" s="193"/>
      <c r="L3070" s="193"/>
      <c r="M3070" s="210">
        <v>0</v>
      </c>
    </row>
    <row r="3071" spans="1:13" s="198" customFormat="1" x14ac:dyDescent="0.15">
      <c r="A3071" s="197">
        <v>5004</v>
      </c>
      <c r="B3071" s="198">
        <v>2</v>
      </c>
      <c r="C3071" s="198">
        <v>2</v>
      </c>
      <c r="D3071" s="198" t="s">
        <v>3936</v>
      </c>
      <c r="E3071" s="198">
        <f>VLOOKUP(D3071,武将id!A:C,3,FALSE)</f>
        <v>422</v>
      </c>
      <c r="F3071" s="198">
        <v>0</v>
      </c>
      <c r="G3071" s="202" t="s">
        <v>4065</v>
      </c>
      <c r="H3071" s="203" t="s">
        <v>4065</v>
      </c>
      <c r="I3071" s="198">
        <v>1</v>
      </c>
      <c r="L3071" s="198" t="s">
        <v>106</v>
      </c>
      <c r="M3071" s="211">
        <f>IF(L3071="",999,VLOOKUP(L3071,武将id!A:C,3,0))</f>
        <v>411</v>
      </c>
    </row>
    <row r="3072" spans="1:13" s="198" customFormat="1" x14ac:dyDescent="0.15">
      <c r="A3072" s="197">
        <v>5004</v>
      </c>
      <c r="B3072" s="198">
        <v>3</v>
      </c>
      <c r="C3072" s="198">
        <v>1</v>
      </c>
      <c r="D3072" s="198" t="s">
        <v>106</v>
      </c>
      <c r="E3072" s="198">
        <f>VLOOKUP(D3072,武将id!A:C,3,FALSE)</f>
        <v>411</v>
      </c>
      <c r="F3072" s="198">
        <v>0</v>
      </c>
      <c r="G3072" s="202" t="s">
        <v>4066</v>
      </c>
      <c r="H3072" s="203" t="s">
        <v>4066</v>
      </c>
      <c r="I3072" s="198">
        <v>1</v>
      </c>
      <c r="L3072" s="198" t="s">
        <v>3936</v>
      </c>
      <c r="M3072" s="211">
        <f>IF(L3072="",999,VLOOKUP(L3072,武将id!A:C,3,0))</f>
        <v>422</v>
      </c>
    </row>
    <row r="3073" spans="1:13" s="198" customFormat="1" x14ac:dyDescent="0.15">
      <c r="A3073" s="197">
        <v>5004</v>
      </c>
      <c r="B3073" s="198">
        <v>4</v>
      </c>
      <c r="C3073" s="198">
        <v>2</v>
      </c>
      <c r="D3073" s="198" t="s">
        <v>2588</v>
      </c>
      <c r="E3073" s="198">
        <f>VLOOKUP(D3073,武将id!A:C,3,FALSE)</f>
        <v>202</v>
      </c>
      <c r="F3073" s="198">
        <v>0</v>
      </c>
      <c r="G3073" s="202" t="s">
        <v>4067</v>
      </c>
      <c r="H3073" s="203" t="s">
        <v>4067</v>
      </c>
      <c r="I3073" s="198">
        <v>1</v>
      </c>
      <c r="L3073" s="198" t="s">
        <v>106</v>
      </c>
      <c r="M3073" s="211">
        <f>IF(L3073="",999,VLOOKUP(L3073,武将id!A:C,3,0))</f>
        <v>411</v>
      </c>
    </row>
    <row r="3074" spans="1:13" s="198" customFormat="1" x14ac:dyDescent="0.15">
      <c r="A3074" s="197">
        <v>5004</v>
      </c>
      <c r="B3074" s="198">
        <v>5</v>
      </c>
      <c r="C3074" s="198">
        <v>2</v>
      </c>
      <c r="D3074" s="198" t="s">
        <v>2588</v>
      </c>
      <c r="E3074" s="198">
        <f>VLOOKUP(D3074,武将id!A:C,3,FALSE)</f>
        <v>202</v>
      </c>
      <c r="F3074" s="198">
        <v>0</v>
      </c>
      <c r="G3074" s="202" t="s">
        <v>4804</v>
      </c>
      <c r="H3074" s="203" t="s">
        <v>4068</v>
      </c>
      <c r="I3074" s="198">
        <v>1</v>
      </c>
      <c r="L3074" s="198" t="s">
        <v>106</v>
      </c>
      <c r="M3074" s="211">
        <f>IF(L3074="",999,VLOOKUP(L3074,武将id!A:C,3,0))</f>
        <v>411</v>
      </c>
    </row>
    <row r="3075" spans="1:13" s="198" customFormat="1" ht="24" x14ac:dyDescent="0.15">
      <c r="A3075" s="197">
        <v>5004</v>
      </c>
      <c r="B3075" s="198">
        <v>6</v>
      </c>
      <c r="C3075" s="198">
        <v>2</v>
      </c>
      <c r="D3075" s="198" t="s">
        <v>2588</v>
      </c>
      <c r="E3075" s="198">
        <f>VLOOKUP(D3075,武将id!A:C,3,FALSE)</f>
        <v>202</v>
      </c>
      <c r="F3075" s="198">
        <v>0</v>
      </c>
      <c r="G3075" s="202" t="s">
        <v>4069</v>
      </c>
      <c r="H3075" s="203" t="s">
        <v>4069</v>
      </c>
      <c r="I3075" s="198">
        <v>1</v>
      </c>
      <c r="L3075" s="198" t="s">
        <v>106</v>
      </c>
      <c r="M3075" s="211">
        <f>IF(L3075="",999,VLOOKUP(L3075,武将id!A:C,3,0))</f>
        <v>411</v>
      </c>
    </row>
    <row r="3076" spans="1:13" s="198" customFormat="1" x14ac:dyDescent="0.15">
      <c r="A3076" s="204">
        <v>5004</v>
      </c>
      <c r="B3076" s="205">
        <v>7</v>
      </c>
      <c r="C3076" s="205">
        <v>1</v>
      </c>
      <c r="D3076" s="205" t="s">
        <v>4744</v>
      </c>
      <c r="E3076" s="205">
        <f>VLOOKUP(D3076,武将id!A:C,3,FALSE)</f>
        <v>411</v>
      </c>
      <c r="F3076" s="205">
        <v>0</v>
      </c>
      <c r="G3076" s="206" t="s">
        <v>4743</v>
      </c>
      <c r="H3076" s="207" t="s">
        <v>4070</v>
      </c>
      <c r="I3076" s="205">
        <v>1</v>
      </c>
      <c r="J3076" s="205"/>
      <c r="K3076" s="205"/>
      <c r="L3076" s="205" t="s">
        <v>2588</v>
      </c>
      <c r="M3076" s="213">
        <f>IF(L3076="",999,VLOOKUP(L3076,武将id!A:C,3,0))</f>
        <v>202</v>
      </c>
    </row>
    <row r="3077" spans="1:13" s="198" customFormat="1" x14ac:dyDescent="0.15">
      <c r="A3077" s="197">
        <v>5005</v>
      </c>
      <c r="B3077" s="198">
        <v>1</v>
      </c>
      <c r="C3077" s="198">
        <v>2</v>
      </c>
      <c r="D3077" s="198" t="s">
        <v>108</v>
      </c>
      <c r="E3077" s="198">
        <f>VLOOKUP(D3077,武将id!A:C,3,FALSE)</f>
        <v>414</v>
      </c>
      <c r="F3077" s="198">
        <v>0</v>
      </c>
      <c r="G3077" s="202" t="s">
        <v>4071</v>
      </c>
      <c r="H3077" s="203" t="s">
        <v>4071</v>
      </c>
      <c r="I3077" s="198">
        <v>1</v>
      </c>
      <c r="M3077" s="211">
        <v>0</v>
      </c>
    </row>
    <row r="3078" spans="1:13" s="198" customFormat="1" x14ac:dyDescent="0.15">
      <c r="A3078" s="197">
        <v>5005</v>
      </c>
      <c r="B3078" s="198">
        <v>2</v>
      </c>
      <c r="C3078" s="198">
        <v>1</v>
      </c>
      <c r="D3078" s="198" t="s">
        <v>106</v>
      </c>
      <c r="E3078" s="198">
        <f>VLOOKUP(D3078,武将id!A:C,3,FALSE)</f>
        <v>411</v>
      </c>
      <c r="F3078" s="198">
        <v>0</v>
      </c>
      <c r="G3078" s="202" t="s">
        <v>4072</v>
      </c>
      <c r="H3078" s="203" t="s">
        <v>4072</v>
      </c>
      <c r="I3078" s="198">
        <v>1</v>
      </c>
      <c r="L3078" s="198" t="s">
        <v>108</v>
      </c>
      <c r="M3078" s="211">
        <f>IF(L3078="",999,VLOOKUP(L3078,武将id!A:C,3,0))</f>
        <v>414</v>
      </c>
    </row>
    <row r="3079" spans="1:13" s="198" customFormat="1" ht="24" x14ac:dyDescent="0.15">
      <c r="A3079" s="197">
        <v>5005</v>
      </c>
      <c r="B3079" s="198">
        <v>3</v>
      </c>
      <c r="C3079" s="198">
        <v>2</v>
      </c>
      <c r="D3079" s="198" t="s">
        <v>3936</v>
      </c>
      <c r="E3079" s="198">
        <f>VLOOKUP(D3079,武将id!A:C,3,FALSE)</f>
        <v>422</v>
      </c>
      <c r="F3079" s="198">
        <v>0</v>
      </c>
      <c r="G3079" s="202" t="s">
        <v>4073</v>
      </c>
      <c r="H3079" s="203" t="s">
        <v>4073</v>
      </c>
      <c r="I3079" s="198">
        <v>1</v>
      </c>
      <c r="L3079" s="198" t="s">
        <v>106</v>
      </c>
      <c r="M3079" s="211">
        <f>IF(L3079="",999,VLOOKUP(L3079,武将id!A:C,3,0))</f>
        <v>411</v>
      </c>
    </row>
    <row r="3080" spans="1:13" s="198" customFormat="1" x14ac:dyDescent="0.15">
      <c r="A3080" s="197">
        <v>5005</v>
      </c>
      <c r="B3080" s="198">
        <v>4</v>
      </c>
      <c r="C3080" s="198">
        <v>1</v>
      </c>
      <c r="D3080" s="198" t="s">
        <v>106</v>
      </c>
      <c r="E3080" s="198">
        <f>VLOOKUP(D3080,武将id!A:C,3,FALSE)</f>
        <v>411</v>
      </c>
      <c r="F3080" s="198">
        <v>0</v>
      </c>
      <c r="G3080" s="202" t="s">
        <v>4074</v>
      </c>
      <c r="H3080" s="203" t="s">
        <v>4074</v>
      </c>
      <c r="I3080" s="198">
        <v>1</v>
      </c>
      <c r="L3080" s="198" t="s">
        <v>3936</v>
      </c>
      <c r="M3080" s="211">
        <f>IF(L3080="",999,VLOOKUP(L3080,武将id!A:C,3,0))</f>
        <v>422</v>
      </c>
    </row>
    <row r="3081" spans="1:13" s="198" customFormat="1" ht="24" x14ac:dyDescent="0.15">
      <c r="A3081" s="197">
        <v>5005</v>
      </c>
      <c r="B3081" s="198">
        <v>5</v>
      </c>
      <c r="C3081" s="198">
        <v>2</v>
      </c>
      <c r="D3081" s="198" t="s">
        <v>3936</v>
      </c>
      <c r="E3081" s="198">
        <f>VLOOKUP(D3081,武将id!A:C,3,FALSE)</f>
        <v>422</v>
      </c>
      <c r="F3081" s="198">
        <v>0</v>
      </c>
      <c r="G3081" s="202" t="s">
        <v>4849</v>
      </c>
      <c r="H3081" s="203" t="s">
        <v>4848</v>
      </c>
      <c r="I3081" s="198">
        <v>1</v>
      </c>
      <c r="L3081" s="198" t="s">
        <v>106</v>
      </c>
      <c r="M3081" s="211">
        <f>IF(L3081="",999,VLOOKUP(L3081,武将id!A:C,3,0))</f>
        <v>411</v>
      </c>
    </row>
    <row r="3082" spans="1:13" s="198" customFormat="1" x14ac:dyDescent="0.15">
      <c r="A3082" s="197">
        <v>5005</v>
      </c>
      <c r="B3082" s="198">
        <v>6</v>
      </c>
      <c r="C3082" s="198">
        <v>2</v>
      </c>
      <c r="D3082" s="198" t="s">
        <v>2588</v>
      </c>
      <c r="E3082" s="198">
        <f>VLOOKUP(D3082,武将id!A:C,3,FALSE)</f>
        <v>202</v>
      </c>
      <c r="F3082" s="198">
        <v>0</v>
      </c>
      <c r="G3082" s="202" t="s">
        <v>4075</v>
      </c>
      <c r="H3082" s="203" t="s">
        <v>4075</v>
      </c>
      <c r="I3082" s="198">
        <v>1</v>
      </c>
      <c r="L3082" s="198" t="s">
        <v>106</v>
      </c>
      <c r="M3082" s="211">
        <f>IF(L3082="",999,VLOOKUP(L3082,武将id!A:C,3,0))</f>
        <v>411</v>
      </c>
    </row>
    <row r="3083" spans="1:13" s="198" customFormat="1" x14ac:dyDescent="0.15">
      <c r="A3083" s="197">
        <v>5005</v>
      </c>
      <c r="B3083" s="198">
        <v>7</v>
      </c>
      <c r="C3083" s="198">
        <v>2</v>
      </c>
      <c r="D3083" s="198" t="s">
        <v>2588</v>
      </c>
      <c r="E3083" s="198">
        <f>VLOOKUP(D3083,武将id!A:C,3,FALSE)</f>
        <v>202</v>
      </c>
      <c r="F3083" s="198">
        <v>0</v>
      </c>
      <c r="G3083" s="202" t="s">
        <v>4076</v>
      </c>
      <c r="H3083" s="203" t="s">
        <v>4076</v>
      </c>
      <c r="I3083" s="198">
        <v>1</v>
      </c>
      <c r="L3083" s="198" t="s">
        <v>106</v>
      </c>
      <c r="M3083" s="211">
        <f>IF(L3083="",999,VLOOKUP(L3083,武将id!A:C,3,0))</f>
        <v>411</v>
      </c>
    </row>
    <row r="3084" spans="1:13" s="198" customFormat="1" x14ac:dyDescent="0.15">
      <c r="A3084" s="197">
        <v>5005</v>
      </c>
      <c r="B3084" s="198">
        <v>8</v>
      </c>
      <c r="C3084" s="198">
        <v>1</v>
      </c>
      <c r="D3084" s="198" t="s">
        <v>106</v>
      </c>
      <c r="E3084" s="198">
        <f>VLOOKUP(D3084,武将id!A:C,3,FALSE)</f>
        <v>411</v>
      </c>
      <c r="F3084" s="198">
        <v>0</v>
      </c>
      <c r="G3084" s="202" t="s">
        <v>4077</v>
      </c>
      <c r="H3084" s="203" t="s">
        <v>4077</v>
      </c>
      <c r="I3084" s="198">
        <v>1</v>
      </c>
      <c r="L3084" s="198" t="s">
        <v>2588</v>
      </c>
      <c r="M3084" s="211">
        <f>IF(L3084="",999,VLOOKUP(L3084,武将id!A:C,3,0))</f>
        <v>202</v>
      </c>
    </row>
    <row r="3085" spans="1:13" s="198" customFormat="1" x14ac:dyDescent="0.15">
      <c r="A3085" s="192">
        <v>5006</v>
      </c>
      <c r="B3085" s="193">
        <v>1</v>
      </c>
      <c r="C3085" s="193">
        <v>1</v>
      </c>
      <c r="D3085" s="193" t="s">
        <v>2237</v>
      </c>
      <c r="E3085" s="193">
        <f>VLOOKUP(D3085,武将id!A:C,3,FALSE)</f>
        <v>103</v>
      </c>
      <c r="F3085" s="193">
        <v>0</v>
      </c>
      <c r="G3085" s="214" t="s">
        <v>4078</v>
      </c>
      <c r="H3085" s="209" t="s">
        <v>4078</v>
      </c>
      <c r="I3085" s="193">
        <v>1</v>
      </c>
      <c r="J3085" s="193"/>
      <c r="K3085" s="193"/>
      <c r="L3085" s="193"/>
      <c r="M3085" s="210">
        <v>0</v>
      </c>
    </row>
    <row r="3086" spans="1:13" s="198" customFormat="1" x14ac:dyDescent="0.15">
      <c r="A3086" s="197">
        <v>5006</v>
      </c>
      <c r="B3086" s="198">
        <v>2</v>
      </c>
      <c r="C3086" s="198">
        <v>2</v>
      </c>
      <c r="D3086" s="198" t="s">
        <v>184</v>
      </c>
      <c r="E3086" s="198">
        <f>VLOOKUP(D3086,武将id!A:C,3,FALSE)</f>
        <v>1</v>
      </c>
      <c r="F3086" s="198">
        <v>0</v>
      </c>
      <c r="G3086" s="202" t="s">
        <v>4079</v>
      </c>
      <c r="H3086" s="203" t="s">
        <v>4079</v>
      </c>
      <c r="I3086" s="198">
        <v>1</v>
      </c>
      <c r="L3086" s="198" t="s">
        <v>2237</v>
      </c>
      <c r="M3086" s="211">
        <f>IF(L3086="",999,VLOOKUP(L3086,武将id!A:C,3,0))</f>
        <v>103</v>
      </c>
    </row>
    <row r="3087" spans="1:13" s="198" customFormat="1" x14ac:dyDescent="0.15">
      <c r="A3087" s="204">
        <v>5006</v>
      </c>
      <c r="B3087" s="205">
        <v>3</v>
      </c>
      <c r="C3087" s="205">
        <v>1</v>
      </c>
      <c r="D3087" s="205" t="s">
        <v>2611</v>
      </c>
      <c r="E3087" s="205">
        <f>VLOOKUP(D3087,武将id!A:C,3,FALSE)</f>
        <v>205</v>
      </c>
      <c r="F3087" s="205">
        <v>0</v>
      </c>
      <c r="G3087" s="206" t="s">
        <v>4080</v>
      </c>
      <c r="H3087" s="207" t="s">
        <v>4080</v>
      </c>
      <c r="I3087" s="205">
        <v>1</v>
      </c>
      <c r="J3087" s="205"/>
      <c r="K3087" s="205"/>
      <c r="L3087" s="205" t="s">
        <v>184</v>
      </c>
      <c r="M3087" s="213">
        <f>IF(L3087="",999,VLOOKUP(L3087,武将id!A:C,3,0))</f>
        <v>1</v>
      </c>
    </row>
    <row r="3088" spans="1:13" s="198" customFormat="1" ht="24" x14ac:dyDescent="0.15">
      <c r="A3088" s="197">
        <v>5007</v>
      </c>
      <c r="B3088" s="198">
        <v>1</v>
      </c>
      <c r="C3088" s="198">
        <v>1</v>
      </c>
      <c r="D3088" s="198" t="s">
        <v>2611</v>
      </c>
      <c r="E3088" s="198">
        <f>VLOOKUP(D3088,武将id!A:C,3,FALSE)</f>
        <v>205</v>
      </c>
      <c r="F3088" s="198">
        <v>0</v>
      </c>
      <c r="G3088" s="202" t="s">
        <v>4812</v>
      </c>
      <c r="H3088" s="203" t="s">
        <v>4811</v>
      </c>
      <c r="I3088" s="198">
        <v>1</v>
      </c>
      <c r="M3088" s="211">
        <v>0</v>
      </c>
    </row>
    <row r="3089" spans="1:13" s="198" customFormat="1" x14ac:dyDescent="0.15">
      <c r="A3089" s="197">
        <v>5007</v>
      </c>
      <c r="B3089" s="198">
        <v>2</v>
      </c>
      <c r="C3089" s="198">
        <v>2</v>
      </c>
      <c r="D3089" s="198" t="s">
        <v>2237</v>
      </c>
      <c r="E3089" s="198">
        <f>VLOOKUP(D3089,武将id!A:C,3,FALSE)</f>
        <v>103</v>
      </c>
      <c r="F3089" s="198">
        <v>0</v>
      </c>
      <c r="G3089" s="202" t="s">
        <v>4081</v>
      </c>
      <c r="H3089" s="203" t="s">
        <v>4081</v>
      </c>
      <c r="I3089" s="198">
        <v>1</v>
      </c>
      <c r="L3089" s="198" t="s">
        <v>2611</v>
      </c>
      <c r="M3089" s="211">
        <f>IF(L3089="",999,VLOOKUP(L3089,武将id!A:C,3,0))</f>
        <v>205</v>
      </c>
    </row>
    <row r="3090" spans="1:13" s="198" customFormat="1" x14ac:dyDescent="0.15">
      <c r="A3090" s="192">
        <v>5008</v>
      </c>
      <c r="B3090" s="193">
        <v>1</v>
      </c>
      <c r="C3090" s="193">
        <v>1</v>
      </c>
      <c r="D3090" s="193" t="s">
        <v>106</v>
      </c>
      <c r="E3090" s="193">
        <f>VLOOKUP(D3090,武将id!A:C,3,FALSE)</f>
        <v>411</v>
      </c>
      <c r="F3090" s="193">
        <v>0</v>
      </c>
      <c r="G3090" s="214" t="s">
        <v>4082</v>
      </c>
      <c r="H3090" s="209" t="s">
        <v>4082</v>
      </c>
      <c r="I3090" s="193">
        <v>1</v>
      </c>
      <c r="J3090" s="193"/>
      <c r="K3090" s="193"/>
      <c r="L3090" s="193" t="s">
        <v>2588</v>
      </c>
      <c r="M3090" s="210">
        <f>IF(L3090="",999,VLOOKUP(L3090,武将id!A:C,3,0))</f>
        <v>202</v>
      </c>
    </row>
    <row r="3091" spans="1:13" s="198" customFormat="1" x14ac:dyDescent="0.15">
      <c r="A3091" s="197">
        <v>5008</v>
      </c>
      <c r="B3091" s="198">
        <v>2</v>
      </c>
      <c r="C3091" s="198">
        <v>2</v>
      </c>
      <c r="D3091" s="198" t="s">
        <v>2588</v>
      </c>
      <c r="E3091" s="198">
        <f>VLOOKUP(D3091,武将id!A:C,3,FALSE)</f>
        <v>202</v>
      </c>
      <c r="F3091" s="198">
        <v>0</v>
      </c>
      <c r="G3091" s="202" t="s">
        <v>4083</v>
      </c>
      <c r="H3091" s="203" t="s">
        <v>4083</v>
      </c>
      <c r="I3091" s="198">
        <v>1</v>
      </c>
      <c r="L3091" s="198" t="s">
        <v>106</v>
      </c>
      <c r="M3091" s="211">
        <f>IF(L3091="",999,VLOOKUP(L3091,武将id!A:C,3,0))</f>
        <v>411</v>
      </c>
    </row>
    <row r="3092" spans="1:13" s="198" customFormat="1" x14ac:dyDescent="0.15">
      <c r="A3092" s="197">
        <v>5008</v>
      </c>
      <c r="B3092" s="198">
        <v>3</v>
      </c>
      <c r="C3092" s="198">
        <v>1</v>
      </c>
      <c r="D3092" s="198" t="s">
        <v>106</v>
      </c>
      <c r="E3092" s="198">
        <f>VLOOKUP(D3092,武将id!A:C,3,FALSE)</f>
        <v>411</v>
      </c>
      <c r="F3092" s="198">
        <v>0</v>
      </c>
      <c r="G3092" s="202" t="s">
        <v>4084</v>
      </c>
      <c r="H3092" s="203" t="s">
        <v>4084</v>
      </c>
      <c r="I3092" s="198">
        <v>1</v>
      </c>
      <c r="L3092" s="198" t="s">
        <v>2588</v>
      </c>
      <c r="M3092" s="211">
        <f>IF(L3092="",999,VLOOKUP(L3092,武将id!A:C,3,0))</f>
        <v>202</v>
      </c>
    </row>
    <row r="3093" spans="1:13" s="198" customFormat="1" ht="24" x14ac:dyDescent="0.15">
      <c r="A3093" s="197">
        <v>5008</v>
      </c>
      <c r="B3093" s="198">
        <v>4</v>
      </c>
      <c r="C3093" s="198">
        <v>2</v>
      </c>
      <c r="D3093" s="198" t="s">
        <v>2588</v>
      </c>
      <c r="E3093" s="198">
        <f>VLOOKUP(D3093,武将id!A:C,3,FALSE)</f>
        <v>202</v>
      </c>
      <c r="F3093" s="198">
        <v>0</v>
      </c>
      <c r="G3093" s="202" t="s">
        <v>4085</v>
      </c>
      <c r="H3093" s="203" t="s">
        <v>4085</v>
      </c>
      <c r="I3093" s="198">
        <v>1</v>
      </c>
      <c r="L3093" s="198" t="s">
        <v>106</v>
      </c>
      <c r="M3093" s="211">
        <f>IF(L3093="",999,VLOOKUP(L3093,武将id!A:C,3,0))</f>
        <v>411</v>
      </c>
    </row>
    <row r="3094" spans="1:13" s="198" customFormat="1" x14ac:dyDescent="0.15">
      <c r="A3094" s="197">
        <v>5008</v>
      </c>
      <c r="B3094" s="198">
        <v>5</v>
      </c>
      <c r="C3094" s="198">
        <v>2</v>
      </c>
      <c r="D3094" s="198" t="s">
        <v>2588</v>
      </c>
      <c r="E3094" s="198">
        <f>VLOOKUP(D3094,武将id!A:C,3,FALSE)</f>
        <v>202</v>
      </c>
      <c r="F3094" s="198">
        <v>0</v>
      </c>
      <c r="G3094" s="202" t="s">
        <v>4086</v>
      </c>
      <c r="H3094" s="203" t="s">
        <v>4086</v>
      </c>
      <c r="I3094" s="198">
        <v>1</v>
      </c>
      <c r="L3094" s="198" t="s">
        <v>106</v>
      </c>
      <c r="M3094" s="211">
        <f>IF(L3094="",999,VLOOKUP(L3094,武将id!A:C,3,0))</f>
        <v>411</v>
      </c>
    </row>
    <row r="3095" spans="1:13" s="198" customFormat="1" x14ac:dyDescent="0.15">
      <c r="A3095" s="197">
        <v>5008</v>
      </c>
      <c r="B3095" s="198">
        <v>6</v>
      </c>
      <c r="C3095" s="198">
        <v>1</v>
      </c>
      <c r="D3095" s="198" t="s">
        <v>106</v>
      </c>
      <c r="E3095" s="198">
        <f>VLOOKUP(D3095,武将id!A:C,3,FALSE)</f>
        <v>411</v>
      </c>
      <c r="F3095" s="198">
        <v>0</v>
      </c>
      <c r="G3095" s="202" t="s">
        <v>4087</v>
      </c>
      <c r="H3095" s="203" t="s">
        <v>4087</v>
      </c>
      <c r="I3095" s="198">
        <v>1</v>
      </c>
      <c r="L3095" s="198" t="s">
        <v>2588</v>
      </c>
      <c r="M3095" s="211">
        <f>IF(L3095="",999,VLOOKUP(L3095,武将id!A:C,3,0))</f>
        <v>202</v>
      </c>
    </row>
    <row r="3096" spans="1:13" s="198" customFormat="1" x14ac:dyDescent="0.15">
      <c r="A3096" s="197">
        <v>5008</v>
      </c>
      <c r="B3096" s="198">
        <v>7</v>
      </c>
      <c r="C3096" s="198">
        <v>2</v>
      </c>
      <c r="D3096" s="198" t="s">
        <v>2588</v>
      </c>
      <c r="E3096" s="198">
        <f>VLOOKUP(D3096,武将id!A:C,3,FALSE)</f>
        <v>202</v>
      </c>
      <c r="F3096" s="198">
        <v>0</v>
      </c>
      <c r="G3096" s="202" t="s">
        <v>4088</v>
      </c>
      <c r="H3096" s="203" t="s">
        <v>4088</v>
      </c>
      <c r="I3096" s="198">
        <v>1</v>
      </c>
      <c r="L3096" s="198" t="s">
        <v>106</v>
      </c>
      <c r="M3096" s="211">
        <f>IF(L3096="",999,VLOOKUP(L3096,武将id!A:C,3,0))</f>
        <v>411</v>
      </c>
    </row>
    <row r="3097" spans="1:13" s="198" customFormat="1" ht="24" x14ac:dyDescent="0.15">
      <c r="A3097" s="197">
        <v>5008</v>
      </c>
      <c r="B3097" s="198">
        <v>8</v>
      </c>
      <c r="C3097" s="198">
        <v>2</v>
      </c>
      <c r="D3097" s="198" t="s">
        <v>2588</v>
      </c>
      <c r="E3097" s="198">
        <f>VLOOKUP(D3097,武将id!A:C,3,FALSE)</f>
        <v>202</v>
      </c>
      <c r="F3097" s="198">
        <v>0</v>
      </c>
      <c r="G3097" s="202" t="s">
        <v>4089</v>
      </c>
      <c r="H3097" s="203" t="s">
        <v>4089</v>
      </c>
      <c r="I3097" s="198">
        <v>1</v>
      </c>
      <c r="L3097" s="198" t="s">
        <v>106</v>
      </c>
      <c r="M3097" s="211">
        <f>IF(L3097="",999,VLOOKUP(L3097,武将id!A:C,3,0))</f>
        <v>411</v>
      </c>
    </row>
    <row r="3098" spans="1:13" s="198" customFormat="1" x14ac:dyDescent="0.15">
      <c r="A3098" s="197">
        <v>5008</v>
      </c>
      <c r="B3098" s="198">
        <v>9</v>
      </c>
      <c r="C3098" s="198">
        <v>1</v>
      </c>
      <c r="D3098" s="198" t="s">
        <v>106</v>
      </c>
      <c r="E3098" s="198">
        <f>VLOOKUP(D3098,武将id!A:C,3,FALSE)</f>
        <v>411</v>
      </c>
      <c r="F3098" s="198">
        <v>0</v>
      </c>
      <c r="G3098" s="202" t="s">
        <v>4090</v>
      </c>
      <c r="H3098" s="203" t="s">
        <v>4090</v>
      </c>
      <c r="I3098" s="198">
        <v>1</v>
      </c>
      <c r="L3098" s="198" t="s">
        <v>2588</v>
      </c>
      <c r="M3098" s="211">
        <f>IF(L3098="",999,VLOOKUP(L3098,武将id!A:C,3,0))</f>
        <v>202</v>
      </c>
    </row>
    <row r="3099" spans="1:13" s="198" customFormat="1" x14ac:dyDescent="0.15">
      <c r="A3099" s="204">
        <v>5008</v>
      </c>
      <c r="B3099" s="205">
        <v>10</v>
      </c>
      <c r="C3099" s="205">
        <v>2</v>
      </c>
      <c r="D3099" s="205" t="s">
        <v>2588</v>
      </c>
      <c r="E3099" s="205">
        <f>VLOOKUP(D3099,武将id!A:C,3,FALSE)</f>
        <v>202</v>
      </c>
      <c r="F3099" s="205">
        <v>0</v>
      </c>
      <c r="G3099" s="206" t="s">
        <v>4091</v>
      </c>
      <c r="H3099" s="207" t="s">
        <v>4091</v>
      </c>
      <c r="I3099" s="205">
        <v>1</v>
      </c>
      <c r="J3099" s="205"/>
      <c r="K3099" s="205"/>
      <c r="L3099" s="205" t="s">
        <v>106</v>
      </c>
      <c r="M3099" s="213">
        <f>IF(L3099="",999,VLOOKUP(L3099,武将id!A:C,3,0))</f>
        <v>411</v>
      </c>
    </row>
    <row r="3100" spans="1:13" s="198" customFormat="1" x14ac:dyDescent="0.15">
      <c r="A3100" s="192">
        <v>5101</v>
      </c>
      <c r="B3100" s="193">
        <v>1</v>
      </c>
      <c r="C3100" s="193">
        <v>2</v>
      </c>
      <c r="D3100" s="193" t="s">
        <v>97</v>
      </c>
      <c r="E3100" s="193">
        <f>VLOOKUP(D3100,武将id!A:C,3,FALSE)</f>
        <v>109</v>
      </c>
      <c r="F3100" s="193">
        <v>0</v>
      </c>
      <c r="G3100" s="214" t="s">
        <v>4097</v>
      </c>
      <c r="H3100" s="209" t="s">
        <v>4097</v>
      </c>
      <c r="I3100" s="193">
        <v>1</v>
      </c>
      <c r="J3100" s="193"/>
      <c r="K3100" s="193"/>
      <c r="L3100" s="193" t="s">
        <v>2611</v>
      </c>
      <c r="M3100" s="210">
        <f>IF(L3100="",999,VLOOKUP(L3100,武将id!A:C,3,0))</f>
        <v>205</v>
      </c>
    </row>
    <row r="3101" spans="1:13" s="198" customFormat="1" x14ac:dyDescent="0.15">
      <c r="A3101" s="197">
        <v>5101</v>
      </c>
      <c r="B3101" s="198">
        <v>2</v>
      </c>
      <c r="C3101" s="198">
        <v>1</v>
      </c>
      <c r="D3101" s="198" t="s">
        <v>2611</v>
      </c>
      <c r="E3101" s="198">
        <f>VLOOKUP(D3101,武将id!A:C,3,FALSE)</f>
        <v>205</v>
      </c>
      <c r="F3101" s="198">
        <v>0</v>
      </c>
      <c r="G3101" s="202" t="s">
        <v>4098</v>
      </c>
      <c r="H3101" s="203" t="s">
        <v>4098</v>
      </c>
      <c r="I3101" s="198">
        <v>1</v>
      </c>
      <c r="L3101" s="198" t="s">
        <v>97</v>
      </c>
      <c r="M3101" s="211">
        <f>IF(L3101="",999,VLOOKUP(L3101,武将id!A:C,3,0))</f>
        <v>109</v>
      </c>
    </row>
    <row r="3102" spans="1:13" s="198" customFormat="1" x14ac:dyDescent="0.15">
      <c r="A3102" s="197">
        <v>5101</v>
      </c>
      <c r="B3102" s="198">
        <v>3</v>
      </c>
      <c r="C3102" s="198">
        <v>2</v>
      </c>
      <c r="D3102" s="198" t="s">
        <v>97</v>
      </c>
      <c r="E3102" s="198">
        <f>VLOOKUP(D3102,武将id!A:C,3,FALSE)</f>
        <v>109</v>
      </c>
      <c r="F3102" s="198">
        <v>0</v>
      </c>
      <c r="G3102" s="202" t="s">
        <v>4099</v>
      </c>
      <c r="H3102" s="203" t="s">
        <v>4099</v>
      </c>
      <c r="I3102" s="198">
        <v>1</v>
      </c>
      <c r="L3102" s="198" t="s">
        <v>2611</v>
      </c>
      <c r="M3102" s="211">
        <f>IF(L3102="",999,VLOOKUP(L3102,武将id!A:C,3,0))</f>
        <v>205</v>
      </c>
    </row>
    <row r="3103" spans="1:13" s="198" customFormat="1" ht="24" x14ac:dyDescent="0.15">
      <c r="A3103" s="197">
        <v>5101</v>
      </c>
      <c r="B3103" s="198">
        <v>4</v>
      </c>
      <c r="C3103" s="198">
        <v>1</v>
      </c>
      <c r="D3103" s="198" t="s">
        <v>2611</v>
      </c>
      <c r="E3103" s="198">
        <f>VLOOKUP(D3103,武将id!A:C,3,FALSE)</f>
        <v>205</v>
      </c>
      <c r="F3103" s="198">
        <v>0</v>
      </c>
      <c r="G3103" s="202" t="s">
        <v>4100</v>
      </c>
      <c r="H3103" s="203" t="s">
        <v>4100</v>
      </c>
      <c r="I3103" s="198">
        <v>1</v>
      </c>
      <c r="L3103" s="198" t="s">
        <v>97</v>
      </c>
      <c r="M3103" s="211">
        <f>IF(L3103="",999,VLOOKUP(L3103,武将id!A:C,3,0))</f>
        <v>109</v>
      </c>
    </row>
    <row r="3104" spans="1:13" s="198" customFormat="1" x14ac:dyDescent="0.15">
      <c r="A3104" s="197">
        <v>5101</v>
      </c>
      <c r="B3104" s="198">
        <v>5</v>
      </c>
      <c r="C3104" s="198">
        <v>2</v>
      </c>
      <c r="D3104" s="198" t="s">
        <v>97</v>
      </c>
      <c r="E3104" s="198">
        <f>VLOOKUP(D3104,武将id!A:C,3,FALSE)</f>
        <v>109</v>
      </c>
      <c r="F3104" s="198">
        <v>0</v>
      </c>
      <c r="G3104" s="202" t="s">
        <v>4101</v>
      </c>
      <c r="H3104" s="203" t="s">
        <v>4101</v>
      </c>
      <c r="I3104" s="198">
        <v>1</v>
      </c>
      <c r="L3104" s="198" t="s">
        <v>2611</v>
      </c>
      <c r="M3104" s="211">
        <f>IF(L3104="",999,VLOOKUP(L3104,武将id!A:C,3,0))</f>
        <v>205</v>
      </c>
    </row>
    <row r="3105" spans="1:13" s="198" customFormat="1" x14ac:dyDescent="0.15">
      <c r="A3105" s="197">
        <v>5101</v>
      </c>
      <c r="B3105" s="198">
        <v>6</v>
      </c>
      <c r="C3105" s="198">
        <v>1</v>
      </c>
      <c r="D3105" s="198" t="s">
        <v>2611</v>
      </c>
      <c r="E3105" s="198">
        <f>VLOOKUP(D3105,武将id!A:C,3,FALSE)</f>
        <v>205</v>
      </c>
      <c r="F3105" s="198">
        <v>0</v>
      </c>
      <c r="G3105" s="202" t="s">
        <v>4102</v>
      </c>
      <c r="H3105" s="203" t="s">
        <v>4102</v>
      </c>
      <c r="I3105" s="198">
        <v>1</v>
      </c>
      <c r="L3105" s="198" t="s">
        <v>97</v>
      </c>
      <c r="M3105" s="211">
        <f>IF(L3105="",999,VLOOKUP(L3105,武将id!A:C,3,0))</f>
        <v>109</v>
      </c>
    </row>
    <row r="3106" spans="1:13" s="198" customFormat="1" x14ac:dyDescent="0.15">
      <c r="A3106" s="192">
        <v>5102</v>
      </c>
      <c r="B3106" s="193">
        <v>1</v>
      </c>
      <c r="C3106" s="193">
        <v>2</v>
      </c>
      <c r="D3106" s="193" t="s">
        <v>2237</v>
      </c>
      <c r="E3106" s="193">
        <f>VLOOKUP(D3106,武将id!A:C,3,FALSE)</f>
        <v>103</v>
      </c>
      <c r="F3106" s="193">
        <v>0</v>
      </c>
      <c r="G3106" s="214" t="s">
        <v>4103</v>
      </c>
      <c r="H3106" s="209" t="s">
        <v>4103</v>
      </c>
      <c r="I3106" s="193">
        <v>1</v>
      </c>
      <c r="J3106" s="193"/>
      <c r="K3106" s="193"/>
      <c r="L3106" s="193" t="s">
        <v>2611</v>
      </c>
      <c r="M3106" s="210">
        <f>IF(L3106="",999,VLOOKUP(L3106,武将id!A:C,3,0))</f>
        <v>205</v>
      </c>
    </row>
    <row r="3107" spans="1:13" s="198" customFormat="1" x14ac:dyDescent="0.15">
      <c r="A3107" s="197">
        <v>5102</v>
      </c>
      <c r="B3107" s="198">
        <v>2</v>
      </c>
      <c r="C3107" s="198">
        <v>1</v>
      </c>
      <c r="D3107" s="198" t="s">
        <v>2611</v>
      </c>
      <c r="E3107" s="198">
        <f>VLOOKUP(D3107,武将id!A:C,3,FALSE)</f>
        <v>205</v>
      </c>
      <c r="F3107" s="198">
        <v>0</v>
      </c>
      <c r="G3107" s="202" t="s">
        <v>4104</v>
      </c>
      <c r="H3107" s="203" t="s">
        <v>4104</v>
      </c>
      <c r="I3107" s="198">
        <v>1</v>
      </c>
      <c r="L3107" s="198" t="s">
        <v>2237</v>
      </c>
      <c r="M3107" s="211">
        <f>IF(L3107="",999,VLOOKUP(L3107,武将id!A:C,3,0))</f>
        <v>103</v>
      </c>
    </row>
    <row r="3108" spans="1:13" s="198" customFormat="1" ht="24" x14ac:dyDescent="0.15">
      <c r="A3108" s="197">
        <v>5102</v>
      </c>
      <c r="B3108" s="198">
        <v>3</v>
      </c>
      <c r="C3108" s="198">
        <v>1</v>
      </c>
      <c r="D3108" s="198" t="s">
        <v>2611</v>
      </c>
      <c r="E3108" s="198">
        <f>VLOOKUP(D3108,武将id!A:C,3,FALSE)</f>
        <v>205</v>
      </c>
      <c r="F3108" s="198">
        <v>0</v>
      </c>
      <c r="G3108" s="202" t="s">
        <v>4105</v>
      </c>
      <c r="H3108" s="203" t="s">
        <v>4105</v>
      </c>
      <c r="I3108" s="198">
        <v>1</v>
      </c>
      <c r="L3108" s="198" t="s">
        <v>2237</v>
      </c>
      <c r="M3108" s="211">
        <f>IF(L3108="",999,VLOOKUP(L3108,武将id!A:C,3,0))</f>
        <v>103</v>
      </c>
    </row>
    <row r="3109" spans="1:13" s="198" customFormat="1" ht="24" x14ac:dyDescent="0.15">
      <c r="A3109" s="197">
        <v>5102</v>
      </c>
      <c r="B3109" s="198">
        <v>4</v>
      </c>
      <c r="C3109" s="198">
        <v>2</v>
      </c>
      <c r="D3109" s="198" t="s">
        <v>2237</v>
      </c>
      <c r="E3109" s="198">
        <f>VLOOKUP(D3109,武将id!A:C,3,FALSE)</f>
        <v>103</v>
      </c>
      <c r="F3109" s="198">
        <v>0</v>
      </c>
      <c r="G3109" s="202" t="s">
        <v>4106</v>
      </c>
      <c r="H3109" s="203" t="s">
        <v>4106</v>
      </c>
      <c r="I3109" s="198">
        <v>1</v>
      </c>
      <c r="L3109" s="198" t="s">
        <v>2611</v>
      </c>
      <c r="M3109" s="211">
        <f>IF(L3109="",999,VLOOKUP(L3109,武将id!A:C,3,0))</f>
        <v>205</v>
      </c>
    </row>
    <row r="3110" spans="1:13" s="198" customFormat="1" x14ac:dyDescent="0.15">
      <c r="A3110" s="197">
        <v>5102</v>
      </c>
      <c r="B3110" s="198">
        <v>5</v>
      </c>
      <c r="C3110" s="198">
        <v>1</v>
      </c>
      <c r="D3110" s="198" t="s">
        <v>2611</v>
      </c>
      <c r="E3110" s="198">
        <f>VLOOKUP(D3110,武将id!A:C,3,FALSE)</f>
        <v>205</v>
      </c>
      <c r="F3110" s="198">
        <v>0</v>
      </c>
      <c r="G3110" s="202" t="s">
        <v>4107</v>
      </c>
      <c r="H3110" s="203" t="s">
        <v>4107</v>
      </c>
      <c r="I3110" s="198">
        <v>1</v>
      </c>
      <c r="L3110" s="198" t="s">
        <v>2237</v>
      </c>
      <c r="M3110" s="211">
        <f>IF(L3110="",999,VLOOKUP(L3110,武将id!A:C,3,0))</f>
        <v>103</v>
      </c>
    </row>
    <row r="3111" spans="1:13" s="198" customFormat="1" x14ac:dyDescent="0.15">
      <c r="A3111" s="197">
        <v>5102</v>
      </c>
      <c r="B3111" s="198">
        <v>6</v>
      </c>
      <c r="C3111" s="198">
        <v>2</v>
      </c>
      <c r="D3111" s="198" t="s">
        <v>2237</v>
      </c>
      <c r="E3111" s="198">
        <f>VLOOKUP(D3111,武将id!A:C,3,FALSE)</f>
        <v>103</v>
      </c>
      <c r="F3111" s="198">
        <v>0</v>
      </c>
      <c r="G3111" s="202" t="s">
        <v>4108</v>
      </c>
      <c r="H3111" s="203" t="s">
        <v>4108</v>
      </c>
      <c r="I3111" s="198">
        <v>1</v>
      </c>
      <c r="L3111" s="198" t="s">
        <v>2611</v>
      </c>
      <c r="M3111" s="211">
        <f>IF(L3111="",999,VLOOKUP(L3111,武将id!A:C,3,0))</f>
        <v>205</v>
      </c>
    </row>
    <row r="3112" spans="1:13" s="198" customFormat="1" x14ac:dyDescent="0.15">
      <c r="A3112" s="197">
        <v>5102</v>
      </c>
      <c r="B3112" s="198">
        <v>7</v>
      </c>
      <c r="C3112" s="198">
        <v>1</v>
      </c>
      <c r="D3112" s="198" t="s">
        <v>2611</v>
      </c>
      <c r="E3112" s="198">
        <f>VLOOKUP(D3112,武将id!A:C,3,FALSE)</f>
        <v>205</v>
      </c>
      <c r="F3112" s="198">
        <v>0</v>
      </c>
      <c r="G3112" s="202" t="s">
        <v>4109</v>
      </c>
      <c r="H3112" s="203" t="s">
        <v>4109</v>
      </c>
      <c r="I3112" s="198">
        <v>1</v>
      </c>
      <c r="L3112" s="198" t="s">
        <v>2237</v>
      </c>
      <c r="M3112" s="211">
        <f>IF(L3112="",999,VLOOKUP(L3112,武将id!A:C,3,0))</f>
        <v>103</v>
      </c>
    </row>
    <row r="3113" spans="1:13" s="198" customFormat="1" x14ac:dyDescent="0.15">
      <c r="A3113" s="197">
        <v>5102</v>
      </c>
      <c r="B3113" s="198">
        <v>8</v>
      </c>
      <c r="C3113" s="198">
        <v>2</v>
      </c>
      <c r="D3113" s="198" t="s">
        <v>2237</v>
      </c>
      <c r="E3113" s="198">
        <f>VLOOKUP(D3113,武将id!A:C,3,FALSE)</f>
        <v>103</v>
      </c>
      <c r="F3113" s="198">
        <v>0</v>
      </c>
      <c r="G3113" s="202" t="s">
        <v>4110</v>
      </c>
      <c r="H3113" s="203" t="s">
        <v>4110</v>
      </c>
      <c r="I3113" s="198">
        <v>1</v>
      </c>
      <c r="L3113" s="198" t="s">
        <v>2611</v>
      </c>
      <c r="M3113" s="211">
        <f>IF(L3113="",999,VLOOKUP(L3113,武将id!A:C,3,0))</f>
        <v>205</v>
      </c>
    </row>
    <row r="3114" spans="1:13" s="198" customFormat="1" x14ac:dyDescent="0.15">
      <c r="A3114" s="204">
        <v>5102</v>
      </c>
      <c r="B3114" s="205">
        <v>9</v>
      </c>
      <c r="C3114" s="205">
        <v>1</v>
      </c>
      <c r="D3114" s="205" t="s">
        <v>2611</v>
      </c>
      <c r="E3114" s="205">
        <f>VLOOKUP(D3114,武将id!A:C,3,FALSE)</f>
        <v>205</v>
      </c>
      <c r="F3114" s="205">
        <v>0</v>
      </c>
      <c r="G3114" s="206" t="s">
        <v>4111</v>
      </c>
      <c r="H3114" s="207" t="s">
        <v>4111</v>
      </c>
      <c r="I3114" s="205">
        <v>1</v>
      </c>
      <c r="J3114" s="205"/>
      <c r="K3114" s="205"/>
      <c r="L3114" s="205" t="s">
        <v>2237</v>
      </c>
      <c r="M3114" s="213">
        <f>IF(L3114="",999,VLOOKUP(L3114,武将id!A:C,3,0))</f>
        <v>103</v>
      </c>
    </row>
    <row r="3115" spans="1:13" s="198" customFormat="1" x14ac:dyDescent="0.15">
      <c r="A3115" s="197">
        <v>5103</v>
      </c>
      <c r="B3115" s="198">
        <v>1</v>
      </c>
      <c r="C3115" s="198">
        <v>2</v>
      </c>
      <c r="D3115" s="198" t="s">
        <v>4092</v>
      </c>
      <c r="E3115" s="198">
        <f>VLOOKUP(D3115,武将id!A:C,3,FALSE)</f>
        <v>131</v>
      </c>
      <c r="F3115" s="198">
        <v>0</v>
      </c>
      <c r="G3115" s="202" t="s">
        <v>4112</v>
      </c>
      <c r="H3115" s="203" t="s">
        <v>4112</v>
      </c>
      <c r="I3115" s="198">
        <v>1</v>
      </c>
      <c r="L3115" s="198" t="s">
        <v>2611</v>
      </c>
      <c r="M3115" s="211">
        <f>IF(L3115="",999,VLOOKUP(L3115,武将id!A:C,3,0))</f>
        <v>205</v>
      </c>
    </row>
    <row r="3116" spans="1:13" s="198" customFormat="1" x14ac:dyDescent="0.15">
      <c r="A3116" s="197">
        <v>5103</v>
      </c>
      <c r="B3116" s="198">
        <v>2</v>
      </c>
      <c r="C3116" s="198">
        <v>1</v>
      </c>
      <c r="D3116" s="198" t="s">
        <v>2611</v>
      </c>
      <c r="E3116" s="198">
        <f>VLOOKUP(D3116,武将id!A:C,3,FALSE)</f>
        <v>205</v>
      </c>
      <c r="F3116" s="198">
        <v>0</v>
      </c>
      <c r="G3116" s="202" t="s">
        <v>4113</v>
      </c>
      <c r="H3116" s="203" t="s">
        <v>4113</v>
      </c>
      <c r="I3116" s="198">
        <v>1</v>
      </c>
      <c r="L3116" s="198" t="s">
        <v>4092</v>
      </c>
      <c r="M3116" s="211">
        <f>IF(L3116="",999,VLOOKUP(L3116,武将id!A:C,3,0))</f>
        <v>131</v>
      </c>
    </row>
    <row r="3117" spans="1:13" s="198" customFormat="1" x14ac:dyDescent="0.15">
      <c r="A3117" s="197">
        <v>5103</v>
      </c>
      <c r="B3117" s="198">
        <v>3</v>
      </c>
      <c r="C3117" s="198">
        <v>2</v>
      </c>
      <c r="D3117" s="198" t="s">
        <v>4092</v>
      </c>
      <c r="E3117" s="198">
        <f>VLOOKUP(D3117,武将id!A:C,3,FALSE)</f>
        <v>131</v>
      </c>
      <c r="F3117" s="198">
        <v>0</v>
      </c>
      <c r="G3117" s="202" t="s">
        <v>4114</v>
      </c>
      <c r="H3117" s="203" t="s">
        <v>4114</v>
      </c>
      <c r="I3117" s="198">
        <v>1</v>
      </c>
      <c r="L3117" s="198" t="s">
        <v>2611</v>
      </c>
      <c r="M3117" s="211">
        <f>IF(L3117="",999,VLOOKUP(L3117,武将id!A:C,3,0))</f>
        <v>205</v>
      </c>
    </row>
    <row r="3118" spans="1:13" s="198" customFormat="1" x14ac:dyDescent="0.15">
      <c r="A3118" s="197">
        <v>5103</v>
      </c>
      <c r="B3118" s="198">
        <v>4</v>
      </c>
      <c r="C3118" s="198">
        <v>1</v>
      </c>
      <c r="D3118" s="198" t="s">
        <v>2611</v>
      </c>
      <c r="E3118" s="198">
        <f>VLOOKUP(D3118,武将id!A:C,3,FALSE)</f>
        <v>205</v>
      </c>
      <c r="F3118" s="198">
        <v>0</v>
      </c>
      <c r="G3118" s="202" t="s">
        <v>4115</v>
      </c>
      <c r="H3118" s="203" t="s">
        <v>4115</v>
      </c>
      <c r="I3118" s="198">
        <v>1</v>
      </c>
      <c r="L3118" s="198" t="s">
        <v>4092</v>
      </c>
      <c r="M3118" s="211">
        <f>IF(L3118="",999,VLOOKUP(L3118,武将id!A:C,3,0))</f>
        <v>131</v>
      </c>
    </row>
    <row r="3119" spans="1:13" s="198" customFormat="1" x14ac:dyDescent="0.15">
      <c r="A3119" s="197">
        <v>5103</v>
      </c>
      <c r="B3119" s="198">
        <v>5</v>
      </c>
      <c r="C3119" s="198">
        <v>2</v>
      </c>
      <c r="D3119" s="198" t="s">
        <v>4092</v>
      </c>
      <c r="E3119" s="198">
        <f>VLOOKUP(D3119,武将id!A:C,3,FALSE)</f>
        <v>131</v>
      </c>
      <c r="F3119" s="198">
        <v>0</v>
      </c>
      <c r="G3119" s="202" t="s">
        <v>4116</v>
      </c>
      <c r="H3119" s="203" t="s">
        <v>4116</v>
      </c>
      <c r="I3119" s="198">
        <v>1</v>
      </c>
      <c r="L3119" s="198" t="s">
        <v>2611</v>
      </c>
      <c r="M3119" s="211">
        <f>IF(L3119="",999,VLOOKUP(L3119,武将id!A:C,3,0))</f>
        <v>205</v>
      </c>
    </row>
    <row r="3120" spans="1:13" s="198" customFormat="1" x14ac:dyDescent="0.15">
      <c r="A3120" s="197">
        <v>5103</v>
      </c>
      <c r="B3120" s="198">
        <v>6</v>
      </c>
      <c r="C3120" s="198">
        <v>1</v>
      </c>
      <c r="D3120" s="198" t="s">
        <v>2611</v>
      </c>
      <c r="E3120" s="198">
        <f>VLOOKUP(D3120,武将id!A:C,3,FALSE)</f>
        <v>205</v>
      </c>
      <c r="F3120" s="198">
        <v>0</v>
      </c>
      <c r="G3120" s="202" t="s">
        <v>4117</v>
      </c>
      <c r="H3120" s="203" t="s">
        <v>4117</v>
      </c>
      <c r="I3120" s="198">
        <v>1</v>
      </c>
      <c r="L3120" s="198" t="s">
        <v>4092</v>
      </c>
      <c r="M3120" s="211">
        <f>IF(L3120="",999,VLOOKUP(L3120,武将id!A:C,3,0))</f>
        <v>131</v>
      </c>
    </row>
    <row r="3121" spans="1:13" s="198" customFormat="1" x14ac:dyDescent="0.15">
      <c r="A3121" s="197">
        <v>5103</v>
      </c>
      <c r="B3121" s="198">
        <v>7</v>
      </c>
      <c r="C3121" s="198">
        <v>2</v>
      </c>
      <c r="D3121" s="198" t="s">
        <v>4092</v>
      </c>
      <c r="E3121" s="198">
        <f>VLOOKUP(D3121,武将id!A:C,3,FALSE)</f>
        <v>131</v>
      </c>
      <c r="F3121" s="198">
        <v>0</v>
      </c>
      <c r="G3121" s="202" t="s">
        <v>4118</v>
      </c>
      <c r="H3121" s="203" t="s">
        <v>4118</v>
      </c>
      <c r="I3121" s="198">
        <v>1</v>
      </c>
      <c r="L3121" s="198" t="s">
        <v>2611</v>
      </c>
      <c r="M3121" s="211">
        <f>IF(L3121="",999,VLOOKUP(L3121,武将id!A:C,3,0))</f>
        <v>205</v>
      </c>
    </row>
    <row r="3122" spans="1:13" s="198" customFormat="1" x14ac:dyDescent="0.15">
      <c r="A3122" s="197">
        <v>5103</v>
      </c>
      <c r="B3122" s="198">
        <v>8</v>
      </c>
      <c r="C3122" s="198">
        <v>1</v>
      </c>
      <c r="D3122" s="198" t="s">
        <v>2611</v>
      </c>
      <c r="E3122" s="198">
        <f>VLOOKUP(D3122,武将id!A:C,3,FALSE)</f>
        <v>205</v>
      </c>
      <c r="F3122" s="198">
        <v>0</v>
      </c>
      <c r="G3122" s="202" t="s">
        <v>4119</v>
      </c>
      <c r="H3122" s="203" t="s">
        <v>4119</v>
      </c>
      <c r="I3122" s="198">
        <v>1</v>
      </c>
      <c r="L3122" s="198" t="s">
        <v>4092</v>
      </c>
      <c r="M3122" s="211">
        <f>IF(L3122="",999,VLOOKUP(L3122,武将id!A:C,3,0))</f>
        <v>131</v>
      </c>
    </row>
    <row r="3123" spans="1:13" s="198" customFormat="1" x14ac:dyDescent="0.15">
      <c r="A3123" s="197">
        <v>5103</v>
      </c>
      <c r="B3123" s="198">
        <v>9</v>
      </c>
      <c r="C3123" s="198">
        <v>2</v>
      </c>
      <c r="D3123" s="198" t="s">
        <v>4092</v>
      </c>
      <c r="E3123" s="198">
        <f>VLOOKUP(D3123,武将id!A:C,3,FALSE)</f>
        <v>131</v>
      </c>
      <c r="F3123" s="198">
        <v>0</v>
      </c>
      <c r="G3123" s="202" t="s">
        <v>4120</v>
      </c>
      <c r="H3123" s="203" t="s">
        <v>4120</v>
      </c>
      <c r="I3123" s="198">
        <v>1</v>
      </c>
      <c r="L3123" s="198" t="s">
        <v>2611</v>
      </c>
      <c r="M3123" s="211">
        <f>IF(L3123="",999,VLOOKUP(L3123,武将id!A:C,3,0))</f>
        <v>205</v>
      </c>
    </row>
    <row r="3124" spans="1:13" s="198" customFormat="1" x14ac:dyDescent="0.15">
      <c r="A3124" s="197">
        <v>5103</v>
      </c>
      <c r="B3124" s="198">
        <v>10</v>
      </c>
      <c r="C3124" s="198">
        <v>1</v>
      </c>
      <c r="D3124" s="198" t="s">
        <v>2611</v>
      </c>
      <c r="E3124" s="198">
        <f>VLOOKUP(D3124,武将id!A:C,3,FALSE)</f>
        <v>205</v>
      </c>
      <c r="F3124" s="198">
        <v>0</v>
      </c>
      <c r="G3124" s="202" t="s">
        <v>4121</v>
      </c>
      <c r="H3124" s="203" t="s">
        <v>4121</v>
      </c>
      <c r="I3124" s="198">
        <v>1</v>
      </c>
      <c r="L3124" s="198" t="s">
        <v>4092</v>
      </c>
      <c r="M3124" s="211">
        <f>IF(L3124="",999,VLOOKUP(L3124,武将id!A:C,3,0))</f>
        <v>131</v>
      </c>
    </row>
    <row r="3125" spans="1:13" s="198" customFormat="1" x14ac:dyDescent="0.15">
      <c r="A3125" s="192">
        <v>5104</v>
      </c>
      <c r="B3125" s="193">
        <v>1</v>
      </c>
      <c r="C3125" s="193">
        <v>2</v>
      </c>
      <c r="D3125" s="193" t="s">
        <v>4093</v>
      </c>
      <c r="E3125" s="193">
        <f>VLOOKUP(D3125,武将id!A:C,3,FALSE)</f>
        <v>127</v>
      </c>
      <c r="F3125" s="193">
        <v>0</v>
      </c>
      <c r="G3125" s="214" t="s">
        <v>4122</v>
      </c>
      <c r="H3125" s="209" t="s">
        <v>4122</v>
      </c>
      <c r="I3125" s="193">
        <v>1</v>
      </c>
      <c r="J3125" s="193"/>
      <c r="K3125" s="193"/>
      <c r="L3125" s="193" t="s">
        <v>2611</v>
      </c>
      <c r="M3125" s="210">
        <f>IF(L3125="",999,VLOOKUP(L3125,武将id!A:C,3,0))</f>
        <v>205</v>
      </c>
    </row>
    <row r="3126" spans="1:13" s="198" customFormat="1" x14ac:dyDescent="0.15">
      <c r="A3126" s="197">
        <v>5104</v>
      </c>
      <c r="B3126" s="198">
        <v>2</v>
      </c>
      <c r="C3126" s="198">
        <v>1</v>
      </c>
      <c r="D3126" s="198" t="s">
        <v>2611</v>
      </c>
      <c r="E3126" s="198">
        <f>VLOOKUP(D3126,武将id!A:C,3,FALSE)</f>
        <v>205</v>
      </c>
      <c r="F3126" s="198">
        <v>0</v>
      </c>
      <c r="G3126" s="202" t="s">
        <v>4123</v>
      </c>
      <c r="H3126" s="203" t="s">
        <v>4123</v>
      </c>
      <c r="I3126" s="198">
        <v>1</v>
      </c>
      <c r="L3126" s="198" t="s">
        <v>4093</v>
      </c>
      <c r="M3126" s="211">
        <f>IF(L3126="",999,VLOOKUP(L3126,武将id!A:C,3,0))</f>
        <v>127</v>
      </c>
    </row>
    <row r="3127" spans="1:13" s="198" customFormat="1" x14ac:dyDescent="0.15">
      <c r="A3127" s="197">
        <v>5104</v>
      </c>
      <c r="B3127" s="198">
        <v>3</v>
      </c>
      <c r="C3127" s="198">
        <v>2</v>
      </c>
      <c r="D3127" s="198" t="s">
        <v>4093</v>
      </c>
      <c r="E3127" s="198">
        <f>VLOOKUP(D3127,武将id!A:C,3,FALSE)</f>
        <v>127</v>
      </c>
      <c r="F3127" s="198">
        <v>0</v>
      </c>
      <c r="G3127" s="202" t="s">
        <v>4124</v>
      </c>
      <c r="H3127" s="203" t="s">
        <v>4124</v>
      </c>
      <c r="I3127" s="198">
        <v>1</v>
      </c>
      <c r="L3127" s="198" t="s">
        <v>2611</v>
      </c>
      <c r="M3127" s="211">
        <f>IF(L3127="",999,VLOOKUP(L3127,武将id!A:C,3,0))</f>
        <v>205</v>
      </c>
    </row>
    <row r="3128" spans="1:13" s="198" customFormat="1" x14ac:dyDescent="0.15">
      <c r="A3128" s="197">
        <v>5104</v>
      </c>
      <c r="B3128" s="198">
        <v>4</v>
      </c>
      <c r="C3128" s="198">
        <v>1</v>
      </c>
      <c r="D3128" s="198" t="s">
        <v>2611</v>
      </c>
      <c r="E3128" s="198">
        <f>VLOOKUP(D3128,武将id!A:C,3,FALSE)</f>
        <v>205</v>
      </c>
      <c r="F3128" s="198">
        <v>0</v>
      </c>
      <c r="G3128" s="202" t="s">
        <v>4125</v>
      </c>
      <c r="H3128" s="203" t="s">
        <v>4125</v>
      </c>
      <c r="I3128" s="198">
        <v>1</v>
      </c>
      <c r="L3128" s="198" t="s">
        <v>4093</v>
      </c>
      <c r="M3128" s="211">
        <f>IF(L3128="",999,VLOOKUP(L3128,武将id!A:C,3,0))</f>
        <v>127</v>
      </c>
    </row>
    <row r="3129" spans="1:13" s="198" customFormat="1" ht="24" x14ac:dyDescent="0.15">
      <c r="A3129" s="197">
        <v>5104</v>
      </c>
      <c r="B3129" s="198">
        <v>5</v>
      </c>
      <c r="C3129" s="198">
        <v>2</v>
      </c>
      <c r="D3129" s="198" t="s">
        <v>4093</v>
      </c>
      <c r="E3129" s="198">
        <f>VLOOKUP(D3129,武将id!A:C,3,FALSE)</f>
        <v>127</v>
      </c>
      <c r="F3129" s="198">
        <v>0</v>
      </c>
      <c r="G3129" s="202" t="s">
        <v>4126</v>
      </c>
      <c r="H3129" s="203" t="s">
        <v>4126</v>
      </c>
      <c r="I3129" s="198">
        <v>1</v>
      </c>
      <c r="L3129" s="198" t="s">
        <v>2611</v>
      </c>
      <c r="M3129" s="211">
        <f>IF(L3129="",999,VLOOKUP(L3129,武将id!A:C,3,0))</f>
        <v>205</v>
      </c>
    </row>
    <row r="3130" spans="1:13" s="198" customFormat="1" x14ac:dyDescent="0.15">
      <c r="A3130" s="197">
        <v>5104</v>
      </c>
      <c r="B3130" s="198">
        <v>6</v>
      </c>
      <c r="C3130" s="198">
        <v>1</v>
      </c>
      <c r="D3130" s="198" t="s">
        <v>2611</v>
      </c>
      <c r="E3130" s="198">
        <f>VLOOKUP(D3130,武将id!A:C,3,FALSE)</f>
        <v>205</v>
      </c>
      <c r="F3130" s="198">
        <v>0</v>
      </c>
      <c r="G3130" s="202" t="s">
        <v>4127</v>
      </c>
      <c r="H3130" s="203" t="s">
        <v>4127</v>
      </c>
      <c r="I3130" s="198">
        <v>1</v>
      </c>
      <c r="L3130" s="198" t="s">
        <v>4093</v>
      </c>
      <c r="M3130" s="211">
        <f>IF(L3130="",999,VLOOKUP(L3130,武将id!A:C,3,0))</f>
        <v>127</v>
      </c>
    </row>
    <row r="3131" spans="1:13" s="198" customFormat="1" x14ac:dyDescent="0.15">
      <c r="A3131" s="204">
        <v>5104</v>
      </c>
      <c r="B3131" s="205">
        <v>7</v>
      </c>
      <c r="C3131" s="205">
        <v>1</v>
      </c>
      <c r="D3131" s="205" t="s">
        <v>2611</v>
      </c>
      <c r="E3131" s="205">
        <f>VLOOKUP(D3131,武将id!A:C,3,FALSE)</f>
        <v>205</v>
      </c>
      <c r="F3131" s="205">
        <v>0</v>
      </c>
      <c r="G3131" s="206" t="s">
        <v>4128</v>
      </c>
      <c r="H3131" s="207" t="s">
        <v>4128</v>
      </c>
      <c r="I3131" s="205">
        <v>1</v>
      </c>
      <c r="J3131" s="205"/>
      <c r="K3131" s="205"/>
      <c r="L3131" s="205" t="s">
        <v>4093</v>
      </c>
      <c r="M3131" s="213">
        <f>IF(L3131="",999,VLOOKUP(L3131,武将id!A:C,3,0))</f>
        <v>127</v>
      </c>
    </row>
    <row r="3132" spans="1:13" s="198" customFormat="1" x14ac:dyDescent="0.15">
      <c r="A3132" s="197">
        <v>5105</v>
      </c>
      <c r="B3132" s="198">
        <v>1</v>
      </c>
      <c r="C3132" s="198">
        <v>2</v>
      </c>
      <c r="D3132" s="198" t="s">
        <v>4094</v>
      </c>
      <c r="E3132" s="198">
        <f>VLOOKUP(D3132,武将id!A:C,3,FALSE)</f>
        <v>121</v>
      </c>
      <c r="F3132" s="198">
        <v>0</v>
      </c>
      <c r="G3132" s="202" t="s">
        <v>4129</v>
      </c>
      <c r="H3132" s="203" t="s">
        <v>4129</v>
      </c>
      <c r="I3132" s="198">
        <v>1</v>
      </c>
      <c r="L3132" s="198" t="s">
        <v>2611</v>
      </c>
      <c r="M3132" s="211">
        <f>IF(L3132="",999,VLOOKUP(L3132,武将id!A:C,3,0))</f>
        <v>205</v>
      </c>
    </row>
    <row r="3133" spans="1:13" s="198" customFormat="1" x14ac:dyDescent="0.15">
      <c r="A3133" s="197">
        <v>5105</v>
      </c>
      <c r="B3133" s="198">
        <v>2</v>
      </c>
      <c r="C3133" s="198">
        <v>1</v>
      </c>
      <c r="D3133" s="198" t="s">
        <v>2611</v>
      </c>
      <c r="E3133" s="198">
        <f>VLOOKUP(D3133,武将id!A:C,3,FALSE)</f>
        <v>205</v>
      </c>
      <c r="F3133" s="198">
        <v>0</v>
      </c>
      <c r="G3133" s="202" t="s">
        <v>4130</v>
      </c>
      <c r="H3133" s="203" t="s">
        <v>4130</v>
      </c>
      <c r="I3133" s="198">
        <v>1</v>
      </c>
      <c r="L3133" s="198" t="s">
        <v>4094</v>
      </c>
      <c r="M3133" s="211">
        <f>IF(L3133="",999,VLOOKUP(L3133,武将id!A:C,3,0))</f>
        <v>121</v>
      </c>
    </row>
    <row r="3134" spans="1:13" s="198" customFormat="1" x14ac:dyDescent="0.15">
      <c r="A3134" s="197">
        <v>5105</v>
      </c>
      <c r="B3134" s="198">
        <v>3</v>
      </c>
      <c r="C3134" s="198">
        <v>2</v>
      </c>
      <c r="D3134" s="198" t="s">
        <v>4094</v>
      </c>
      <c r="E3134" s="198">
        <f>VLOOKUP(D3134,武将id!A:C,3,FALSE)</f>
        <v>121</v>
      </c>
      <c r="F3134" s="198">
        <v>0</v>
      </c>
      <c r="G3134" s="202" t="s">
        <v>4131</v>
      </c>
      <c r="H3134" s="203" t="s">
        <v>4131</v>
      </c>
      <c r="I3134" s="198">
        <v>1</v>
      </c>
      <c r="L3134" s="198" t="s">
        <v>2611</v>
      </c>
      <c r="M3134" s="211">
        <f>IF(L3134="",999,VLOOKUP(L3134,武将id!A:C,3,0))</f>
        <v>205</v>
      </c>
    </row>
    <row r="3135" spans="1:13" s="198" customFormat="1" x14ac:dyDescent="0.15">
      <c r="A3135" s="197">
        <v>5105</v>
      </c>
      <c r="B3135" s="198">
        <v>4</v>
      </c>
      <c r="C3135" s="198">
        <v>1</v>
      </c>
      <c r="D3135" s="198" t="s">
        <v>2611</v>
      </c>
      <c r="E3135" s="198">
        <f>VLOOKUP(D3135,武将id!A:C,3,FALSE)</f>
        <v>205</v>
      </c>
      <c r="F3135" s="198">
        <v>0</v>
      </c>
      <c r="G3135" s="202" t="s">
        <v>4132</v>
      </c>
      <c r="H3135" s="203" t="s">
        <v>4132</v>
      </c>
      <c r="I3135" s="198">
        <v>1</v>
      </c>
      <c r="L3135" s="198" t="s">
        <v>4094</v>
      </c>
      <c r="M3135" s="211">
        <f>IF(L3135="",999,VLOOKUP(L3135,武将id!A:C,3,0))</f>
        <v>121</v>
      </c>
    </row>
    <row r="3136" spans="1:13" s="198" customFormat="1" x14ac:dyDescent="0.15">
      <c r="A3136" s="197">
        <v>5105</v>
      </c>
      <c r="B3136" s="198">
        <v>5</v>
      </c>
      <c r="C3136" s="198">
        <v>2</v>
      </c>
      <c r="D3136" s="198" t="s">
        <v>4166</v>
      </c>
      <c r="E3136" s="198">
        <f>VLOOKUP(D3136,武将id!A:C,3,FALSE)</f>
        <v>121</v>
      </c>
      <c r="F3136" s="198">
        <v>0</v>
      </c>
      <c r="G3136" s="202" t="s">
        <v>4133</v>
      </c>
      <c r="H3136" s="203" t="s">
        <v>4133</v>
      </c>
      <c r="I3136" s="198">
        <v>1</v>
      </c>
      <c r="L3136" s="198" t="s">
        <v>2611</v>
      </c>
      <c r="M3136" s="211">
        <f>IF(L3136="",999,VLOOKUP(L3136,武将id!A:C,3,0))</f>
        <v>205</v>
      </c>
    </row>
    <row r="3137" spans="1:13" s="198" customFormat="1" x14ac:dyDescent="0.15">
      <c r="A3137" s="197">
        <v>5105</v>
      </c>
      <c r="B3137" s="198">
        <v>6</v>
      </c>
      <c r="C3137" s="198">
        <v>1</v>
      </c>
      <c r="D3137" s="198" t="s">
        <v>2611</v>
      </c>
      <c r="E3137" s="198">
        <f>VLOOKUP(D3137,武将id!A:C,3,FALSE)</f>
        <v>205</v>
      </c>
      <c r="F3137" s="198">
        <v>0</v>
      </c>
      <c r="G3137" s="202" t="s">
        <v>4134</v>
      </c>
      <c r="H3137" s="203" t="s">
        <v>4134</v>
      </c>
      <c r="I3137" s="198">
        <v>1</v>
      </c>
      <c r="L3137" s="198" t="s">
        <v>4094</v>
      </c>
      <c r="M3137" s="211">
        <f>IF(L3137="",999,VLOOKUP(L3137,武将id!A:C,3,0))</f>
        <v>121</v>
      </c>
    </row>
    <row r="3138" spans="1:13" s="198" customFormat="1" x14ac:dyDescent="0.15">
      <c r="A3138" s="192">
        <v>5106</v>
      </c>
      <c r="B3138" s="193">
        <v>1</v>
      </c>
      <c r="C3138" s="193">
        <v>1</v>
      </c>
      <c r="D3138" s="193" t="s">
        <v>2611</v>
      </c>
      <c r="E3138" s="193">
        <f>VLOOKUP(D3138,武将id!A:C,3,FALSE)</f>
        <v>205</v>
      </c>
      <c r="F3138" s="193">
        <v>0</v>
      </c>
      <c r="G3138" s="214" t="s">
        <v>4135</v>
      </c>
      <c r="H3138" s="209" t="s">
        <v>4135</v>
      </c>
      <c r="I3138" s="193">
        <v>1</v>
      </c>
      <c r="J3138" s="193"/>
      <c r="K3138" s="193"/>
      <c r="L3138" s="193" t="s">
        <v>4094</v>
      </c>
      <c r="M3138" s="210">
        <f>IF(L3138="",999,VLOOKUP(L3138,武将id!A:C,3,0))</f>
        <v>121</v>
      </c>
    </row>
    <row r="3139" spans="1:13" s="198" customFormat="1" x14ac:dyDescent="0.15">
      <c r="A3139" s="197">
        <v>5106</v>
      </c>
      <c r="B3139" s="198">
        <v>2</v>
      </c>
      <c r="C3139" s="198">
        <v>2</v>
      </c>
      <c r="D3139" s="198" t="s">
        <v>4094</v>
      </c>
      <c r="E3139" s="198">
        <f>VLOOKUP(D3139,武将id!A:C,3,FALSE)</f>
        <v>121</v>
      </c>
      <c r="F3139" s="198">
        <v>0</v>
      </c>
      <c r="G3139" s="202" t="s">
        <v>4136</v>
      </c>
      <c r="H3139" s="203" t="s">
        <v>4136</v>
      </c>
      <c r="I3139" s="198">
        <v>1</v>
      </c>
      <c r="L3139" s="198" t="s">
        <v>2611</v>
      </c>
      <c r="M3139" s="211">
        <f>IF(L3139="",999,VLOOKUP(L3139,武将id!A:C,3,0))</f>
        <v>205</v>
      </c>
    </row>
    <row r="3140" spans="1:13" s="198" customFormat="1" x14ac:dyDescent="0.15">
      <c r="A3140" s="197">
        <v>5106</v>
      </c>
      <c r="B3140" s="198">
        <v>3</v>
      </c>
      <c r="C3140" s="198">
        <v>1</v>
      </c>
      <c r="D3140" s="198" t="s">
        <v>2611</v>
      </c>
      <c r="E3140" s="198">
        <f>VLOOKUP(D3140,武将id!A:C,3,FALSE)</f>
        <v>205</v>
      </c>
      <c r="F3140" s="198">
        <v>0</v>
      </c>
      <c r="G3140" s="202" t="s">
        <v>4137</v>
      </c>
      <c r="H3140" s="203" t="s">
        <v>4137</v>
      </c>
      <c r="I3140" s="198">
        <v>1</v>
      </c>
      <c r="L3140" s="198" t="s">
        <v>4094</v>
      </c>
      <c r="M3140" s="211">
        <f>IF(L3140="",999,VLOOKUP(L3140,武将id!A:C,3,0))</f>
        <v>121</v>
      </c>
    </row>
    <row r="3141" spans="1:13" s="198" customFormat="1" x14ac:dyDescent="0.15">
      <c r="A3141" s="204">
        <v>5106</v>
      </c>
      <c r="B3141" s="205">
        <v>4</v>
      </c>
      <c r="C3141" s="205">
        <v>1</v>
      </c>
      <c r="D3141" s="205" t="s">
        <v>2611</v>
      </c>
      <c r="E3141" s="205">
        <f>VLOOKUP(D3141,武将id!A:C,3,FALSE)</f>
        <v>205</v>
      </c>
      <c r="F3141" s="205">
        <v>0</v>
      </c>
      <c r="G3141" s="206" t="s">
        <v>4814</v>
      </c>
      <c r="H3141" s="207" t="s">
        <v>4813</v>
      </c>
      <c r="I3141" s="205">
        <v>1</v>
      </c>
      <c r="J3141" s="205"/>
      <c r="K3141" s="205"/>
      <c r="L3141" s="205" t="s">
        <v>4094</v>
      </c>
      <c r="M3141" s="213">
        <f>IF(L3141="",999,VLOOKUP(L3141,武将id!A:C,3,0))</f>
        <v>121</v>
      </c>
    </row>
    <row r="3142" spans="1:13" s="198" customFormat="1" ht="24" x14ac:dyDescent="0.15">
      <c r="A3142" s="197">
        <v>5107</v>
      </c>
      <c r="B3142" s="198">
        <v>1</v>
      </c>
      <c r="C3142" s="198">
        <v>2</v>
      </c>
      <c r="D3142" s="198" t="s">
        <v>4095</v>
      </c>
      <c r="E3142" s="198">
        <f>VLOOKUP(D3142,武将id!A:C,3,FALSE)</f>
        <v>141</v>
      </c>
      <c r="F3142" s="198">
        <v>0</v>
      </c>
      <c r="G3142" s="202" t="s">
        <v>4138</v>
      </c>
      <c r="H3142" s="203" t="s">
        <v>4138</v>
      </c>
      <c r="I3142" s="198">
        <v>1</v>
      </c>
      <c r="L3142" s="198" t="s">
        <v>2611</v>
      </c>
      <c r="M3142" s="211">
        <f>IF(L3142="",999,VLOOKUP(L3142,武将id!A:C,3,0))</f>
        <v>205</v>
      </c>
    </row>
    <row r="3143" spans="1:13" s="198" customFormat="1" x14ac:dyDescent="0.15">
      <c r="A3143" s="197">
        <v>5107</v>
      </c>
      <c r="B3143" s="198">
        <v>2</v>
      </c>
      <c r="C3143" s="198">
        <v>1</v>
      </c>
      <c r="D3143" s="198" t="s">
        <v>2611</v>
      </c>
      <c r="E3143" s="198">
        <f>VLOOKUP(D3143,武将id!A:C,3,FALSE)</f>
        <v>205</v>
      </c>
      <c r="F3143" s="198">
        <v>0</v>
      </c>
      <c r="G3143" s="202" t="s">
        <v>4139</v>
      </c>
      <c r="H3143" s="203" t="s">
        <v>4139</v>
      </c>
      <c r="I3143" s="198">
        <v>1</v>
      </c>
      <c r="L3143" s="198" t="s">
        <v>4095</v>
      </c>
      <c r="M3143" s="211">
        <f>IF(L3143="",999,VLOOKUP(L3143,武将id!A:C,3,0))</f>
        <v>141</v>
      </c>
    </row>
    <row r="3144" spans="1:13" s="198" customFormat="1" x14ac:dyDescent="0.15">
      <c r="A3144" s="197">
        <v>5107</v>
      </c>
      <c r="B3144" s="198">
        <v>3</v>
      </c>
      <c r="C3144" s="198">
        <v>2</v>
      </c>
      <c r="D3144" s="198" t="s">
        <v>184</v>
      </c>
      <c r="E3144" s="198">
        <f>VLOOKUP(D3144,武将id!A:C,3,FALSE)</f>
        <v>1</v>
      </c>
      <c r="F3144" s="198">
        <v>0</v>
      </c>
      <c r="G3144" s="202" t="s">
        <v>4140</v>
      </c>
      <c r="H3144" s="203" t="s">
        <v>4140</v>
      </c>
      <c r="I3144" s="198">
        <v>1</v>
      </c>
      <c r="L3144" s="198" t="s">
        <v>2611</v>
      </c>
      <c r="M3144" s="211">
        <f>IF(L3144="",999,VLOOKUP(L3144,武将id!A:C,3,0))</f>
        <v>205</v>
      </c>
    </row>
    <row r="3145" spans="1:13" s="198" customFormat="1" x14ac:dyDescent="0.15">
      <c r="A3145" s="197">
        <v>5107</v>
      </c>
      <c r="B3145" s="198">
        <v>4</v>
      </c>
      <c r="C3145" s="198">
        <v>2</v>
      </c>
      <c r="D3145" s="198" t="s">
        <v>184</v>
      </c>
      <c r="E3145" s="198">
        <f>VLOOKUP(D3145,武将id!A:C,3,FALSE)</f>
        <v>1</v>
      </c>
      <c r="F3145" s="198">
        <v>0</v>
      </c>
      <c r="G3145" s="202" t="s">
        <v>4141</v>
      </c>
      <c r="H3145" s="203" t="s">
        <v>4141</v>
      </c>
      <c r="I3145" s="198">
        <v>1</v>
      </c>
      <c r="L3145" s="198" t="s">
        <v>2611</v>
      </c>
      <c r="M3145" s="211">
        <f>IF(L3145="",999,VLOOKUP(L3145,武将id!A:C,3,0))</f>
        <v>205</v>
      </c>
    </row>
    <row r="3146" spans="1:13" s="198" customFormat="1" x14ac:dyDescent="0.15">
      <c r="A3146" s="197">
        <v>5107</v>
      </c>
      <c r="B3146" s="198">
        <v>5</v>
      </c>
      <c r="C3146" s="198">
        <v>1</v>
      </c>
      <c r="D3146" s="198" t="s">
        <v>2611</v>
      </c>
      <c r="E3146" s="198">
        <f>VLOOKUP(D3146,武将id!A:C,3,FALSE)</f>
        <v>205</v>
      </c>
      <c r="F3146" s="198">
        <v>0</v>
      </c>
      <c r="G3146" s="202" t="s">
        <v>4142</v>
      </c>
      <c r="H3146" s="203" t="s">
        <v>4142</v>
      </c>
      <c r="I3146" s="198">
        <v>1</v>
      </c>
      <c r="L3146" s="198" t="s">
        <v>184</v>
      </c>
      <c r="M3146" s="211">
        <f>IF(L3146="",999,VLOOKUP(L3146,武将id!A:C,3,0))</f>
        <v>1</v>
      </c>
    </row>
    <row r="3147" spans="1:13" s="198" customFormat="1" ht="24" x14ac:dyDescent="0.15">
      <c r="A3147" s="197">
        <v>5107</v>
      </c>
      <c r="B3147" s="198">
        <v>6</v>
      </c>
      <c r="C3147" s="198">
        <v>2</v>
      </c>
      <c r="D3147" s="198" t="s">
        <v>184</v>
      </c>
      <c r="E3147" s="198">
        <f>VLOOKUP(D3147,武将id!A:C,3,FALSE)</f>
        <v>1</v>
      </c>
      <c r="F3147" s="198">
        <v>0</v>
      </c>
      <c r="G3147" s="202" t="s">
        <v>4143</v>
      </c>
      <c r="H3147" s="203" t="s">
        <v>4143</v>
      </c>
      <c r="I3147" s="198">
        <v>1</v>
      </c>
      <c r="L3147" s="198" t="s">
        <v>2611</v>
      </c>
      <c r="M3147" s="211">
        <f>IF(L3147="",999,VLOOKUP(L3147,武将id!A:C,3,0))</f>
        <v>205</v>
      </c>
    </row>
    <row r="3148" spans="1:13" s="198" customFormat="1" x14ac:dyDescent="0.15">
      <c r="A3148" s="197">
        <v>5107</v>
      </c>
      <c r="B3148" s="198">
        <v>7</v>
      </c>
      <c r="C3148" s="198">
        <v>1</v>
      </c>
      <c r="D3148" s="198" t="s">
        <v>2611</v>
      </c>
      <c r="E3148" s="198">
        <f>VLOOKUP(D3148,武将id!A:C,3,FALSE)</f>
        <v>205</v>
      </c>
      <c r="F3148" s="198">
        <v>0</v>
      </c>
      <c r="G3148" s="202" t="s">
        <v>4144</v>
      </c>
      <c r="H3148" s="203" t="s">
        <v>4144</v>
      </c>
      <c r="I3148" s="198">
        <v>1</v>
      </c>
      <c r="L3148" s="198" t="s">
        <v>184</v>
      </c>
      <c r="M3148" s="211">
        <f>IF(L3148="",999,VLOOKUP(L3148,武将id!A:C,3,0))</f>
        <v>1</v>
      </c>
    </row>
    <row r="3149" spans="1:13" s="198" customFormat="1" x14ac:dyDescent="0.15">
      <c r="A3149" s="192">
        <v>5108</v>
      </c>
      <c r="B3149" s="193">
        <v>1</v>
      </c>
      <c r="C3149" s="193">
        <v>2</v>
      </c>
      <c r="D3149" s="193" t="s">
        <v>4096</v>
      </c>
      <c r="E3149" s="193">
        <f>VLOOKUP(D3149,武将id!A:C,3,FALSE)</f>
        <v>122</v>
      </c>
      <c r="F3149" s="193">
        <v>0</v>
      </c>
      <c r="G3149" s="214" t="s">
        <v>4122</v>
      </c>
      <c r="H3149" s="209" t="s">
        <v>4122</v>
      </c>
      <c r="I3149" s="193">
        <v>1</v>
      </c>
      <c r="J3149" s="193"/>
      <c r="K3149" s="193"/>
      <c r="L3149" s="193" t="s">
        <v>2611</v>
      </c>
      <c r="M3149" s="210">
        <f>IF(L3149="",999,VLOOKUP(L3149,武将id!A:C,3,0))</f>
        <v>205</v>
      </c>
    </row>
    <row r="3150" spans="1:13" s="198" customFormat="1" x14ac:dyDescent="0.15">
      <c r="A3150" s="197">
        <v>5108</v>
      </c>
      <c r="B3150" s="198">
        <v>2</v>
      </c>
      <c r="C3150" s="198">
        <v>1</v>
      </c>
      <c r="D3150" s="198" t="s">
        <v>2611</v>
      </c>
      <c r="E3150" s="198">
        <f>VLOOKUP(D3150,武将id!A:C,3,FALSE)</f>
        <v>205</v>
      </c>
      <c r="F3150" s="198">
        <v>0</v>
      </c>
      <c r="G3150" s="202" t="s">
        <v>4145</v>
      </c>
      <c r="H3150" s="203" t="s">
        <v>4145</v>
      </c>
      <c r="I3150" s="198">
        <v>1</v>
      </c>
      <c r="L3150" s="198" t="s">
        <v>4096</v>
      </c>
      <c r="M3150" s="211">
        <f>IF(L3150="",999,VLOOKUP(L3150,武将id!A:C,3,0))</f>
        <v>122</v>
      </c>
    </row>
    <row r="3151" spans="1:13" s="198" customFormat="1" x14ac:dyDescent="0.15">
      <c r="A3151" s="197">
        <v>5108</v>
      </c>
      <c r="B3151" s="198">
        <v>3</v>
      </c>
      <c r="C3151" s="198">
        <v>2</v>
      </c>
      <c r="D3151" s="198" t="s">
        <v>4167</v>
      </c>
      <c r="E3151" s="198">
        <f>VLOOKUP(D3151,武将id!A:C,3,FALSE)</f>
        <v>122</v>
      </c>
      <c r="F3151" s="198">
        <v>0</v>
      </c>
      <c r="G3151" s="202" t="s">
        <v>4146</v>
      </c>
      <c r="H3151" s="203" t="s">
        <v>4146</v>
      </c>
      <c r="I3151" s="198">
        <v>1</v>
      </c>
      <c r="L3151" s="198" t="s">
        <v>2611</v>
      </c>
      <c r="M3151" s="211">
        <f>IF(L3151="",999,VLOOKUP(L3151,武将id!A:C,3,0))</f>
        <v>205</v>
      </c>
    </row>
    <row r="3152" spans="1:13" s="198" customFormat="1" x14ac:dyDescent="0.15">
      <c r="A3152" s="197">
        <v>5108</v>
      </c>
      <c r="B3152" s="198">
        <v>4</v>
      </c>
      <c r="C3152" s="198">
        <v>1</v>
      </c>
      <c r="D3152" s="198" t="s">
        <v>2611</v>
      </c>
      <c r="E3152" s="198">
        <f>VLOOKUP(D3152,武将id!A:C,3,FALSE)</f>
        <v>205</v>
      </c>
      <c r="F3152" s="198">
        <v>0</v>
      </c>
      <c r="G3152" s="202" t="s">
        <v>4147</v>
      </c>
      <c r="H3152" s="203" t="s">
        <v>4147</v>
      </c>
      <c r="I3152" s="198">
        <v>1</v>
      </c>
      <c r="L3152" s="198" t="s">
        <v>4096</v>
      </c>
      <c r="M3152" s="211">
        <f>IF(L3152="",999,VLOOKUP(L3152,武将id!A:C,3,0))</f>
        <v>122</v>
      </c>
    </row>
    <row r="3153" spans="1:13" s="198" customFormat="1" x14ac:dyDescent="0.15">
      <c r="A3153" s="197">
        <v>5108</v>
      </c>
      <c r="B3153" s="198">
        <v>5</v>
      </c>
      <c r="C3153" s="198">
        <v>2</v>
      </c>
      <c r="D3153" s="198" t="s">
        <v>4096</v>
      </c>
      <c r="E3153" s="198">
        <f>VLOOKUP(D3153,武将id!A:C,3,FALSE)</f>
        <v>122</v>
      </c>
      <c r="F3153" s="198">
        <v>0</v>
      </c>
      <c r="G3153" s="202" t="s">
        <v>4148</v>
      </c>
      <c r="H3153" s="203" t="s">
        <v>4148</v>
      </c>
      <c r="I3153" s="198">
        <v>1</v>
      </c>
      <c r="L3153" s="198" t="s">
        <v>2611</v>
      </c>
      <c r="M3153" s="211">
        <f>IF(L3153="",999,VLOOKUP(L3153,武将id!A:C,3,0))</f>
        <v>205</v>
      </c>
    </row>
    <row r="3154" spans="1:13" s="198" customFormat="1" x14ac:dyDescent="0.15">
      <c r="A3154" s="197">
        <v>5108</v>
      </c>
      <c r="B3154" s="198">
        <v>6</v>
      </c>
      <c r="C3154" s="198">
        <v>1</v>
      </c>
      <c r="D3154" s="198" t="s">
        <v>2611</v>
      </c>
      <c r="E3154" s="198">
        <f>VLOOKUP(D3154,武将id!A:C,3,FALSE)</f>
        <v>205</v>
      </c>
      <c r="F3154" s="198">
        <v>0</v>
      </c>
      <c r="G3154" s="202" t="s">
        <v>4149</v>
      </c>
      <c r="H3154" s="203" t="s">
        <v>4149</v>
      </c>
      <c r="I3154" s="198">
        <v>1</v>
      </c>
      <c r="L3154" s="198" t="s">
        <v>4096</v>
      </c>
      <c r="M3154" s="211">
        <f>IF(L3154="",999,VLOOKUP(L3154,武将id!A:C,3,0))</f>
        <v>122</v>
      </c>
    </row>
    <row r="3155" spans="1:13" s="198" customFormat="1" x14ac:dyDescent="0.15">
      <c r="A3155" s="197">
        <v>5108</v>
      </c>
      <c r="B3155" s="198">
        <v>7</v>
      </c>
      <c r="C3155" s="198">
        <v>2</v>
      </c>
      <c r="D3155" s="198" t="s">
        <v>4096</v>
      </c>
      <c r="E3155" s="198">
        <f>VLOOKUP(D3155,武将id!A:C,3,FALSE)</f>
        <v>122</v>
      </c>
      <c r="F3155" s="198">
        <v>0</v>
      </c>
      <c r="G3155" s="202" t="s">
        <v>4150</v>
      </c>
      <c r="H3155" s="203" t="s">
        <v>4150</v>
      </c>
      <c r="I3155" s="198">
        <v>1</v>
      </c>
      <c r="L3155" s="198" t="s">
        <v>2611</v>
      </c>
      <c r="M3155" s="211">
        <f>IF(L3155="",999,VLOOKUP(L3155,武将id!A:C,3,0))</f>
        <v>205</v>
      </c>
    </row>
    <row r="3156" spans="1:13" s="198" customFormat="1" x14ac:dyDescent="0.15">
      <c r="A3156" s="197">
        <v>5108</v>
      </c>
      <c r="B3156" s="198">
        <v>8</v>
      </c>
      <c r="C3156" s="198">
        <v>1</v>
      </c>
      <c r="D3156" s="198" t="s">
        <v>2611</v>
      </c>
      <c r="E3156" s="198">
        <f>VLOOKUP(D3156,武将id!A:C,3,FALSE)</f>
        <v>205</v>
      </c>
      <c r="F3156" s="198">
        <v>0</v>
      </c>
      <c r="G3156" s="202" t="s">
        <v>4151</v>
      </c>
      <c r="H3156" s="203" t="s">
        <v>4151</v>
      </c>
      <c r="I3156" s="198">
        <v>1</v>
      </c>
      <c r="L3156" s="198" t="s">
        <v>4096</v>
      </c>
      <c r="M3156" s="211">
        <f>IF(L3156="",999,VLOOKUP(L3156,武将id!A:C,3,0))</f>
        <v>122</v>
      </c>
    </row>
    <row r="3157" spans="1:13" s="198" customFormat="1" x14ac:dyDescent="0.15">
      <c r="A3157" s="197">
        <v>5108</v>
      </c>
      <c r="B3157" s="198">
        <v>9</v>
      </c>
      <c r="C3157" s="198">
        <v>2</v>
      </c>
      <c r="D3157" s="198" t="s">
        <v>4096</v>
      </c>
      <c r="E3157" s="198">
        <f>VLOOKUP(D3157,武将id!A:C,3,FALSE)</f>
        <v>122</v>
      </c>
      <c r="F3157" s="198">
        <v>0</v>
      </c>
      <c r="G3157" s="202" t="s">
        <v>4152</v>
      </c>
      <c r="H3157" s="203" t="s">
        <v>4152</v>
      </c>
      <c r="I3157" s="198">
        <v>1</v>
      </c>
      <c r="L3157" s="198" t="s">
        <v>2611</v>
      </c>
      <c r="M3157" s="211">
        <f>IF(L3157="",999,VLOOKUP(L3157,武将id!A:C,3,0))</f>
        <v>205</v>
      </c>
    </row>
    <row r="3158" spans="1:13" s="198" customFormat="1" x14ac:dyDescent="0.15">
      <c r="A3158" s="197">
        <v>5108</v>
      </c>
      <c r="B3158" s="198">
        <v>10</v>
      </c>
      <c r="C3158" s="198">
        <v>1</v>
      </c>
      <c r="D3158" s="198" t="s">
        <v>2611</v>
      </c>
      <c r="E3158" s="198">
        <f>VLOOKUP(D3158,武将id!A:C,3,FALSE)</f>
        <v>205</v>
      </c>
      <c r="F3158" s="198">
        <v>0</v>
      </c>
      <c r="G3158" s="202" t="s">
        <v>4153</v>
      </c>
      <c r="H3158" s="203" t="s">
        <v>4153</v>
      </c>
      <c r="I3158" s="198">
        <v>1</v>
      </c>
      <c r="L3158" s="198" t="s">
        <v>4096</v>
      </c>
      <c r="M3158" s="211">
        <f>IF(L3158="",999,VLOOKUP(L3158,武将id!A:C,3,0))</f>
        <v>122</v>
      </c>
    </row>
    <row r="3159" spans="1:13" s="198" customFormat="1" x14ac:dyDescent="0.15">
      <c r="A3159" s="204">
        <v>5108</v>
      </c>
      <c r="B3159" s="205">
        <v>11</v>
      </c>
      <c r="C3159" s="205">
        <v>2</v>
      </c>
      <c r="D3159" s="205" t="s">
        <v>4096</v>
      </c>
      <c r="E3159" s="205">
        <f>VLOOKUP(D3159,武将id!A:C,3,FALSE)</f>
        <v>122</v>
      </c>
      <c r="F3159" s="205">
        <v>0</v>
      </c>
      <c r="G3159" s="206" t="s">
        <v>4816</v>
      </c>
      <c r="H3159" s="207" t="s">
        <v>4815</v>
      </c>
      <c r="I3159" s="205">
        <v>1</v>
      </c>
      <c r="J3159" s="205"/>
      <c r="K3159" s="205"/>
      <c r="L3159" s="205" t="s">
        <v>2611</v>
      </c>
      <c r="M3159" s="213">
        <f>IF(L3159="",999,VLOOKUP(L3159,武将id!A:C,3,0))</f>
        <v>205</v>
      </c>
    </row>
    <row r="3160" spans="1:13" s="198" customFormat="1" x14ac:dyDescent="0.15">
      <c r="A3160" s="197">
        <v>5109</v>
      </c>
      <c r="B3160" s="198">
        <v>1</v>
      </c>
      <c r="C3160" s="198">
        <v>2</v>
      </c>
      <c r="D3160" s="198" t="s">
        <v>93</v>
      </c>
      <c r="E3160" s="198">
        <f>VLOOKUP(D3160,武将id!A:C,3,FALSE)</f>
        <v>105</v>
      </c>
      <c r="F3160" s="198">
        <v>0</v>
      </c>
      <c r="G3160" s="202" t="s">
        <v>4154</v>
      </c>
      <c r="H3160" s="203" t="s">
        <v>4154</v>
      </c>
      <c r="I3160" s="198">
        <v>1</v>
      </c>
      <c r="L3160" s="198" t="s">
        <v>2611</v>
      </c>
      <c r="M3160" s="211">
        <f>IF(L3160="",999,VLOOKUP(L3160,武将id!A:C,3,0))</f>
        <v>205</v>
      </c>
    </row>
    <row r="3161" spans="1:13" s="198" customFormat="1" x14ac:dyDescent="0.15">
      <c r="A3161" s="197">
        <v>5109</v>
      </c>
      <c r="B3161" s="198">
        <v>2</v>
      </c>
      <c r="C3161" s="198">
        <v>1</v>
      </c>
      <c r="D3161" s="198" t="s">
        <v>2611</v>
      </c>
      <c r="E3161" s="198">
        <f>VLOOKUP(D3161,武将id!A:C,3,FALSE)</f>
        <v>205</v>
      </c>
      <c r="F3161" s="198">
        <v>0</v>
      </c>
      <c r="G3161" s="202" t="s">
        <v>4155</v>
      </c>
      <c r="H3161" s="203" t="s">
        <v>4155</v>
      </c>
      <c r="I3161" s="198">
        <v>1</v>
      </c>
      <c r="L3161" s="198" t="s">
        <v>93</v>
      </c>
      <c r="M3161" s="211">
        <f>IF(L3161="",999,VLOOKUP(L3161,武将id!A:C,3,0))</f>
        <v>105</v>
      </c>
    </row>
    <row r="3162" spans="1:13" s="198" customFormat="1" ht="24" x14ac:dyDescent="0.15">
      <c r="A3162" s="197">
        <v>5109</v>
      </c>
      <c r="B3162" s="198">
        <v>3</v>
      </c>
      <c r="C3162" s="198">
        <v>2</v>
      </c>
      <c r="D3162" s="198" t="s">
        <v>93</v>
      </c>
      <c r="E3162" s="198">
        <f>VLOOKUP(D3162,武将id!A:C,3,FALSE)</f>
        <v>105</v>
      </c>
      <c r="F3162" s="198">
        <v>0</v>
      </c>
      <c r="G3162" s="202" t="s">
        <v>4156</v>
      </c>
      <c r="H3162" s="203" t="s">
        <v>4156</v>
      </c>
      <c r="I3162" s="198">
        <v>1</v>
      </c>
      <c r="L3162" s="198" t="s">
        <v>2611</v>
      </c>
      <c r="M3162" s="211">
        <f>IF(L3162="",999,VLOOKUP(L3162,武将id!A:C,3,0))</f>
        <v>205</v>
      </c>
    </row>
    <row r="3163" spans="1:13" s="198" customFormat="1" x14ac:dyDescent="0.15">
      <c r="A3163" s="192">
        <v>5110</v>
      </c>
      <c r="B3163" s="193">
        <v>1</v>
      </c>
      <c r="C3163" s="193">
        <v>2</v>
      </c>
      <c r="D3163" s="193" t="s">
        <v>97</v>
      </c>
      <c r="E3163" s="193">
        <f>VLOOKUP(D3163,武将id!A:C,3,FALSE)</f>
        <v>109</v>
      </c>
      <c r="F3163" s="193">
        <v>0</v>
      </c>
      <c r="G3163" s="214" t="s">
        <v>4157</v>
      </c>
      <c r="H3163" s="209" t="s">
        <v>4157</v>
      </c>
      <c r="I3163" s="193">
        <v>1</v>
      </c>
      <c r="J3163" s="193"/>
      <c r="K3163" s="193"/>
      <c r="L3163" s="193"/>
      <c r="M3163" s="210">
        <v>0</v>
      </c>
    </row>
    <row r="3164" spans="1:13" s="198" customFormat="1" ht="24" x14ac:dyDescent="0.15">
      <c r="A3164" s="197">
        <v>5110</v>
      </c>
      <c r="B3164" s="198">
        <v>2</v>
      </c>
      <c r="C3164" s="198">
        <v>2</v>
      </c>
      <c r="D3164" s="198" t="s">
        <v>97</v>
      </c>
      <c r="E3164" s="198">
        <f>VLOOKUP(D3164,武将id!A:C,3,FALSE)</f>
        <v>109</v>
      </c>
      <c r="F3164" s="198">
        <v>0</v>
      </c>
      <c r="G3164" s="202" t="s">
        <v>4158</v>
      </c>
      <c r="H3164" s="203" t="s">
        <v>4158</v>
      </c>
      <c r="I3164" s="198">
        <v>1</v>
      </c>
      <c r="M3164" s="211">
        <v>0</v>
      </c>
    </row>
    <row r="3165" spans="1:13" s="198" customFormat="1" ht="24" x14ac:dyDescent="0.15">
      <c r="A3165" s="197">
        <v>5110</v>
      </c>
      <c r="B3165" s="198">
        <v>3</v>
      </c>
      <c r="C3165" s="198">
        <v>1</v>
      </c>
      <c r="D3165" s="198" t="s">
        <v>93</v>
      </c>
      <c r="E3165" s="198">
        <f>VLOOKUP(D3165,武将id!A:C,3,FALSE)</f>
        <v>105</v>
      </c>
      <c r="F3165" s="198">
        <v>0</v>
      </c>
      <c r="G3165" s="202" t="s">
        <v>4159</v>
      </c>
      <c r="H3165" s="203" t="s">
        <v>4159</v>
      </c>
      <c r="I3165" s="198">
        <v>1</v>
      </c>
      <c r="L3165" s="198" t="s">
        <v>97</v>
      </c>
      <c r="M3165" s="211">
        <f>IF(L3165="",999,VLOOKUP(L3165,武将id!A:C,3,0))</f>
        <v>109</v>
      </c>
    </row>
    <row r="3166" spans="1:13" s="198" customFormat="1" ht="24" x14ac:dyDescent="0.15">
      <c r="A3166" s="197">
        <v>5110</v>
      </c>
      <c r="B3166" s="198">
        <v>4</v>
      </c>
      <c r="C3166" s="198">
        <v>2</v>
      </c>
      <c r="D3166" s="198" t="s">
        <v>97</v>
      </c>
      <c r="E3166" s="198">
        <f>VLOOKUP(D3166,武将id!A:C,3,FALSE)</f>
        <v>109</v>
      </c>
      <c r="F3166" s="198">
        <v>0</v>
      </c>
      <c r="G3166" s="202" t="s">
        <v>4160</v>
      </c>
      <c r="H3166" s="203" t="s">
        <v>4160</v>
      </c>
      <c r="I3166" s="198">
        <v>1</v>
      </c>
      <c r="L3166" s="198" t="s">
        <v>93</v>
      </c>
      <c r="M3166" s="211">
        <f>IF(L3166="",999,VLOOKUP(L3166,武将id!A:C,3,0))</f>
        <v>105</v>
      </c>
    </row>
    <row r="3167" spans="1:13" s="198" customFormat="1" x14ac:dyDescent="0.15">
      <c r="A3167" s="197">
        <v>5110</v>
      </c>
      <c r="B3167" s="198">
        <v>5</v>
      </c>
      <c r="C3167" s="198">
        <v>1</v>
      </c>
      <c r="D3167" s="198" t="s">
        <v>93</v>
      </c>
      <c r="E3167" s="198">
        <f>VLOOKUP(D3167,武将id!A:C,3,FALSE)</f>
        <v>105</v>
      </c>
      <c r="F3167" s="198">
        <v>0</v>
      </c>
      <c r="G3167" s="202" t="s">
        <v>4161</v>
      </c>
      <c r="H3167" s="203" t="s">
        <v>4161</v>
      </c>
      <c r="I3167" s="198">
        <v>1</v>
      </c>
      <c r="L3167" s="198" t="s">
        <v>97</v>
      </c>
      <c r="M3167" s="211">
        <f>IF(L3167="",999,VLOOKUP(L3167,武将id!A:C,3,0))</f>
        <v>109</v>
      </c>
    </row>
    <row r="3168" spans="1:13" s="198" customFormat="1" x14ac:dyDescent="0.15">
      <c r="A3168" s="197">
        <v>5110</v>
      </c>
      <c r="B3168" s="198">
        <v>6</v>
      </c>
      <c r="C3168" s="198">
        <v>2</v>
      </c>
      <c r="D3168" s="198" t="s">
        <v>97</v>
      </c>
      <c r="E3168" s="198">
        <f>VLOOKUP(D3168,武将id!A:C,3,FALSE)</f>
        <v>109</v>
      </c>
      <c r="F3168" s="198">
        <v>0</v>
      </c>
      <c r="G3168" s="202" t="s">
        <v>4162</v>
      </c>
      <c r="H3168" s="203" t="s">
        <v>4162</v>
      </c>
      <c r="I3168" s="198">
        <v>1</v>
      </c>
      <c r="L3168" s="198" t="s">
        <v>93</v>
      </c>
      <c r="M3168" s="211">
        <f>IF(L3168="",999,VLOOKUP(L3168,武将id!A:C,3,0))</f>
        <v>105</v>
      </c>
    </row>
    <row r="3169" spans="1:13" s="198" customFormat="1" x14ac:dyDescent="0.15">
      <c r="A3169" s="197">
        <v>5110</v>
      </c>
      <c r="B3169" s="198">
        <v>7</v>
      </c>
      <c r="C3169" s="198">
        <v>1</v>
      </c>
      <c r="D3169" s="198" t="s">
        <v>2611</v>
      </c>
      <c r="E3169" s="198">
        <f>VLOOKUP(D3169,武将id!A:C,3,FALSE)</f>
        <v>205</v>
      </c>
      <c r="F3169" s="198">
        <v>0</v>
      </c>
      <c r="G3169" s="202" t="s">
        <v>4163</v>
      </c>
      <c r="H3169" s="203" t="s">
        <v>4163</v>
      </c>
      <c r="I3169" s="198">
        <v>1</v>
      </c>
      <c r="L3169" s="198" t="s">
        <v>97</v>
      </c>
      <c r="M3169" s="211">
        <f>IF(L3169="",999,VLOOKUP(L3169,武将id!A:C,3,0))</f>
        <v>109</v>
      </c>
    </row>
    <row r="3170" spans="1:13" s="198" customFormat="1" x14ac:dyDescent="0.15">
      <c r="A3170" s="197">
        <v>5110</v>
      </c>
      <c r="B3170" s="198">
        <v>8</v>
      </c>
      <c r="C3170" s="198">
        <v>2</v>
      </c>
      <c r="D3170" s="198" t="s">
        <v>97</v>
      </c>
      <c r="E3170" s="198">
        <f>VLOOKUP(D3170,武将id!A:C,3,FALSE)</f>
        <v>109</v>
      </c>
      <c r="F3170" s="198">
        <v>0</v>
      </c>
      <c r="G3170" s="202" t="s">
        <v>4164</v>
      </c>
      <c r="H3170" s="203" t="s">
        <v>4164</v>
      </c>
      <c r="I3170" s="198">
        <v>1</v>
      </c>
      <c r="L3170" s="198" t="s">
        <v>2611</v>
      </c>
      <c r="M3170" s="211">
        <f>IF(L3170="",999,VLOOKUP(L3170,武将id!A:C,3,0))</f>
        <v>205</v>
      </c>
    </row>
    <row r="3171" spans="1:13" s="198" customFormat="1" x14ac:dyDescent="0.15">
      <c r="A3171" s="204">
        <v>5110</v>
      </c>
      <c r="B3171" s="205">
        <v>9</v>
      </c>
      <c r="C3171" s="205">
        <v>1</v>
      </c>
      <c r="D3171" s="205" t="s">
        <v>2611</v>
      </c>
      <c r="E3171" s="205">
        <f>VLOOKUP(D3171,武将id!A:C,3,FALSE)</f>
        <v>205</v>
      </c>
      <c r="F3171" s="205">
        <v>0</v>
      </c>
      <c r="G3171" s="206" t="s">
        <v>4165</v>
      </c>
      <c r="H3171" s="207" t="s">
        <v>4165</v>
      </c>
      <c r="I3171" s="205">
        <v>1</v>
      </c>
      <c r="J3171" s="205"/>
      <c r="K3171" s="205"/>
      <c r="L3171" s="205" t="s">
        <v>97</v>
      </c>
      <c r="M3171" s="213">
        <f>IF(L3171="",999,VLOOKUP(L3171,武将id!A:C,3,0))</f>
        <v>109</v>
      </c>
    </row>
    <row r="3172" spans="1:13" s="198" customFormat="1" x14ac:dyDescent="0.15">
      <c r="A3172" s="192">
        <v>5201</v>
      </c>
      <c r="B3172" s="193">
        <v>1</v>
      </c>
      <c r="C3172" s="193">
        <v>2</v>
      </c>
      <c r="D3172" s="193" t="s">
        <v>4175</v>
      </c>
      <c r="E3172" s="193">
        <f>VLOOKUP(D3172,武将id!A:C,3,FALSE)</f>
        <v>234</v>
      </c>
      <c r="F3172" s="193">
        <v>0</v>
      </c>
      <c r="G3172" s="214" t="s">
        <v>4178</v>
      </c>
      <c r="H3172" s="209" t="s">
        <v>4178</v>
      </c>
      <c r="I3172" s="193">
        <v>1</v>
      </c>
      <c r="J3172" s="193"/>
      <c r="K3172" s="193"/>
      <c r="L3172" s="193" t="s">
        <v>2611</v>
      </c>
      <c r="M3172" s="210">
        <f>IF(L3172="",999,VLOOKUP(L3172,武将id!A:C,3,0))</f>
        <v>205</v>
      </c>
    </row>
    <row r="3173" spans="1:13" s="198" customFormat="1" x14ac:dyDescent="0.15">
      <c r="A3173" s="197">
        <v>5201</v>
      </c>
      <c r="B3173" s="198">
        <v>2</v>
      </c>
      <c r="C3173" s="198">
        <v>1</v>
      </c>
      <c r="D3173" s="198" t="s">
        <v>2611</v>
      </c>
      <c r="E3173" s="198">
        <f>VLOOKUP(D3173,武将id!A:C,3,FALSE)</f>
        <v>205</v>
      </c>
      <c r="F3173" s="198">
        <v>0</v>
      </c>
      <c r="G3173" s="202" t="s">
        <v>4179</v>
      </c>
      <c r="H3173" s="203" t="s">
        <v>4179</v>
      </c>
      <c r="I3173" s="198">
        <v>1</v>
      </c>
      <c r="L3173" s="198" t="s">
        <v>4175</v>
      </c>
      <c r="M3173" s="211">
        <f>IF(L3173="",999,VLOOKUP(L3173,武将id!A:C,3,0))</f>
        <v>234</v>
      </c>
    </row>
    <row r="3174" spans="1:13" s="198" customFormat="1" x14ac:dyDescent="0.15">
      <c r="A3174" s="197">
        <v>5201</v>
      </c>
      <c r="B3174" s="198">
        <v>3</v>
      </c>
      <c r="C3174" s="198">
        <v>2</v>
      </c>
      <c r="D3174" s="198" t="s">
        <v>4175</v>
      </c>
      <c r="E3174" s="198">
        <f>VLOOKUP(D3174,武将id!A:C,3,FALSE)</f>
        <v>234</v>
      </c>
      <c r="F3174" s="198">
        <v>0</v>
      </c>
      <c r="G3174" s="202" t="s">
        <v>4180</v>
      </c>
      <c r="H3174" s="203" t="s">
        <v>4180</v>
      </c>
      <c r="I3174" s="198">
        <v>1</v>
      </c>
      <c r="L3174" s="198" t="s">
        <v>2611</v>
      </c>
      <c r="M3174" s="211">
        <f>IF(L3174="",999,VLOOKUP(L3174,武将id!A:C,3,0))</f>
        <v>205</v>
      </c>
    </row>
    <row r="3175" spans="1:13" s="198" customFormat="1" ht="24" x14ac:dyDescent="0.15">
      <c r="A3175" s="197">
        <v>5201</v>
      </c>
      <c r="B3175" s="198">
        <v>4</v>
      </c>
      <c r="C3175" s="198">
        <v>2</v>
      </c>
      <c r="D3175" s="198" t="s">
        <v>4175</v>
      </c>
      <c r="E3175" s="198">
        <f>VLOOKUP(D3175,武将id!A:C,3,FALSE)</f>
        <v>234</v>
      </c>
      <c r="F3175" s="198">
        <v>0</v>
      </c>
      <c r="G3175" s="202" t="s">
        <v>4181</v>
      </c>
      <c r="H3175" s="203" t="s">
        <v>4181</v>
      </c>
      <c r="I3175" s="198">
        <v>1</v>
      </c>
      <c r="L3175" s="198" t="s">
        <v>2611</v>
      </c>
      <c r="M3175" s="211">
        <f>IF(L3175="",999,VLOOKUP(L3175,武将id!A:C,3,0))</f>
        <v>205</v>
      </c>
    </row>
    <row r="3176" spans="1:13" s="198" customFormat="1" x14ac:dyDescent="0.15">
      <c r="A3176" s="197">
        <v>5201</v>
      </c>
      <c r="B3176" s="198">
        <v>5</v>
      </c>
      <c r="C3176" s="198">
        <v>1</v>
      </c>
      <c r="D3176" s="198" t="s">
        <v>2611</v>
      </c>
      <c r="E3176" s="198">
        <f>VLOOKUP(D3176,武将id!A:C,3,FALSE)</f>
        <v>205</v>
      </c>
      <c r="F3176" s="198">
        <v>0</v>
      </c>
      <c r="G3176" s="202" t="s">
        <v>4182</v>
      </c>
      <c r="H3176" s="203" t="s">
        <v>4182</v>
      </c>
      <c r="I3176" s="198">
        <v>1</v>
      </c>
      <c r="L3176" s="198" t="s">
        <v>4175</v>
      </c>
      <c r="M3176" s="211">
        <f>IF(L3176="",999,VLOOKUP(L3176,武将id!A:C,3,0))</f>
        <v>234</v>
      </c>
    </row>
    <row r="3177" spans="1:13" s="198" customFormat="1" x14ac:dyDescent="0.15">
      <c r="A3177" s="197">
        <v>5201</v>
      </c>
      <c r="B3177" s="198">
        <v>6</v>
      </c>
      <c r="C3177" s="198">
        <v>2</v>
      </c>
      <c r="D3177" s="198" t="s">
        <v>4175</v>
      </c>
      <c r="E3177" s="198">
        <f>VLOOKUP(D3177,武将id!A:C,3,FALSE)</f>
        <v>234</v>
      </c>
      <c r="F3177" s="198">
        <v>0</v>
      </c>
      <c r="G3177" s="202" t="s">
        <v>4183</v>
      </c>
      <c r="H3177" s="203" t="s">
        <v>4183</v>
      </c>
      <c r="I3177" s="198">
        <v>1</v>
      </c>
      <c r="L3177" s="198" t="s">
        <v>2611</v>
      </c>
      <c r="M3177" s="211">
        <f>IF(L3177="",999,VLOOKUP(L3177,武将id!A:C,3,0))</f>
        <v>205</v>
      </c>
    </row>
    <row r="3178" spans="1:13" s="198" customFormat="1" x14ac:dyDescent="0.15">
      <c r="A3178" s="197">
        <v>5201</v>
      </c>
      <c r="B3178" s="198">
        <v>7</v>
      </c>
      <c r="C3178" s="198">
        <v>2</v>
      </c>
      <c r="D3178" s="198" t="s">
        <v>4175</v>
      </c>
      <c r="E3178" s="198">
        <f>VLOOKUP(D3178,武将id!A:C,3,FALSE)</f>
        <v>234</v>
      </c>
      <c r="F3178" s="198">
        <v>0</v>
      </c>
      <c r="G3178" s="202" t="s">
        <v>4184</v>
      </c>
      <c r="H3178" s="203" t="s">
        <v>4184</v>
      </c>
      <c r="I3178" s="198">
        <v>1</v>
      </c>
      <c r="L3178" s="198" t="s">
        <v>2611</v>
      </c>
      <c r="M3178" s="211">
        <f>IF(L3178="",999,VLOOKUP(L3178,武将id!A:C,3,0))</f>
        <v>205</v>
      </c>
    </row>
    <row r="3179" spans="1:13" s="198" customFormat="1" x14ac:dyDescent="0.15">
      <c r="A3179" s="192">
        <v>5202</v>
      </c>
      <c r="B3179" s="193">
        <v>1</v>
      </c>
      <c r="C3179" s="193">
        <v>2</v>
      </c>
      <c r="D3179" s="193" t="s">
        <v>4176</v>
      </c>
      <c r="E3179" s="193">
        <f>VLOOKUP(D3179,武将id!A:C,3,FALSE)</f>
        <v>222</v>
      </c>
      <c r="F3179" s="193">
        <v>0</v>
      </c>
      <c r="G3179" s="214" t="s">
        <v>4185</v>
      </c>
      <c r="H3179" s="209" t="s">
        <v>4185</v>
      </c>
      <c r="I3179" s="193">
        <v>1</v>
      </c>
      <c r="J3179" s="193"/>
      <c r="K3179" s="193"/>
      <c r="L3179" s="193" t="s">
        <v>2611</v>
      </c>
      <c r="M3179" s="210">
        <f>IF(L3179="",999,VLOOKUP(L3179,武将id!A:C,3,0))</f>
        <v>205</v>
      </c>
    </row>
    <row r="3180" spans="1:13" s="198" customFormat="1" x14ac:dyDescent="0.15">
      <c r="A3180" s="197">
        <v>5202</v>
      </c>
      <c r="B3180" s="198">
        <v>2</v>
      </c>
      <c r="C3180" s="198">
        <v>1</v>
      </c>
      <c r="D3180" s="198" t="s">
        <v>2611</v>
      </c>
      <c r="E3180" s="198">
        <f>VLOOKUP(D3180,武将id!A:C,3,FALSE)</f>
        <v>205</v>
      </c>
      <c r="F3180" s="198">
        <v>0</v>
      </c>
      <c r="G3180" s="202" t="s">
        <v>4186</v>
      </c>
      <c r="H3180" s="203" t="s">
        <v>4186</v>
      </c>
      <c r="I3180" s="198">
        <v>1</v>
      </c>
      <c r="L3180" s="198" t="s">
        <v>4176</v>
      </c>
      <c r="M3180" s="211">
        <f>IF(L3180="",999,VLOOKUP(L3180,武将id!A:C,3,0))</f>
        <v>222</v>
      </c>
    </row>
    <row r="3181" spans="1:13" s="198" customFormat="1" ht="24" x14ac:dyDescent="0.15">
      <c r="A3181" s="197">
        <v>5202</v>
      </c>
      <c r="B3181" s="198">
        <v>3</v>
      </c>
      <c r="C3181" s="198">
        <v>2</v>
      </c>
      <c r="D3181" s="198" t="s">
        <v>4176</v>
      </c>
      <c r="E3181" s="198">
        <f>VLOOKUP(D3181,武将id!A:C,3,FALSE)</f>
        <v>222</v>
      </c>
      <c r="F3181" s="198">
        <v>0</v>
      </c>
      <c r="G3181" s="202" t="s">
        <v>4187</v>
      </c>
      <c r="H3181" s="203" t="s">
        <v>4187</v>
      </c>
      <c r="I3181" s="198">
        <v>1</v>
      </c>
      <c r="L3181" s="198" t="s">
        <v>2611</v>
      </c>
      <c r="M3181" s="211">
        <f>IF(L3181="",999,VLOOKUP(L3181,武将id!A:C,3,0))</f>
        <v>205</v>
      </c>
    </row>
    <row r="3182" spans="1:13" s="198" customFormat="1" x14ac:dyDescent="0.15">
      <c r="A3182" s="197">
        <v>5202</v>
      </c>
      <c r="B3182" s="198">
        <v>4</v>
      </c>
      <c r="C3182" s="198">
        <v>2</v>
      </c>
      <c r="D3182" s="198" t="s">
        <v>4176</v>
      </c>
      <c r="E3182" s="198">
        <f>VLOOKUP(D3182,武将id!A:C,3,FALSE)</f>
        <v>222</v>
      </c>
      <c r="F3182" s="198">
        <v>0</v>
      </c>
      <c r="G3182" s="202" t="s">
        <v>4188</v>
      </c>
      <c r="H3182" s="203" t="s">
        <v>4188</v>
      </c>
      <c r="I3182" s="198">
        <v>1</v>
      </c>
      <c r="L3182" s="198" t="s">
        <v>2611</v>
      </c>
      <c r="M3182" s="211">
        <f>IF(L3182="",999,VLOOKUP(L3182,武将id!A:C,3,0))</f>
        <v>205</v>
      </c>
    </row>
    <row r="3183" spans="1:13" s="198" customFormat="1" ht="24" x14ac:dyDescent="0.15">
      <c r="A3183" s="197">
        <v>5202</v>
      </c>
      <c r="B3183" s="198">
        <v>5</v>
      </c>
      <c r="C3183" s="198">
        <v>2</v>
      </c>
      <c r="D3183" s="198" t="s">
        <v>4176</v>
      </c>
      <c r="E3183" s="198">
        <f>VLOOKUP(D3183,武将id!A:C,3,FALSE)</f>
        <v>222</v>
      </c>
      <c r="F3183" s="198">
        <v>0</v>
      </c>
      <c r="G3183" s="202" t="s">
        <v>4189</v>
      </c>
      <c r="H3183" s="203" t="s">
        <v>4189</v>
      </c>
      <c r="I3183" s="198">
        <v>1</v>
      </c>
      <c r="L3183" s="198" t="s">
        <v>2611</v>
      </c>
      <c r="M3183" s="211">
        <f>IF(L3183="",999,VLOOKUP(L3183,武将id!A:C,3,0))</f>
        <v>205</v>
      </c>
    </row>
    <row r="3184" spans="1:13" s="198" customFormat="1" x14ac:dyDescent="0.15">
      <c r="A3184" s="197">
        <v>5202</v>
      </c>
      <c r="B3184" s="198">
        <v>6</v>
      </c>
      <c r="C3184" s="198">
        <v>2</v>
      </c>
      <c r="D3184" s="198" t="s">
        <v>4176</v>
      </c>
      <c r="E3184" s="198">
        <f>VLOOKUP(D3184,武将id!A:C,3,FALSE)</f>
        <v>222</v>
      </c>
      <c r="F3184" s="198">
        <v>0</v>
      </c>
      <c r="G3184" s="202" t="s">
        <v>4190</v>
      </c>
      <c r="H3184" s="203" t="s">
        <v>4190</v>
      </c>
      <c r="I3184" s="198">
        <v>1</v>
      </c>
      <c r="L3184" s="198" t="s">
        <v>2611</v>
      </c>
      <c r="M3184" s="211">
        <f>IF(L3184="",999,VLOOKUP(L3184,武将id!A:C,3,0))</f>
        <v>205</v>
      </c>
    </row>
    <row r="3185" spans="1:13" s="198" customFormat="1" x14ac:dyDescent="0.15">
      <c r="A3185" s="197">
        <v>5202</v>
      </c>
      <c r="B3185" s="198">
        <v>7</v>
      </c>
      <c r="C3185" s="198">
        <v>1</v>
      </c>
      <c r="D3185" s="198" t="s">
        <v>2611</v>
      </c>
      <c r="E3185" s="198">
        <f>VLOOKUP(D3185,武将id!A:C,3,FALSE)</f>
        <v>205</v>
      </c>
      <c r="F3185" s="198">
        <v>0</v>
      </c>
      <c r="G3185" s="202" t="s">
        <v>4191</v>
      </c>
      <c r="H3185" s="203" t="s">
        <v>4191</v>
      </c>
      <c r="I3185" s="198">
        <v>1</v>
      </c>
      <c r="L3185" s="198" t="s">
        <v>4176</v>
      </c>
      <c r="M3185" s="211">
        <f>IF(L3185="",999,VLOOKUP(L3185,武将id!A:C,3,0))</f>
        <v>222</v>
      </c>
    </row>
    <row r="3186" spans="1:13" s="198" customFormat="1" x14ac:dyDescent="0.15">
      <c r="A3186" s="197">
        <v>5202</v>
      </c>
      <c r="B3186" s="198">
        <v>8</v>
      </c>
      <c r="C3186" s="198">
        <v>2</v>
      </c>
      <c r="D3186" s="198" t="s">
        <v>4176</v>
      </c>
      <c r="E3186" s="198">
        <f>VLOOKUP(D3186,武将id!A:C,3,FALSE)</f>
        <v>222</v>
      </c>
      <c r="F3186" s="198">
        <v>0</v>
      </c>
      <c r="G3186" s="202" t="s">
        <v>4192</v>
      </c>
      <c r="H3186" s="203" t="s">
        <v>4192</v>
      </c>
      <c r="I3186" s="198">
        <v>1</v>
      </c>
      <c r="L3186" s="198" t="s">
        <v>2611</v>
      </c>
      <c r="M3186" s="211">
        <f>IF(L3186="",999,VLOOKUP(L3186,武将id!A:C,3,0))</f>
        <v>205</v>
      </c>
    </row>
    <row r="3187" spans="1:13" s="198" customFormat="1" x14ac:dyDescent="0.15">
      <c r="A3187" s="204">
        <v>5202</v>
      </c>
      <c r="B3187" s="205">
        <v>9</v>
      </c>
      <c r="C3187" s="205">
        <v>1</v>
      </c>
      <c r="D3187" s="205" t="s">
        <v>2611</v>
      </c>
      <c r="E3187" s="205">
        <f>VLOOKUP(D3187,武将id!A:C,3,FALSE)</f>
        <v>205</v>
      </c>
      <c r="F3187" s="205">
        <v>0</v>
      </c>
      <c r="G3187" s="206" t="s">
        <v>4193</v>
      </c>
      <c r="H3187" s="207" t="s">
        <v>4193</v>
      </c>
      <c r="I3187" s="205">
        <v>1</v>
      </c>
      <c r="J3187" s="205"/>
      <c r="K3187" s="205"/>
      <c r="L3187" s="205" t="s">
        <v>4176</v>
      </c>
      <c r="M3187" s="213">
        <f>IF(L3187="",999,VLOOKUP(L3187,武将id!A:C,3,0))</f>
        <v>222</v>
      </c>
    </row>
    <row r="3188" spans="1:13" s="198" customFormat="1" x14ac:dyDescent="0.15">
      <c r="A3188" s="197">
        <v>5203</v>
      </c>
      <c r="B3188" s="198">
        <v>1</v>
      </c>
      <c r="C3188" s="198">
        <v>2</v>
      </c>
      <c r="D3188" s="198" t="s">
        <v>4177</v>
      </c>
      <c r="E3188" s="198">
        <f>VLOOKUP(D3188,武将id!A:C,3,FALSE)</f>
        <v>133</v>
      </c>
      <c r="F3188" s="198">
        <v>0</v>
      </c>
      <c r="G3188" s="202" t="s">
        <v>4818</v>
      </c>
      <c r="H3188" s="203" t="s">
        <v>4817</v>
      </c>
      <c r="I3188" s="198">
        <v>1</v>
      </c>
      <c r="L3188" s="198" t="s">
        <v>2588</v>
      </c>
      <c r="M3188" s="211">
        <f>IF(L3188="",999,VLOOKUP(L3188,武将id!A:C,3,0))</f>
        <v>202</v>
      </c>
    </row>
    <row r="3189" spans="1:13" s="198" customFormat="1" x14ac:dyDescent="0.15">
      <c r="A3189" s="197">
        <v>5203</v>
      </c>
      <c r="B3189" s="198">
        <v>2</v>
      </c>
      <c r="C3189" s="198">
        <v>2</v>
      </c>
      <c r="D3189" s="198" t="s">
        <v>4177</v>
      </c>
      <c r="E3189" s="198">
        <f>VLOOKUP(D3189,武将id!A:C,3,FALSE)</f>
        <v>133</v>
      </c>
      <c r="F3189" s="198">
        <v>0</v>
      </c>
      <c r="G3189" s="202" t="s">
        <v>4194</v>
      </c>
      <c r="H3189" s="203" t="s">
        <v>4194</v>
      </c>
      <c r="I3189" s="198">
        <v>1</v>
      </c>
      <c r="L3189" s="198" t="s">
        <v>2588</v>
      </c>
      <c r="M3189" s="211">
        <f>IF(L3189="",999,VLOOKUP(L3189,武将id!A:C,3,0))</f>
        <v>202</v>
      </c>
    </row>
    <row r="3190" spans="1:13" s="198" customFormat="1" x14ac:dyDescent="0.15">
      <c r="A3190" s="197">
        <v>5203</v>
      </c>
      <c r="B3190" s="198">
        <v>3</v>
      </c>
      <c r="C3190" s="198">
        <v>2</v>
      </c>
      <c r="D3190" s="198" t="s">
        <v>4177</v>
      </c>
      <c r="E3190" s="198">
        <f>VLOOKUP(D3190,武将id!A:C,3,FALSE)</f>
        <v>133</v>
      </c>
      <c r="F3190" s="198">
        <v>0</v>
      </c>
      <c r="G3190" s="202" t="s">
        <v>4195</v>
      </c>
      <c r="H3190" s="203" t="s">
        <v>4195</v>
      </c>
      <c r="I3190" s="198">
        <v>1</v>
      </c>
      <c r="L3190" s="198" t="s">
        <v>2588</v>
      </c>
      <c r="M3190" s="211">
        <f>IF(L3190="",999,VLOOKUP(L3190,武将id!A:C,3,0))</f>
        <v>202</v>
      </c>
    </row>
    <row r="3191" spans="1:13" s="198" customFormat="1" x14ac:dyDescent="0.15">
      <c r="A3191" s="197">
        <v>5203</v>
      </c>
      <c r="B3191" s="198">
        <v>4</v>
      </c>
      <c r="C3191" s="198">
        <v>1</v>
      </c>
      <c r="D3191" s="198" t="s">
        <v>2588</v>
      </c>
      <c r="E3191" s="198">
        <f>VLOOKUP(D3191,武将id!A:C,3,FALSE)</f>
        <v>202</v>
      </c>
      <c r="F3191" s="198">
        <v>0</v>
      </c>
      <c r="G3191" s="202" t="s">
        <v>4196</v>
      </c>
      <c r="H3191" s="203" t="s">
        <v>4196</v>
      </c>
      <c r="I3191" s="198">
        <v>1</v>
      </c>
      <c r="L3191" s="198" t="s">
        <v>4177</v>
      </c>
      <c r="M3191" s="211">
        <f>IF(L3191="",999,VLOOKUP(L3191,武将id!A:C,3,0))</f>
        <v>133</v>
      </c>
    </row>
    <row r="3192" spans="1:13" s="198" customFormat="1" x14ac:dyDescent="0.15">
      <c r="A3192" s="197">
        <v>5203</v>
      </c>
      <c r="B3192" s="198">
        <v>5</v>
      </c>
      <c r="C3192" s="198">
        <v>2</v>
      </c>
      <c r="D3192" s="198" t="s">
        <v>4177</v>
      </c>
      <c r="E3192" s="198">
        <f>VLOOKUP(D3192,武将id!A:C,3,FALSE)</f>
        <v>133</v>
      </c>
      <c r="F3192" s="198">
        <v>0</v>
      </c>
      <c r="G3192" s="202" t="s">
        <v>4197</v>
      </c>
      <c r="H3192" s="203" t="s">
        <v>4197</v>
      </c>
      <c r="I3192" s="198">
        <v>1</v>
      </c>
      <c r="L3192" s="198" t="s">
        <v>2588</v>
      </c>
      <c r="M3192" s="211">
        <f>IF(L3192="",999,VLOOKUP(L3192,武将id!A:C,3,0))</f>
        <v>202</v>
      </c>
    </row>
    <row r="3193" spans="1:13" s="198" customFormat="1" x14ac:dyDescent="0.15">
      <c r="A3193" s="197">
        <v>5203</v>
      </c>
      <c r="B3193" s="198">
        <v>6</v>
      </c>
      <c r="C3193" s="198">
        <v>1</v>
      </c>
      <c r="D3193" s="198" t="s">
        <v>2588</v>
      </c>
      <c r="E3193" s="198">
        <f>VLOOKUP(D3193,武将id!A:C,3,FALSE)</f>
        <v>202</v>
      </c>
      <c r="F3193" s="198">
        <v>0</v>
      </c>
      <c r="G3193" s="202" t="s">
        <v>4198</v>
      </c>
      <c r="H3193" s="203" t="s">
        <v>4198</v>
      </c>
      <c r="I3193" s="198">
        <v>1</v>
      </c>
      <c r="L3193" s="198" t="s">
        <v>4177</v>
      </c>
      <c r="M3193" s="211">
        <f>IF(L3193="",999,VLOOKUP(L3193,武将id!A:C,3,0))</f>
        <v>133</v>
      </c>
    </row>
    <row r="3194" spans="1:13" s="198" customFormat="1" x14ac:dyDescent="0.15">
      <c r="A3194" s="197">
        <v>5203</v>
      </c>
      <c r="B3194" s="198">
        <v>7</v>
      </c>
      <c r="C3194" s="198">
        <v>2</v>
      </c>
      <c r="D3194" s="198" t="s">
        <v>4177</v>
      </c>
      <c r="E3194" s="198">
        <f>VLOOKUP(D3194,武将id!A:C,3,FALSE)</f>
        <v>133</v>
      </c>
      <c r="F3194" s="198">
        <v>0</v>
      </c>
      <c r="G3194" s="202" t="s">
        <v>4199</v>
      </c>
      <c r="H3194" s="203" t="s">
        <v>4199</v>
      </c>
      <c r="I3194" s="198">
        <v>1</v>
      </c>
      <c r="L3194" s="198" t="s">
        <v>2588</v>
      </c>
      <c r="M3194" s="211">
        <f>IF(L3194="",999,VLOOKUP(L3194,武将id!A:C,3,0))</f>
        <v>202</v>
      </c>
    </row>
    <row r="3195" spans="1:13" s="198" customFormat="1" x14ac:dyDescent="0.15">
      <c r="A3195" s="197">
        <v>5203</v>
      </c>
      <c r="B3195" s="198">
        <v>8</v>
      </c>
      <c r="C3195" s="198">
        <v>2</v>
      </c>
      <c r="D3195" s="198" t="s">
        <v>184</v>
      </c>
      <c r="E3195" s="198">
        <f>VLOOKUP(D3195,武将id!A:C,3,FALSE)</f>
        <v>1</v>
      </c>
      <c r="F3195" s="198">
        <v>0</v>
      </c>
      <c r="G3195" s="202" t="s">
        <v>4200</v>
      </c>
      <c r="H3195" s="203" t="s">
        <v>4200</v>
      </c>
      <c r="I3195" s="198">
        <v>1</v>
      </c>
      <c r="L3195" s="198" t="s">
        <v>2588</v>
      </c>
      <c r="M3195" s="211">
        <f>IF(L3195="",999,VLOOKUP(L3195,武将id!A:C,3,0))</f>
        <v>202</v>
      </c>
    </row>
    <row r="3196" spans="1:13" s="198" customFormat="1" x14ac:dyDescent="0.15">
      <c r="A3196" s="204">
        <v>5203</v>
      </c>
      <c r="B3196" s="205">
        <v>9</v>
      </c>
      <c r="C3196" s="205">
        <v>1</v>
      </c>
      <c r="D3196" s="205" t="s">
        <v>2611</v>
      </c>
      <c r="E3196" s="205">
        <f>VLOOKUP(D3196,武将id!A:C,3,FALSE)</f>
        <v>205</v>
      </c>
      <c r="F3196" s="205">
        <v>0</v>
      </c>
      <c r="G3196" s="206" t="s">
        <v>4201</v>
      </c>
      <c r="H3196" s="207" t="s">
        <v>4201</v>
      </c>
      <c r="I3196" s="205">
        <v>1</v>
      </c>
      <c r="J3196" s="205"/>
      <c r="K3196" s="205"/>
      <c r="L3196" s="205" t="s">
        <v>184</v>
      </c>
      <c r="M3196" s="213">
        <f>IF(L3196="",999,VLOOKUP(L3196,武将id!A:C,3,0))</f>
        <v>1</v>
      </c>
    </row>
    <row r="3197" spans="1:13" s="198" customFormat="1" x14ac:dyDescent="0.15">
      <c r="A3197" s="192">
        <v>5301</v>
      </c>
      <c r="B3197" s="193">
        <v>1</v>
      </c>
      <c r="C3197" s="193">
        <v>1</v>
      </c>
      <c r="D3197" s="193" t="s">
        <v>2611</v>
      </c>
      <c r="E3197" s="193">
        <f>VLOOKUP(D3197,武将id!A:C,3,FALSE)</f>
        <v>205</v>
      </c>
      <c r="F3197" s="193">
        <v>0</v>
      </c>
      <c r="G3197" s="214" t="s">
        <v>4205</v>
      </c>
      <c r="H3197" s="209" t="s">
        <v>4205</v>
      </c>
      <c r="I3197" s="193">
        <v>1</v>
      </c>
      <c r="J3197" s="193"/>
      <c r="K3197" s="193"/>
      <c r="L3197" s="193" t="s">
        <v>2918</v>
      </c>
      <c r="M3197" s="210">
        <f>IF(L3197="",999,VLOOKUP(L3197,武将id!A:C,3,0))</f>
        <v>206</v>
      </c>
    </row>
    <row r="3198" spans="1:13" s="198" customFormat="1" x14ac:dyDescent="0.15">
      <c r="A3198" s="197">
        <v>5301</v>
      </c>
      <c r="B3198" s="198">
        <v>2</v>
      </c>
      <c r="C3198" s="198">
        <v>1</v>
      </c>
      <c r="D3198" s="198" t="s">
        <v>2611</v>
      </c>
      <c r="E3198" s="198">
        <f>VLOOKUP(D3198,武将id!A:C,3,FALSE)</f>
        <v>205</v>
      </c>
      <c r="F3198" s="198">
        <v>0</v>
      </c>
      <c r="G3198" s="202" t="s">
        <v>4206</v>
      </c>
      <c r="H3198" s="203" t="s">
        <v>4206</v>
      </c>
      <c r="I3198" s="198">
        <v>1</v>
      </c>
      <c r="L3198" s="198" t="s">
        <v>2918</v>
      </c>
      <c r="M3198" s="211">
        <f>IF(L3198="",999,VLOOKUP(L3198,武将id!A:C,3,0))</f>
        <v>206</v>
      </c>
    </row>
    <row r="3199" spans="1:13" s="198" customFormat="1" x14ac:dyDescent="0.15">
      <c r="A3199" s="197">
        <v>5301</v>
      </c>
      <c r="B3199" s="198">
        <v>3</v>
      </c>
      <c r="C3199" s="198">
        <v>2</v>
      </c>
      <c r="D3199" s="198" t="s">
        <v>2918</v>
      </c>
      <c r="E3199" s="198">
        <f>VLOOKUP(D3199,武将id!A:C,3,FALSE)</f>
        <v>206</v>
      </c>
      <c r="F3199" s="198">
        <v>0</v>
      </c>
      <c r="G3199" s="202" t="s">
        <v>4207</v>
      </c>
      <c r="H3199" s="203" t="s">
        <v>4207</v>
      </c>
      <c r="I3199" s="198">
        <v>1</v>
      </c>
      <c r="L3199" s="198" t="s">
        <v>2611</v>
      </c>
      <c r="M3199" s="211">
        <f>IF(L3199="",999,VLOOKUP(L3199,武将id!A:C,3,0))</f>
        <v>205</v>
      </c>
    </row>
    <row r="3200" spans="1:13" s="198" customFormat="1" x14ac:dyDescent="0.15">
      <c r="A3200" s="197">
        <v>5301</v>
      </c>
      <c r="B3200" s="198">
        <v>4</v>
      </c>
      <c r="C3200" s="198">
        <v>1</v>
      </c>
      <c r="D3200" s="198" t="s">
        <v>2611</v>
      </c>
      <c r="E3200" s="198">
        <f>VLOOKUP(D3200,武将id!A:C,3,FALSE)</f>
        <v>205</v>
      </c>
      <c r="F3200" s="198">
        <v>0</v>
      </c>
      <c r="G3200" s="202" t="s">
        <v>4208</v>
      </c>
      <c r="H3200" s="203" t="s">
        <v>4208</v>
      </c>
      <c r="I3200" s="198">
        <v>1</v>
      </c>
      <c r="L3200" s="198" t="s">
        <v>2918</v>
      </c>
      <c r="M3200" s="211">
        <f>IF(L3200="",999,VLOOKUP(L3200,武将id!A:C,3,0))</f>
        <v>206</v>
      </c>
    </row>
    <row r="3201" spans="1:13" s="198" customFormat="1" ht="24" x14ac:dyDescent="0.15">
      <c r="A3201" s="197">
        <v>5301</v>
      </c>
      <c r="B3201" s="198">
        <v>5</v>
      </c>
      <c r="C3201" s="198">
        <v>2</v>
      </c>
      <c r="D3201" s="198" t="s">
        <v>2918</v>
      </c>
      <c r="E3201" s="198">
        <f>VLOOKUP(D3201,武将id!A:C,3,FALSE)</f>
        <v>206</v>
      </c>
      <c r="F3201" s="198">
        <v>0</v>
      </c>
      <c r="G3201" s="202" t="s">
        <v>4209</v>
      </c>
      <c r="H3201" s="203" t="s">
        <v>4209</v>
      </c>
      <c r="I3201" s="198">
        <v>1</v>
      </c>
      <c r="L3201" s="198" t="s">
        <v>2611</v>
      </c>
      <c r="M3201" s="211">
        <f>IF(L3201="",999,VLOOKUP(L3201,武将id!A:C,3,0))</f>
        <v>205</v>
      </c>
    </row>
    <row r="3202" spans="1:13" s="198" customFormat="1" x14ac:dyDescent="0.15">
      <c r="A3202" s="197">
        <v>5301</v>
      </c>
      <c r="B3202" s="198">
        <v>6</v>
      </c>
      <c r="C3202" s="198">
        <v>1</v>
      </c>
      <c r="D3202" s="198" t="s">
        <v>184</v>
      </c>
      <c r="E3202" s="198">
        <f>VLOOKUP(D3202,武将id!A:C,3,FALSE)</f>
        <v>1</v>
      </c>
      <c r="F3202" s="198">
        <v>0</v>
      </c>
      <c r="G3202" s="202" t="s">
        <v>4210</v>
      </c>
      <c r="H3202" s="203" t="s">
        <v>4210</v>
      </c>
      <c r="I3202" s="198">
        <v>1</v>
      </c>
      <c r="L3202" s="198" t="s">
        <v>2918</v>
      </c>
      <c r="M3202" s="211">
        <f>IF(L3202="",999,VLOOKUP(L3202,武将id!A:C,3,0))</f>
        <v>206</v>
      </c>
    </row>
    <row r="3203" spans="1:13" s="198" customFormat="1" x14ac:dyDescent="0.15">
      <c r="A3203" s="197">
        <v>5301</v>
      </c>
      <c r="B3203" s="198">
        <v>7</v>
      </c>
      <c r="C3203" s="198">
        <v>1</v>
      </c>
      <c r="D3203" s="198" t="s">
        <v>184</v>
      </c>
      <c r="E3203" s="198">
        <f>VLOOKUP(D3203,武将id!A:C,3,FALSE)</f>
        <v>1</v>
      </c>
      <c r="F3203" s="198">
        <v>0</v>
      </c>
      <c r="G3203" s="202" t="s">
        <v>4211</v>
      </c>
      <c r="H3203" s="203" t="s">
        <v>4211</v>
      </c>
      <c r="I3203" s="198">
        <v>1</v>
      </c>
      <c r="L3203" s="198" t="s">
        <v>2918</v>
      </c>
      <c r="M3203" s="211">
        <f>IF(L3203="",999,VLOOKUP(L3203,武将id!A:C,3,0))</f>
        <v>206</v>
      </c>
    </row>
    <row r="3204" spans="1:13" s="198" customFormat="1" x14ac:dyDescent="0.15">
      <c r="A3204" s="197">
        <v>5301</v>
      </c>
      <c r="B3204" s="198">
        <v>8</v>
      </c>
      <c r="C3204" s="198">
        <v>2</v>
      </c>
      <c r="D3204" s="198" t="s">
        <v>2918</v>
      </c>
      <c r="E3204" s="198">
        <f>VLOOKUP(D3204,武将id!A:C,3,FALSE)</f>
        <v>206</v>
      </c>
      <c r="F3204" s="198">
        <v>0</v>
      </c>
      <c r="G3204" s="202" t="s">
        <v>4212</v>
      </c>
      <c r="H3204" s="203" t="s">
        <v>4212</v>
      </c>
      <c r="I3204" s="198">
        <v>1</v>
      </c>
      <c r="L3204" s="198" t="s">
        <v>184</v>
      </c>
      <c r="M3204" s="211">
        <f>IF(L3204="",999,VLOOKUP(L3204,武将id!A:C,3,0))</f>
        <v>1</v>
      </c>
    </row>
    <row r="3205" spans="1:13" s="198" customFormat="1" x14ac:dyDescent="0.15">
      <c r="A3205" s="192">
        <v>5302</v>
      </c>
      <c r="B3205" s="193">
        <v>1</v>
      </c>
      <c r="C3205" s="193">
        <v>2</v>
      </c>
      <c r="D3205" s="193" t="s">
        <v>4204</v>
      </c>
      <c r="E3205" s="193">
        <f>VLOOKUP(D3205,武将id!A:C,3,FALSE)</f>
        <v>122</v>
      </c>
      <c r="F3205" s="193">
        <v>0</v>
      </c>
      <c r="G3205" s="214" t="s">
        <v>4213</v>
      </c>
      <c r="H3205" s="209" t="s">
        <v>4213</v>
      </c>
      <c r="I3205" s="193">
        <v>1</v>
      </c>
      <c r="J3205" s="193"/>
      <c r="K3205" s="193"/>
      <c r="L3205" s="193" t="s">
        <v>2611</v>
      </c>
      <c r="M3205" s="210">
        <f>IF(L3205="",999,VLOOKUP(L3205,武将id!A:C,3,0))</f>
        <v>205</v>
      </c>
    </row>
    <row r="3206" spans="1:13" s="198" customFormat="1" x14ac:dyDescent="0.15">
      <c r="A3206" s="197">
        <v>5302</v>
      </c>
      <c r="B3206" s="198">
        <v>2</v>
      </c>
      <c r="C3206" s="198">
        <v>2</v>
      </c>
      <c r="D3206" s="198" t="s">
        <v>4204</v>
      </c>
      <c r="E3206" s="198">
        <f>VLOOKUP(D3206,武将id!A:C,3,FALSE)</f>
        <v>122</v>
      </c>
      <c r="F3206" s="198">
        <v>0</v>
      </c>
      <c r="G3206" s="202" t="s">
        <v>4214</v>
      </c>
      <c r="H3206" s="203" t="s">
        <v>4214</v>
      </c>
      <c r="I3206" s="198">
        <v>1</v>
      </c>
      <c r="L3206" s="198" t="s">
        <v>2611</v>
      </c>
      <c r="M3206" s="211">
        <f>IF(L3206="",999,VLOOKUP(L3206,武将id!A:C,3,0))</f>
        <v>205</v>
      </c>
    </row>
    <row r="3207" spans="1:13" s="198" customFormat="1" x14ac:dyDescent="0.15">
      <c r="A3207" s="197">
        <v>5302</v>
      </c>
      <c r="B3207" s="198">
        <v>3</v>
      </c>
      <c r="C3207" s="198">
        <v>1</v>
      </c>
      <c r="D3207" s="198" t="s">
        <v>2611</v>
      </c>
      <c r="E3207" s="198">
        <f>VLOOKUP(D3207,武将id!A:C,3,FALSE)</f>
        <v>205</v>
      </c>
      <c r="F3207" s="198">
        <v>0</v>
      </c>
      <c r="G3207" s="202" t="s">
        <v>4215</v>
      </c>
      <c r="H3207" s="203" t="s">
        <v>4215</v>
      </c>
      <c r="I3207" s="198">
        <v>1</v>
      </c>
      <c r="L3207" s="198" t="s">
        <v>4204</v>
      </c>
      <c r="M3207" s="211">
        <f>IF(L3207="",999,VLOOKUP(L3207,武将id!A:C,3,0))</f>
        <v>122</v>
      </c>
    </row>
    <row r="3208" spans="1:13" s="198" customFormat="1" x14ac:dyDescent="0.15">
      <c r="A3208" s="204">
        <v>5302</v>
      </c>
      <c r="B3208" s="205">
        <v>4</v>
      </c>
      <c r="C3208" s="205">
        <v>2</v>
      </c>
      <c r="D3208" s="205" t="s">
        <v>2918</v>
      </c>
      <c r="E3208" s="205">
        <f>VLOOKUP(D3208,武将id!A:C,3,FALSE)</f>
        <v>206</v>
      </c>
      <c r="F3208" s="205">
        <v>0</v>
      </c>
      <c r="G3208" s="206" t="s">
        <v>3582</v>
      </c>
      <c r="H3208" s="207" t="s">
        <v>3582</v>
      </c>
      <c r="I3208" s="205">
        <v>1</v>
      </c>
      <c r="J3208" s="205"/>
      <c r="K3208" s="205"/>
      <c r="L3208" s="205" t="s">
        <v>2611</v>
      </c>
      <c r="M3208" s="213">
        <f>IF(L3208="",999,VLOOKUP(L3208,武将id!A:C,3,0))</f>
        <v>205</v>
      </c>
    </row>
    <row r="3209" spans="1:13" s="198" customFormat="1" ht="24" x14ac:dyDescent="0.15">
      <c r="A3209" s="197">
        <v>5303</v>
      </c>
      <c r="B3209" s="198">
        <v>1</v>
      </c>
      <c r="C3209" s="198">
        <v>2</v>
      </c>
      <c r="D3209" s="198" t="s">
        <v>4175</v>
      </c>
      <c r="E3209" s="198">
        <f>VLOOKUP(D3209,武将id!A:C,3,FALSE)</f>
        <v>234</v>
      </c>
      <c r="F3209" s="198">
        <v>0</v>
      </c>
      <c r="G3209" s="202" t="s">
        <v>4216</v>
      </c>
      <c r="H3209" s="203" t="s">
        <v>4216</v>
      </c>
      <c r="I3209" s="198">
        <v>1</v>
      </c>
      <c r="L3209" s="198" t="s">
        <v>2588</v>
      </c>
      <c r="M3209" s="211">
        <f>IF(L3209="",999,VLOOKUP(L3209,武将id!A:C,3,0))</f>
        <v>202</v>
      </c>
    </row>
    <row r="3210" spans="1:13" s="198" customFormat="1" x14ac:dyDescent="0.15">
      <c r="A3210" s="197">
        <v>5303</v>
      </c>
      <c r="B3210" s="198">
        <v>2</v>
      </c>
      <c r="C3210" s="198">
        <v>2</v>
      </c>
      <c r="D3210" s="198" t="s">
        <v>4175</v>
      </c>
      <c r="E3210" s="198">
        <f>VLOOKUP(D3210,武将id!A:C,3,FALSE)</f>
        <v>234</v>
      </c>
      <c r="F3210" s="198">
        <v>0</v>
      </c>
      <c r="G3210" s="202" t="s">
        <v>4217</v>
      </c>
      <c r="H3210" s="203" t="s">
        <v>4217</v>
      </c>
      <c r="I3210" s="198">
        <v>1</v>
      </c>
      <c r="L3210" s="198" t="s">
        <v>2588</v>
      </c>
      <c r="M3210" s="211">
        <f>IF(L3210="",999,VLOOKUP(L3210,武将id!A:C,3,0))</f>
        <v>202</v>
      </c>
    </row>
    <row r="3211" spans="1:13" s="198" customFormat="1" x14ac:dyDescent="0.15">
      <c r="A3211" s="197">
        <v>5303</v>
      </c>
      <c r="B3211" s="198">
        <v>3</v>
      </c>
      <c r="C3211" s="198">
        <v>2</v>
      </c>
      <c r="D3211" s="198" t="s">
        <v>4175</v>
      </c>
      <c r="E3211" s="198">
        <f>VLOOKUP(D3211,武将id!A:C,3,FALSE)</f>
        <v>234</v>
      </c>
      <c r="F3211" s="198">
        <v>0</v>
      </c>
      <c r="G3211" s="202" t="s">
        <v>4218</v>
      </c>
      <c r="H3211" s="203" t="s">
        <v>4218</v>
      </c>
      <c r="I3211" s="198">
        <v>1</v>
      </c>
      <c r="L3211" s="198" t="s">
        <v>2588</v>
      </c>
      <c r="M3211" s="211">
        <f>IF(L3211="",999,VLOOKUP(L3211,武将id!A:C,3,0))</f>
        <v>202</v>
      </c>
    </row>
    <row r="3212" spans="1:13" s="198" customFormat="1" x14ac:dyDescent="0.15">
      <c r="A3212" s="197">
        <v>5303</v>
      </c>
      <c r="B3212" s="198">
        <v>4</v>
      </c>
      <c r="C3212" s="198">
        <v>1</v>
      </c>
      <c r="D3212" s="198" t="s">
        <v>2588</v>
      </c>
      <c r="E3212" s="198">
        <f>VLOOKUP(D3212,武将id!A:C,3,FALSE)</f>
        <v>202</v>
      </c>
      <c r="F3212" s="198">
        <v>0</v>
      </c>
      <c r="G3212" s="202" t="s">
        <v>4219</v>
      </c>
      <c r="H3212" s="203" t="s">
        <v>4219</v>
      </c>
      <c r="I3212" s="198">
        <v>1</v>
      </c>
      <c r="L3212" s="198" t="s">
        <v>4175</v>
      </c>
      <c r="M3212" s="211">
        <f>IF(L3212="",999,VLOOKUP(L3212,武将id!A:C,3,0))</f>
        <v>234</v>
      </c>
    </row>
    <row r="3213" spans="1:13" s="198" customFormat="1" x14ac:dyDescent="0.15">
      <c r="A3213" s="197">
        <v>5303</v>
      </c>
      <c r="B3213" s="198">
        <v>5</v>
      </c>
      <c r="C3213" s="198">
        <v>2</v>
      </c>
      <c r="D3213" s="198" t="s">
        <v>4175</v>
      </c>
      <c r="E3213" s="198">
        <f>VLOOKUP(D3213,武将id!A:C,3,FALSE)</f>
        <v>234</v>
      </c>
      <c r="F3213" s="198">
        <v>0</v>
      </c>
      <c r="G3213" s="202" t="s">
        <v>4220</v>
      </c>
      <c r="H3213" s="203" t="s">
        <v>4220</v>
      </c>
      <c r="I3213" s="198">
        <v>1</v>
      </c>
      <c r="L3213" s="198" t="s">
        <v>2588</v>
      </c>
      <c r="M3213" s="211">
        <f>IF(L3213="",999,VLOOKUP(L3213,武将id!A:C,3,0))</f>
        <v>202</v>
      </c>
    </row>
    <row r="3214" spans="1:13" s="198" customFormat="1" x14ac:dyDescent="0.15">
      <c r="A3214" s="197">
        <v>5303</v>
      </c>
      <c r="B3214" s="198">
        <v>6</v>
      </c>
      <c r="C3214" s="198">
        <v>2</v>
      </c>
      <c r="D3214" s="198" t="s">
        <v>2611</v>
      </c>
      <c r="E3214" s="198">
        <f>VLOOKUP(D3214,武将id!A:C,3,FALSE)</f>
        <v>205</v>
      </c>
      <c r="F3214" s="198">
        <v>0</v>
      </c>
      <c r="G3214" s="202" t="s">
        <v>4221</v>
      </c>
      <c r="H3214" s="203" t="s">
        <v>4221</v>
      </c>
      <c r="I3214" s="198">
        <v>1</v>
      </c>
      <c r="L3214" s="198" t="s">
        <v>2588</v>
      </c>
      <c r="M3214" s="211">
        <f>IF(L3214="",999,VLOOKUP(L3214,武将id!A:C,3,0))</f>
        <v>202</v>
      </c>
    </row>
    <row r="3215" spans="1:13" s="198" customFormat="1" x14ac:dyDescent="0.15">
      <c r="A3215" s="197">
        <v>5303</v>
      </c>
      <c r="B3215" s="198">
        <v>7</v>
      </c>
      <c r="C3215" s="198">
        <v>2</v>
      </c>
      <c r="D3215" s="198" t="s">
        <v>184</v>
      </c>
      <c r="E3215" s="198">
        <f>VLOOKUP(D3215,武将id!A:C,3,FALSE)</f>
        <v>1</v>
      </c>
      <c r="F3215" s="198">
        <v>0</v>
      </c>
      <c r="G3215" s="202" t="s">
        <v>4222</v>
      </c>
      <c r="H3215" s="203" t="s">
        <v>4222</v>
      </c>
      <c r="I3215" s="198">
        <v>1</v>
      </c>
      <c r="L3215" s="198" t="s">
        <v>2588</v>
      </c>
      <c r="M3215" s="211">
        <f>IF(L3215="",999,VLOOKUP(L3215,武将id!A:C,3,0))</f>
        <v>202</v>
      </c>
    </row>
    <row r="3216" spans="1:13" s="198" customFormat="1" x14ac:dyDescent="0.15">
      <c r="A3216" s="192">
        <v>5304</v>
      </c>
      <c r="B3216" s="193">
        <v>1</v>
      </c>
      <c r="C3216" s="193">
        <v>1</v>
      </c>
      <c r="D3216" s="193" t="s">
        <v>2588</v>
      </c>
      <c r="E3216" s="193">
        <f>VLOOKUP(D3216,武将id!A:C,3,FALSE)</f>
        <v>202</v>
      </c>
      <c r="F3216" s="193">
        <v>0</v>
      </c>
      <c r="G3216" s="214" t="s">
        <v>4223</v>
      </c>
      <c r="H3216" s="209" t="s">
        <v>4223</v>
      </c>
      <c r="I3216" s="193">
        <v>1</v>
      </c>
      <c r="J3216" s="193"/>
      <c r="K3216" s="193"/>
      <c r="L3216" s="193"/>
      <c r="M3216" s="210">
        <v>0</v>
      </c>
    </row>
    <row r="3217" spans="1:13" s="198" customFormat="1" x14ac:dyDescent="0.15">
      <c r="A3217" s="197">
        <v>5304</v>
      </c>
      <c r="B3217" s="198">
        <v>2</v>
      </c>
      <c r="C3217" s="198">
        <v>2</v>
      </c>
      <c r="D3217" s="198" t="s">
        <v>3516</v>
      </c>
      <c r="E3217" s="198">
        <f>VLOOKUP(D3217,武将id!A:C,3,FALSE)</f>
        <v>201</v>
      </c>
      <c r="F3217" s="198">
        <v>0</v>
      </c>
      <c r="G3217" s="202" t="s">
        <v>4224</v>
      </c>
      <c r="H3217" s="203" t="s">
        <v>4224</v>
      </c>
      <c r="I3217" s="198">
        <v>1</v>
      </c>
      <c r="L3217" s="198" t="s">
        <v>2588</v>
      </c>
      <c r="M3217" s="211">
        <f>IF(L3217="",999,VLOOKUP(L3217,武将id!A:C,3,0))</f>
        <v>202</v>
      </c>
    </row>
    <row r="3218" spans="1:13" s="198" customFormat="1" x14ac:dyDescent="0.15">
      <c r="A3218" s="197">
        <v>5304</v>
      </c>
      <c r="B3218" s="198">
        <v>3</v>
      </c>
      <c r="C3218" s="198">
        <v>2</v>
      </c>
      <c r="D3218" s="198" t="s">
        <v>3516</v>
      </c>
      <c r="E3218" s="198">
        <f>VLOOKUP(D3218,武将id!A:C,3,FALSE)</f>
        <v>201</v>
      </c>
      <c r="F3218" s="198">
        <v>0</v>
      </c>
      <c r="G3218" s="202" t="s">
        <v>4225</v>
      </c>
      <c r="H3218" s="203" t="s">
        <v>4225</v>
      </c>
      <c r="I3218" s="198">
        <v>1</v>
      </c>
      <c r="L3218" s="198" t="s">
        <v>2588</v>
      </c>
      <c r="M3218" s="211">
        <f>IF(L3218="",999,VLOOKUP(L3218,武将id!A:C,3,0))</f>
        <v>202</v>
      </c>
    </row>
    <row r="3219" spans="1:13" s="198" customFormat="1" ht="24" x14ac:dyDescent="0.15">
      <c r="A3219" s="197">
        <v>5304</v>
      </c>
      <c r="B3219" s="198">
        <v>4</v>
      </c>
      <c r="C3219" s="198">
        <v>2</v>
      </c>
      <c r="D3219" s="198" t="s">
        <v>3516</v>
      </c>
      <c r="E3219" s="198">
        <f>VLOOKUP(D3219,武将id!A:C,3,FALSE)</f>
        <v>201</v>
      </c>
      <c r="F3219" s="198">
        <v>0</v>
      </c>
      <c r="G3219" s="202" t="s">
        <v>4226</v>
      </c>
      <c r="H3219" s="203" t="s">
        <v>4226</v>
      </c>
      <c r="I3219" s="198">
        <v>1</v>
      </c>
      <c r="L3219" s="198" t="s">
        <v>2588</v>
      </c>
      <c r="M3219" s="211">
        <f>IF(L3219="",999,VLOOKUP(L3219,武将id!A:C,3,0))</f>
        <v>202</v>
      </c>
    </row>
    <row r="3220" spans="1:13" s="198" customFormat="1" x14ac:dyDescent="0.15">
      <c r="A3220" s="197">
        <v>5304</v>
      </c>
      <c r="B3220" s="198">
        <v>5</v>
      </c>
      <c r="C3220" s="198">
        <v>2</v>
      </c>
      <c r="D3220" s="198" t="s">
        <v>3516</v>
      </c>
      <c r="E3220" s="198">
        <f>VLOOKUP(D3220,武将id!A:C,3,FALSE)</f>
        <v>201</v>
      </c>
      <c r="F3220" s="198">
        <v>0</v>
      </c>
      <c r="G3220" s="202" t="s">
        <v>4227</v>
      </c>
      <c r="H3220" s="203" t="s">
        <v>4227</v>
      </c>
      <c r="I3220" s="198">
        <v>1</v>
      </c>
      <c r="L3220" s="198" t="s">
        <v>2588</v>
      </c>
      <c r="M3220" s="211">
        <f>IF(L3220="",999,VLOOKUP(L3220,武将id!A:C,3,0))</f>
        <v>202</v>
      </c>
    </row>
    <row r="3221" spans="1:13" s="198" customFormat="1" ht="24" x14ac:dyDescent="0.15">
      <c r="A3221" s="197">
        <v>5304</v>
      </c>
      <c r="B3221" s="198">
        <v>6</v>
      </c>
      <c r="C3221" s="198">
        <v>2</v>
      </c>
      <c r="D3221" s="198" t="s">
        <v>3516</v>
      </c>
      <c r="E3221" s="198">
        <f>VLOOKUP(D3221,武将id!A:C,3,FALSE)</f>
        <v>201</v>
      </c>
      <c r="F3221" s="198">
        <v>0</v>
      </c>
      <c r="G3221" s="202" t="s">
        <v>4228</v>
      </c>
      <c r="H3221" s="203" t="s">
        <v>4228</v>
      </c>
      <c r="I3221" s="198">
        <v>1</v>
      </c>
      <c r="L3221" s="198" t="s">
        <v>2588</v>
      </c>
      <c r="M3221" s="211">
        <f>IF(L3221="",999,VLOOKUP(L3221,武将id!A:C,3,0))</f>
        <v>202</v>
      </c>
    </row>
    <row r="3222" spans="1:13" s="198" customFormat="1" x14ac:dyDescent="0.15">
      <c r="A3222" s="197">
        <v>5304</v>
      </c>
      <c r="B3222" s="198">
        <v>7</v>
      </c>
      <c r="C3222" s="198">
        <v>2</v>
      </c>
      <c r="D3222" s="198" t="s">
        <v>3516</v>
      </c>
      <c r="E3222" s="198">
        <f>VLOOKUP(D3222,武将id!A:C,3,FALSE)</f>
        <v>201</v>
      </c>
      <c r="F3222" s="198">
        <v>0</v>
      </c>
      <c r="G3222" s="202" t="s">
        <v>4229</v>
      </c>
      <c r="H3222" s="203" t="s">
        <v>4229</v>
      </c>
      <c r="I3222" s="198">
        <v>1</v>
      </c>
      <c r="L3222" s="198" t="s">
        <v>2588</v>
      </c>
      <c r="M3222" s="211">
        <f>IF(L3222="",999,VLOOKUP(L3222,武将id!A:C,3,0))</f>
        <v>202</v>
      </c>
    </row>
    <row r="3223" spans="1:13" s="198" customFormat="1" x14ac:dyDescent="0.15">
      <c r="A3223" s="197">
        <v>5304</v>
      </c>
      <c r="B3223" s="198">
        <v>8</v>
      </c>
      <c r="C3223" s="198">
        <v>1</v>
      </c>
      <c r="D3223" s="198" t="s">
        <v>2588</v>
      </c>
      <c r="E3223" s="198">
        <f>VLOOKUP(D3223,武将id!A:C,3,FALSE)</f>
        <v>202</v>
      </c>
      <c r="F3223" s="198">
        <v>0</v>
      </c>
      <c r="G3223" s="202" t="s">
        <v>4230</v>
      </c>
      <c r="H3223" s="203" t="s">
        <v>4230</v>
      </c>
      <c r="I3223" s="198">
        <v>1</v>
      </c>
      <c r="L3223" s="198" t="s">
        <v>3516</v>
      </c>
      <c r="M3223" s="211">
        <f>IF(L3223="",999,VLOOKUP(L3223,武将id!A:C,3,0))</f>
        <v>201</v>
      </c>
    </row>
    <row r="3224" spans="1:13" s="198" customFormat="1" ht="24" x14ac:dyDescent="0.15">
      <c r="A3224" s="204">
        <v>5304</v>
      </c>
      <c r="B3224" s="205">
        <v>9</v>
      </c>
      <c r="C3224" s="205">
        <v>2</v>
      </c>
      <c r="D3224" s="205" t="s">
        <v>3516</v>
      </c>
      <c r="E3224" s="205">
        <f>VLOOKUP(D3224,武将id!A:C,3,FALSE)</f>
        <v>201</v>
      </c>
      <c r="F3224" s="205">
        <v>0</v>
      </c>
      <c r="G3224" s="206" t="s">
        <v>4231</v>
      </c>
      <c r="H3224" s="207" t="s">
        <v>4231</v>
      </c>
      <c r="I3224" s="205">
        <v>1</v>
      </c>
      <c r="J3224" s="205"/>
      <c r="K3224" s="205"/>
      <c r="L3224" s="205" t="s">
        <v>2588</v>
      </c>
      <c r="M3224" s="213">
        <f>IF(L3224="",999,VLOOKUP(L3224,武将id!A:C,3,0))</f>
        <v>202</v>
      </c>
    </row>
    <row r="3225" spans="1:13" s="198" customFormat="1" x14ac:dyDescent="0.15">
      <c r="A3225" s="197">
        <v>5305</v>
      </c>
      <c r="B3225" s="198">
        <v>1</v>
      </c>
      <c r="C3225" s="198">
        <v>1</v>
      </c>
      <c r="D3225" s="198" t="s">
        <v>184</v>
      </c>
      <c r="E3225" s="198">
        <f>VLOOKUP(D3225,武将id!A:C,3,FALSE)</f>
        <v>1</v>
      </c>
      <c r="F3225" s="198">
        <v>0</v>
      </c>
      <c r="G3225" s="202" t="s">
        <v>4232</v>
      </c>
      <c r="H3225" s="203" t="s">
        <v>4232</v>
      </c>
      <c r="I3225" s="198">
        <v>1</v>
      </c>
      <c r="L3225" s="198" t="s">
        <v>2588</v>
      </c>
      <c r="M3225" s="211">
        <f>IF(L3225="",999,VLOOKUP(L3225,武将id!A:C,3,0))</f>
        <v>202</v>
      </c>
    </row>
    <row r="3226" spans="1:13" s="198" customFormat="1" x14ac:dyDescent="0.15">
      <c r="A3226" s="197">
        <v>5305</v>
      </c>
      <c r="B3226" s="198">
        <v>2</v>
      </c>
      <c r="C3226" s="198">
        <v>1</v>
      </c>
      <c r="D3226" s="198" t="s">
        <v>184</v>
      </c>
      <c r="E3226" s="198">
        <f>VLOOKUP(D3226,武将id!A:C,3,FALSE)</f>
        <v>1</v>
      </c>
      <c r="F3226" s="198">
        <v>0</v>
      </c>
      <c r="G3226" s="202" t="s">
        <v>4233</v>
      </c>
      <c r="H3226" s="203" t="s">
        <v>4233</v>
      </c>
      <c r="I3226" s="198">
        <v>1</v>
      </c>
      <c r="L3226" s="198" t="s">
        <v>2588</v>
      </c>
      <c r="M3226" s="211">
        <f>IF(L3226="",999,VLOOKUP(L3226,武将id!A:C,3,0))</f>
        <v>202</v>
      </c>
    </row>
    <row r="3227" spans="1:13" s="198" customFormat="1" x14ac:dyDescent="0.15">
      <c r="A3227" s="197">
        <v>5305</v>
      </c>
      <c r="B3227" s="198">
        <v>3</v>
      </c>
      <c r="C3227" s="198">
        <v>1</v>
      </c>
      <c r="D3227" s="198" t="s">
        <v>184</v>
      </c>
      <c r="E3227" s="198">
        <f>VLOOKUP(D3227,武将id!A:C,3,FALSE)</f>
        <v>1</v>
      </c>
      <c r="F3227" s="198">
        <v>0</v>
      </c>
      <c r="G3227" s="202" t="s">
        <v>4234</v>
      </c>
      <c r="H3227" s="203" t="s">
        <v>4234</v>
      </c>
      <c r="I3227" s="198">
        <v>1</v>
      </c>
      <c r="L3227" s="198" t="s">
        <v>2588</v>
      </c>
      <c r="M3227" s="211">
        <f>IF(L3227="",999,VLOOKUP(L3227,武将id!A:C,3,0))</f>
        <v>202</v>
      </c>
    </row>
    <row r="3228" spans="1:13" s="198" customFormat="1" x14ac:dyDescent="0.15">
      <c r="A3228" s="204">
        <v>5305</v>
      </c>
      <c r="B3228" s="205">
        <v>4</v>
      </c>
      <c r="C3228" s="205">
        <v>2</v>
      </c>
      <c r="D3228" s="205" t="s">
        <v>2588</v>
      </c>
      <c r="E3228" s="205">
        <f>VLOOKUP(D3228,武将id!A:C,3,FALSE)</f>
        <v>202</v>
      </c>
      <c r="F3228" s="205">
        <v>0</v>
      </c>
      <c r="G3228" s="206" t="s">
        <v>4235</v>
      </c>
      <c r="H3228" s="207" t="s">
        <v>4235</v>
      </c>
      <c r="I3228" s="205">
        <v>1</v>
      </c>
      <c r="J3228" s="205"/>
      <c r="K3228" s="205"/>
      <c r="L3228" s="205" t="s">
        <v>184</v>
      </c>
      <c r="M3228" s="213">
        <f>IF(L3228="",999,VLOOKUP(L3228,武将id!A:C,3,0))</f>
        <v>1</v>
      </c>
    </row>
    <row r="3229" spans="1:13" s="198" customFormat="1" x14ac:dyDescent="0.15">
      <c r="A3229" s="192">
        <v>5401</v>
      </c>
      <c r="B3229" s="193">
        <v>1</v>
      </c>
      <c r="C3229" s="193">
        <v>1</v>
      </c>
      <c r="D3229" s="193" t="s">
        <v>2380</v>
      </c>
      <c r="E3229" s="193">
        <f>VLOOKUP(D3229,武将id!A:C,3,FALSE)</f>
        <v>301</v>
      </c>
      <c r="F3229" s="193">
        <v>0</v>
      </c>
      <c r="G3229" s="214" t="s">
        <v>4820</v>
      </c>
      <c r="H3229" s="209" t="s">
        <v>4819</v>
      </c>
      <c r="I3229" s="193">
        <v>1</v>
      </c>
      <c r="J3229" s="193"/>
      <c r="K3229" s="193"/>
      <c r="L3229" s="193"/>
      <c r="M3229" s="210">
        <v>0</v>
      </c>
    </row>
    <row r="3230" spans="1:13" s="198" customFormat="1" ht="24" x14ac:dyDescent="0.15">
      <c r="A3230" s="198">
        <v>5401</v>
      </c>
      <c r="B3230" s="198">
        <v>2</v>
      </c>
      <c r="C3230" s="198">
        <v>1</v>
      </c>
      <c r="D3230" s="198" t="s">
        <v>2380</v>
      </c>
      <c r="E3230" s="198">
        <f>VLOOKUP(D3230,武将id!A:C,3,FALSE)</f>
        <v>301</v>
      </c>
      <c r="F3230" s="198">
        <v>0</v>
      </c>
      <c r="G3230" s="202" t="s">
        <v>4242</v>
      </c>
      <c r="H3230" s="203" t="s">
        <v>4242</v>
      </c>
      <c r="I3230" s="198">
        <v>1</v>
      </c>
      <c r="M3230" s="211">
        <v>0</v>
      </c>
    </row>
    <row r="3231" spans="1:13" s="198" customFormat="1" x14ac:dyDescent="0.15">
      <c r="A3231" s="198">
        <v>5401</v>
      </c>
      <c r="B3231" s="198">
        <v>3</v>
      </c>
      <c r="C3231" s="198">
        <v>1</v>
      </c>
      <c r="D3231" s="198" t="s">
        <v>2380</v>
      </c>
      <c r="E3231" s="198">
        <f>VLOOKUP(D3231,武将id!A:C,3,FALSE)</f>
        <v>301</v>
      </c>
      <c r="F3231" s="198">
        <v>0</v>
      </c>
      <c r="G3231" s="202" t="s">
        <v>4243</v>
      </c>
      <c r="H3231" s="203" t="s">
        <v>4243</v>
      </c>
      <c r="I3231" s="198">
        <v>1</v>
      </c>
      <c r="M3231" s="211">
        <v>0</v>
      </c>
    </row>
    <row r="3232" spans="1:13" s="198" customFormat="1" x14ac:dyDescent="0.15">
      <c r="A3232" s="198">
        <v>5401</v>
      </c>
      <c r="B3232" s="198">
        <v>4</v>
      </c>
      <c r="C3232" s="198">
        <v>1</v>
      </c>
      <c r="D3232" s="198" t="s">
        <v>2380</v>
      </c>
      <c r="E3232" s="198">
        <f>VLOOKUP(D3232,武将id!A:C,3,FALSE)</f>
        <v>301</v>
      </c>
      <c r="F3232" s="198">
        <v>0</v>
      </c>
      <c r="G3232" s="202" t="s">
        <v>4244</v>
      </c>
      <c r="H3232" s="203" t="s">
        <v>4244</v>
      </c>
      <c r="I3232" s="198">
        <v>1</v>
      </c>
      <c r="M3232" s="211">
        <v>0</v>
      </c>
    </row>
    <row r="3233" spans="1:13" s="198" customFormat="1" x14ac:dyDescent="0.15">
      <c r="A3233" s="192">
        <v>5402</v>
      </c>
      <c r="B3233" s="193">
        <v>1</v>
      </c>
      <c r="C3233" s="193">
        <v>1</v>
      </c>
      <c r="D3233" s="193" t="s">
        <v>2380</v>
      </c>
      <c r="E3233" s="193">
        <f>VLOOKUP(D3233,武将id!A:C,3,FALSE)</f>
        <v>301</v>
      </c>
      <c r="F3233" s="193">
        <v>0</v>
      </c>
      <c r="G3233" s="214" t="s">
        <v>4245</v>
      </c>
      <c r="H3233" s="209" t="s">
        <v>4245</v>
      </c>
      <c r="I3233" s="193">
        <v>1</v>
      </c>
      <c r="J3233" s="193"/>
      <c r="K3233" s="193"/>
      <c r="L3233" s="193"/>
      <c r="M3233" s="210">
        <v>0</v>
      </c>
    </row>
    <row r="3234" spans="1:13" s="198" customFormat="1" x14ac:dyDescent="0.15">
      <c r="A3234" s="197">
        <v>5402</v>
      </c>
      <c r="B3234" s="198">
        <v>2</v>
      </c>
      <c r="C3234" s="198">
        <v>2</v>
      </c>
      <c r="D3234" s="198" t="s">
        <v>4281</v>
      </c>
      <c r="E3234" s="198">
        <f>VLOOKUP(D3234,武将id!A:C,3,FALSE)</f>
        <v>134</v>
      </c>
      <c r="F3234" s="198">
        <v>0</v>
      </c>
      <c r="G3234" s="202" t="s">
        <v>4246</v>
      </c>
      <c r="H3234" s="203" t="s">
        <v>4246</v>
      </c>
      <c r="I3234" s="198">
        <v>1</v>
      </c>
      <c r="L3234" s="198" t="s">
        <v>2380</v>
      </c>
      <c r="M3234" s="211">
        <f>IF(L3234="",999,VLOOKUP(L3234,武将id!A:C,3,0))</f>
        <v>301</v>
      </c>
    </row>
    <row r="3235" spans="1:13" s="198" customFormat="1" x14ac:dyDescent="0.15">
      <c r="A3235" s="197">
        <v>5402</v>
      </c>
      <c r="B3235" s="198">
        <v>3</v>
      </c>
      <c r="C3235" s="198">
        <v>1</v>
      </c>
      <c r="D3235" s="198" t="s">
        <v>2380</v>
      </c>
      <c r="E3235" s="198">
        <f>VLOOKUP(D3235,武将id!A:C,3,FALSE)</f>
        <v>301</v>
      </c>
      <c r="F3235" s="198">
        <v>0</v>
      </c>
      <c r="G3235" s="202" t="s">
        <v>4247</v>
      </c>
      <c r="H3235" s="203" t="s">
        <v>4247</v>
      </c>
      <c r="I3235" s="198">
        <v>1</v>
      </c>
      <c r="L3235" s="198" t="s">
        <v>4238</v>
      </c>
      <c r="M3235" s="211">
        <f>IF(L3235="",999,VLOOKUP(L3235,武将id!A:C,3,0))</f>
        <v>134</v>
      </c>
    </row>
    <row r="3236" spans="1:13" s="198" customFormat="1" x14ac:dyDescent="0.15">
      <c r="A3236" s="204">
        <v>5402</v>
      </c>
      <c r="B3236" s="205">
        <v>4</v>
      </c>
      <c r="C3236" s="205">
        <v>2</v>
      </c>
      <c r="D3236" s="205" t="s">
        <v>4239</v>
      </c>
      <c r="E3236" s="205">
        <f>VLOOKUP(D3236,武将id!A:C,3,FALSE)</f>
        <v>320</v>
      </c>
      <c r="F3236" s="205">
        <v>0</v>
      </c>
      <c r="G3236" s="206" t="s">
        <v>4746</v>
      </c>
      <c r="H3236" s="207" t="s">
        <v>4745</v>
      </c>
      <c r="I3236" s="205">
        <v>1</v>
      </c>
      <c r="J3236" s="205"/>
      <c r="K3236" s="205"/>
      <c r="L3236" s="205" t="s">
        <v>2380</v>
      </c>
      <c r="M3236" s="213">
        <f>IF(L3236="",999,VLOOKUP(L3236,武将id!A:C,3,0))</f>
        <v>301</v>
      </c>
    </row>
    <row r="3237" spans="1:13" s="198" customFormat="1" x14ac:dyDescent="0.15">
      <c r="A3237" s="197">
        <v>5403</v>
      </c>
      <c r="B3237" s="198">
        <v>1</v>
      </c>
      <c r="C3237" s="198">
        <v>1</v>
      </c>
      <c r="D3237" s="198" t="s">
        <v>2380</v>
      </c>
      <c r="E3237" s="198">
        <f>VLOOKUP(D3237,武将id!A:C,3,FALSE)</f>
        <v>301</v>
      </c>
      <c r="F3237" s="198">
        <v>0</v>
      </c>
      <c r="G3237" s="202" t="s">
        <v>4248</v>
      </c>
      <c r="H3237" s="203" t="s">
        <v>4248</v>
      </c>
      <c r="I3237" s="198">
        <v>1</v>
      </c>
      <c r="L3237" s="198" t="s">
        <v>4240</v>
      </c>
      <c r="M3237" s="211">
        <f>IF(L3237="",999,VLOOKUP(L3237,武将id!A:C,3,0))</f>
        <v>129</v>
      </c>
    </row>
    <row r="3238" spans="1:13" s="198" customFormat="1" x14ac:dyDescent="0.15">
      <c r="A3238" s="197">
        <v>5403</v>
      </c>
      <c r="B3238" s="198">
        <v>2</v>
      </c>
      <c r="C3238" s="198">
        <v>2</v>
      </c>
      <c r="D3238" s="198" t="s">
        <v>4240</v>
      </c>
      <c r="E3238" s="198">
        <f>VLOOKUP(D3238,武将id!A:C,3,FALSE)</f>
        <v>129</v>
      </c>
      <c r="F3238" s="198">
        <v>0</v>
      </c>
      <c r="G3238" s="202" t="s">
        <v>4249</v>
      </c>
      <c r="H3238" s="203" t="s">
        <v>4249</v>
      </c>
      <c r="I3238" s="198">
        <v>1</v>
      </c>
      <c r="L3238" s="198" t="s">
        <v>2380</v>
      </c>
      <c r="M3238" s="211">
        <f>IF(L3238="",999,VLOOKUP(L3238,武将id!A:C,3,0))</f>
        <v>301</v>
      </c>
    </row>
    <row r="3239" spans="1:13" s="198" customFormat="1" x14ac:dyDescent="0.15">
      <c r="A3239" s="197">
        <v>5403</v>
      </c>
      <c r="B3239" s="198">
        <v>3</v>
      </c>
      <c r="C3239" s="198">
        <v>1</v>
      </c>
      <c r="D3239" s="198" t="s">
        <v>2380</v>
      </c>
      <c r="E3239" s="198">
        <f>VLOOKUP(D3239,武将id!A:C,3,FALSE)</f>
        <v>301</v>
      </c>
      <c r="F3239" s="198">
        <v>0</v>
      </c>
      <c r="G3239" s="202" t="s">
        <v>4250</v>
      </c>
      <c r="H3239" s="203" t="s">
        <v>4250</v>
      </c>
      <c r="I3239" s="198">
        <v>1</v>
      </c>
      <c r="L3239" s="198" t="s">
        <v>4240</v>
      </c>
      <c r="M3239" s="211">
        <f>IF(L3239="",999,VLOOKUP(L3239,武将id!A:C,3,0))</f>
        <v>129</v>
      </c>
    </row>
    <row r="3240" spans="1:13" s="198" customFormat="1" ht="24" x14ac:dyDescent="0.15">
      <c r="A3240" s="197">
        <v>5403</v>
      </c>
      <c r="B3240" s="198">
        <v>4</v>
      </c>
      <c r="C3240" s="198">
        <v>2</v>
      </c>
      <c r="D3240" s="198" t="s">
        <v>4240</v>
      </c>
      <c r="E3240" s="198">
        <f>VLOOKUP(D3240,武将id!A:C,3,FALSE)</f>
        <v>129</v>
      </c>
      <c r="F3240" s="198">
        <v>0</v>
      </c>
      <c r="G3240" s="202" t="s">
        <v>4251</v>
      </c>
      <c r="H3240" s="203" t="s">
        <v>4251</v>
      </c>
      <c r="I3240" s="198">
        <v>1</v>
      </c>
      <c r="L3240" s="198" t="s">
        <v>2380</v>
      </c>
      <c r="M3240" s="211">
        <f>IF(L3240="",999,VLOOKUP(L3240,武将id!A:C,3,0))</f>
        <v>301</v>
      </c>
    </row>
    <row r="3241" spans="1:13" s="198" customFormat="1" x14ac:dyDescent="0.15">
      <c r="A3241" s="197">
        <v>5403</v>
      </c>
      <c r="B3241" s="198">
        <v>5</v>
      </c>
      <c r="C3241" s="198">
        <v>1</v>
      </c>
      <c r="D3241" s="198" t="s">
        <v>2380</v>
      </c>
      <c r="E3241" s="198">
        <f>VLOOKUP(D3241,武将id!A:C,3,FALSE)</f>
        <v>301</v>
      </c>
      <c r="F3241" s="198">
        <v>0</v>
      </c>
      <c r="G3241" s="202" t="s">
        <v>4252</v>
      </c>
      <c r="H3241" s="203" t="s">
        <v>4252</v>
      </c>
      <c r="I3241" s="198">
        <v>1</v>
      </c>
      <c r="L3241" s="198" t="s">
        <v>4240</v>
      </c>
      <c r="M3241" s="211">
        <f>IF(L3241="",999,VLOOKUP(L3241,武将id!A:C,3,0))</f>
        <v>129</v>
      </c>
    </row>
    <row r="3242" spans="1:13" s="198" customFormat="1" x14ac:dyDescent="0.15">
      <c r="A3242" s="192">
        <v>5404</v>
      </c>
      <c r="B3242" s="193">
        <v>1</v>
      </c>
      <c r="C3242" s="193">
        <v>2</v>
      </c>
      <c r="D3242" s="193" t="s">
        <v>4282</v>
      </c>
      <c r="E3242" s="193">
        <f>VLOOKUP(D3242,武将id!A:C,3,FALSE)</f>
        <v>140</v>
      </c>
      <c r="F3242" s="193">
        <v>0</v>
      </c>
      <c r="G3242" s="214" t="s">
        <v>4253</v>
      </c>
      <c r="H3242" s="209" t="s">
        <v>4253</v>
      </c>
      <c r="I3242" s="193">
        <v>1</v>
      </c>
      <c r="J3242" s="193"/>
      <c r="K3242" s="193"/>
      <c r="L3242" s="193" t="s">
        <v>2380</v>
      </c>
      <c r="M3242" s="210">
        <f>IF(L3242="",999,VLOOKUP(L3242,武将id!A:C,3,0))</f>
        <v>301</v>
      </c>
    </row>
    <row r="3243" spans="1:13" s="198" customFormat="1" x14ac:dyDescent="0.15">
      <c r="A3243" s="197">
        <v>5404</v>
      </c>
      <c r="B3243" s="198">
        <v>2</v>
      </c>
      <c r="C3243" s="198">
        <v>1</v>
      </c>
      <c r="D3243" s="198" t="s">
        <v>2380</v>
      </c>
      <c r="E3243" s="198">
        <f>VLOOKUP(D3243,武将id!A:C,3,FALSE)</f>
        <v>301</v>
      </c>
      <c r="F3243" s="198">
        <v>0</v>
      </c>
      <c r="G3243" s="202" t="s">
        <v>4254</v>
      </c>
      <c r="H3243" s="203" t="s">
        <v>4254</v>
      </c>
      <c r="I3243" s="198">
        <v>1</v>
      </c>
      <c r="L3243" s="198" t="s">
        <v>4241</v>
      </c>
      <c r="M3243" s="211">
        <f>IF(L3243="",999,VLOOKUP(L3243,武将id!A:C,3,0))</f>
        <v>140</v>
      </c>
    </row>
    <row r="3244" spans="1:13" s="198" customFormat="1" x14ac:dyDescent="0.15">
      <c r="A3244" s="197">
        <v>5404</v>
      </c>
      <c r="B3244" s="198">
        <v>3</v>
      </c>
      <c r="C3244" s="198">
        <v>1</v>
      </c>
      <c r="D3244" s="198" t="s">
        <v>2380</v>
      </c>
      <c r="E3244" s="198">
        <f>VLOOKUP(D3244,武将id!A:C,3,FALSE)</f>
        <v>301</v>
      </c>
      <c r="F3244" s="198">
        <v>0</v>
      </c>
      <c r="G3244" s="202" t="s">
        <v>4255</v>
      </c>
      <c r="H3244" s="203" t="s">
        <v>4255</v>
      </c>
      <c r="I3244" s="198">
        <v>1</v>
      </c>
      <c r="L3244" s="198" t="s">
        <v>4241</v>
      </c>
      <c r="M3244" s="211">
        <f>IF(L3244="",999,VLOOKUP(L3244,武将id!A:C,3,0))</f>
        <v>140</v>
      </c>
    </row>
    <row r="3245" spans="1:13" s="198" customFormat="1" x14ac:dyDescent="0.15">
      <c r="A3245" s="192">
        <v>5405</v>
      </c>
      <c r="B3245" s="193">
        <v>1</v>
      </c>
      <c r="C3245" s="193">
        <v>1</v>
      </c>
      <c r="D3245" s="193" t="s">
        <v>2380</v>
      </c>
      <c r="E3245" s="193">
        <f>VLOOKUP(D3245,武将id!A:C,3,FALSE)</f>
        <v>301</v>
      </c>
      <c r="F3245" s="193">
        <v>0</v>
      </c>
      <c r="G3245" s="214" t="s">
        <v>4256</v>
      </c>
      <c r="H3245" s="209" t="s">
        <v>4256</v>
      </c>
      <c r="I3245" s="193">
        <v>1</v>
      </c>
      <c r="J3245" s="193"/>
      <c r="K3245" s="193"/>
      <c r="L3245" s="193" t="s">
        <v>3335</v>
      </c>
      <c r="M3245" s="210">
        <f>IF(L3245="",999,VLOOKUP(L3245,武将id!A:C,3,0))</f>
        <v>315</v>
      </c>
    </row>
    <row r="3246" spans="1:13" s="198" customFormat="1" x14ac:dyDescent="0.15">
      <c r="A3246" s="197">
        <v>5405</v>
      </c>
      <c r="B3246" s="198">
        <v>2</v>
      </c>
      <c r="C3246" s="198">
        <v>2</v>
      </c>
      <c r="D3246" s="198" t="s">
        <v>3335</v>
      </c>
      <c r="E3246" s="198">
        <f>VLOOKUP(D3246,武将id!A:C,3,FALSE)</f>
        <v>315</v>
      </c>
      <c r="F3246" s="198">
        <v>0</v>
      </c>
      <c r="G3246" s="202" t="s">
        <v>4257</v>
      </c>
      <c r="H3246" s="203" t="s">
        <v>4257</v>
      </c>
      <c r="I3246" s="198">
        <v>1</v>
      </c>
      <c r="L3246" s="198" t="s">
        <v>2380</v>
      </c>
      <c r="M3246" s="211">
        <f>IF(L3246="",999,VLOOKUP(L3246,武将id!A:C,3,0))</f>
        <v>301</v>
      </c>
    </row>
    <row r="3247" spans="1:13" s="198" customFormat="1" x14ac:dyDescent="0.15">
      <c r="A3247" s="197">
        <v>5405</v>
      </c>
      <c r="B3247" s="198">
        <v>3</v>
      </c>
      <c r="C3247" s="198">
        <v>1</v>
      </c>
      <c r="D3247" s="198" t="s">
        <v>2380</v>
      </c>
      <c r="E3247" s="198">
        <f>VLOOKUP(D3247,武将id!A:C,3,FALSE)</f>
        <v>301</v>
      </c>
      <c r="F3247" s="198">
        <v>0</v>
      </c>
      <c r="G3247" s="202" t="s">
        <v>4258</v>
      </c>
      <c r="H3247" s="203" t="s">
        <v>4258</v>
      </c>
      <c r="I3247" s="198">
        <v>1</v>
      </c>
      <c r="L3247" s="198" t="s">
        <v>3335</v>
      </c>
      <c r="M3247" s="211">
        <f>IF(L3247="",999,VLOOKUP(L3247,武将id!A:C,3,0))</f>
        <v>315</v>
      </c>
    </row>
    <row r="3248" spans="1:13" s="198" customFormat="1" ht="24" x14ac:dyDescent="0.15">
      <c r="A3248" s="197">
        <v>5405</v>
      </c>
      <c r="B3248" s="198">
        <v>4</v>
      </c>
      <c r="C3248" s="198">
        <v>2</v>
      </c>
      <c r="D3248" s="198" t="s">
        <v>3335</v>
      </c>
      <c r="E3248" s="198">
        <f>VLOOKUP(D3248,武将id!A:C,3,FALSE)</f>
        <v>315</v>
      </c>
      <c r="F3248" s="198">
        <v>0</v>
      </c>
      <c r="G3248" s="202" t="s">
        <v>4259</v>
      </c>
      <c r="H3248" s="203" t="s">
        <v>4259</v>
      </c>
      <c r="I3248" s="198">
        <v>1</v>
      </c>
      <c r="L3248" s="198" t="s">
        <v>2380</v>
      </c>
      <c r="M3248" s="211">
        <f>IF(L3248="",999,VLOOKUP(L3248,武将id!A:C,3,0))</f>
        <v>301</v>
      </c>
    </row>
    <row r="3249" spans="1:13" s="198" customFormat="1" x14ac:dyDescent="0.15">
      <c r="A3249" s="197">
        <v>5405</v>
      </c>
      <c r="B3249" s="198">
        <v>5</v>
      </c>
      <c r="C3249" s="198">
        <v>2</v>
      </c>
      <c r="D3249" s="198" t="s">
        <v>3335</v>
      </c>
      <c r="E3249" s="198">
        <f>VLOOKUP(D3249,武将id!A:C,3,FALSE)</f>
        <v>315</v>
      </c>
      <c r="F3249" s="198">
        <v>0</v>
      </c>
      <c r="G3249" s="202" t="s">
        <v>4260</v>
      </c>
      <c r="H3249" s="203" t="s">
        <v>4260</v>
      </c>
      <c r="I3249" s="198">
        <v>1</v>
      </c>
      <c r="L3249" s="198" t="s">
        <v>2380</v>
      </c>
      <c r="M3249" s="211">
        <f>IF(L3249="",999,VLOOKUP(L3249,武将id!A:C,3,0))</f>
        <v>301</v>
      </c>
    </row>
    <row r="3250" spans="1:13" s="198" customFormat="1" x14ac:dyDescent="0.15">
      <c r="A3250" s="204">
        <v>5405</v>
      </c>
      <c r="B3250" s="205">
        <v>6</v>
      </c>
      <c r="C3250" s="205">
        <v>1</v>
      </c>
      <c r="D3250" s="205" t="s">
        <v>2380</v>
      </c>
      <c r="E3250" s="205">
        <f>VLOOKUP(D3250,武将id!A:C,3,FALSE)</f>
        <v>301</v>
      </c>
      <c r="F3250" s="205">
        <v>0</v>
      </c>
      <c r="G3250" s="206" t="s">
        <v>4261</v>
      </c>
      <c r="H3250" s="207" t="s">
        <v>4261</v>
      </c>
      <c r="I3250" s="205">
        <v>1</v>
      </c>
      <c r="J3250" s="205"/>
      <c r="K3250" s="205"/>
      <c r="L3250" s="205" t="s">
        <v>3335</v>
      </c>
      <c r="M3250" s="213">
        <f>IF(L3250="",999,VLOOKUP(L3250,武将id!A:C,3,0))</f>
        <v>315</v>
      </c>
    </row>
    <row r="3251" spans="1:13" s="198" customFormat="1" x14ac:dyDescent="0.15">
      <c r="A3251" s="197">
        <v>5406</v>
      </c>
      <c r="B3251" s="198">
        <v>1</v>
      </c>
      <c r="C3251" s="198">
        <v>1</v>
      </c>
      <c r="D3251" s="198" t="s">
        <v>2380</v>
      </c>
      <c r="E3251" s="198">
        <f>VLOOKUP(D3251,武将id!A:C,3,FALSE)</f>
        <v>301</v>
      </c>
      <c r="F3251" s="198">
        <v>0</v>
      </c>
      <c r="G3251" s="202" t="s">
        <v>4262</v>
      </c>
      <c r="H3251" s="203" t="s">
        <v>4262</v>
      </c>
      <c r="I3251" s="198">
        <v>1</v>
      </c>
      <c r="L3251" s="198" t="s">
        <v>105</v>
      </c>
      <c r="M3251" s="211">
        <f>IF(L3251="",999,VLOOKUP(L3251,武将id!A:C,3,0))</f>
        <v>410</v>
      </c>
    </row>
    <row r="3252" spans="1:13" s="198" customFormat="1" ht="24" x14ac:dyDescent="0.15">
      <c r="A3252" s="197">
        <v>5406</v>
      </c>
      <c r="B3252" s="198">
        <v>2</v>
      </c>
      <c r="C3252" s="198">
        <v>2</v>
      </c>
      <c r="D3252" s="198" t="s">
        <v>105</v>
      </c>
      <c r="E3252" s="198">
        <f>VLOOKUP(D3252,武将id!A:C,3,FALSE)</f>
        <v>410</v>
      </c>
      <c r="F3252" s="198">
        <v>0</v>
      </c>
      <c r="G3252" s="202" t="s">
        <v>4263</v>
      </c>
      <c r="H3252" s="203" t="s">
        <v>4263</v>
      </c>
      <c r="I3252" s="198">
        <v>1</v>
      </c>
      <c r="L3252" s="198" t="s">
        <v>2380</v>
      </c>
      <c r="M3252" s="211">
        <f>IF(L3252="",999,VLOOKUP(L3252,武将id!A:C,3,0))</f>
        <v>301</v>
      </c>
    </row>
    <row r="3253" spans="1:13" s="198" customFormat="1" x14ac:dyDescent="0.15">
      <c r="A3253" s="197">
        <v>5406</v>
      </c>
      <c r="B3253" s="198">
        <v>3</v>
      </c>
      <c r="C3253" s="198">
        <v>2</v>
      </c>
      <c r="D3253" s="198" t="s">
        <v>105</v>
      </c>
      <c r="E3253" s="198">
        <f>VLOOKUP(D3253,武将id!A:C,3,FALSE)</f>
        <v>410</v>
      </c>
      <c r="F3253" s="198">
        <v>0</v>
      </c>
      <c r="G3253" s="202" t="s">
        <v>4264</v>
      </c>
      <c r="H3253" s="203" t="s">
        <v>4264</v>
      </c>
      <c r="I3253" s="198">
        <v>1</v>
      </c>
      <c r="L3253" s="198" t="s">
        <v>2380</v>
      </c>
      <c r="M3253" s="211">
        <f>IF(L3253="",999,VLOOKUP(L3253,武将id!A:C,3,0))</f>
        <v>301</v>
      </c>
    </row>
    <row r="3254" spans="1:13" s="198" customFormat="1" ht="24" x14ac:dyDescent="0.15">
      <c r="A3254" s="197">
        <v>5406</v>
      </c>
      <c r="B3254" s="198">
        <v>4</v>
      </c>
      <c r="C3254" s="198">
        <v>2</v>
      </c>
      <c r="D3254" s="198" t="s">
        <v>105</v>
      </c>
      <c r="E3254" s="198">
        <f>VLOOKUP(D3254,武将id!A:C,3,FALSE)</f>
        <v>410</v>
      </c>
      <c r="F3254" s="198">
        <v>0</v>
      </c>
      <c r="G3254" s="202" t="s">
        <v>4265</v>
      </c>
      <c r="H3254" s="203" t="s">
        <v>4265</v>
      </c>
      <c r="I3254" s="198">
        <v>1</v>
      </c>
      <c r="L3254" s="198" t="s">
        <v>2380</v>
      </c>
      <c r="M3254" s="211">
        <f>IF(L3254="",999,VLOOKUP(L3254,武将id!A:C,3,0))</f>
        <v>301</v>
      </c>
    </row>
    <row r="3255" spans="1:13" s="198" customFormat="1" x14ac:dyDescent="0.15">
      <c r="A3255" s="197">
        <v>5406</v>
      </c>
      <c r="B3255" s="198">
        <v>5</v>
      </c>
      <c r="C3255" s="198">
        <v>1</v>
      </c>
      <c r="D3255" s="198" t="s">
        <v>2380</v>
      </c>
      <c r="E3255" s="198">
        <f>VLOOKUP(D3255,武将id!A:C,3,FALSE)</f>
        <v>301</v>
      </c>
      <c r="F3255" s="198">
        <v>0</v>
      </c>
      <c r="G3255" s="202" t="s">
        <v>4266</v>
      </c>
      <c r="H3255" s="203" t="s">
        <v>4266</v>
      </c>
      <c r="I3255" s="198">
        <v>1</v>
      </c>
      <c r="L3255" s="198" t="s">
        <v>105</v>
      </c>
      <c r="M3255" s="211">
        <f>IF(L3255="",999,VLOOKUP(L3255,武将id!A:C,3,0))</f>
        <v>410</v>
      </c>
    </row>
    <row r="3256" spans="1:13" s="198" customFormat="1" x14ac:dyDescent="0.15">
      <c r="A3256" s="197">
        <v>5406</v>
      </c>
      <c r="B3256" s="198">
        <v>6</v>
      </c>
      <c r="C3256" s="198">
        <v>1</v>
      </c>
      <c r="D3256" s="198" t="s">
        <v>2380</v>
      </c>
      <c r="E3256" s="198">
        <f>VLOOKUP(D3256,武将id!A:C,3,FALSE)</f>
        <v>301</v>
      </c>
      <c r="F3256" s="198">
        <v>0</v>
      </c>
      <c r="G3256" s="202" t="s">
        <v>4267</v>
      </c>
      <c r="H3256" s="203" t="s">
        <v>4267</v>
      </c>
      <c r="I3256" s="198">
        <v>1</v>
      </c>
      <c r="L3256" s="198" t="s">
        <v>105</v>
      </c>
      <c r="M3256" s="211">
        <f>IF(L3256="",999,VLOOKUP(L3256,武将id!A:C,3,0))</f>
        <v>410</v>
      </c>
    </row>
    <row r="3257" spans="1:13" s="198" customFormat="1" x14ac:dyDescent="0.15">
      <c r="A3257" s="197">
        <v>5406</v>
      </c>
      <c r="B3257" s="198">
        <v>7</v>
      </c>
      <c r="C3257" s="198">
        <v>2</v>
      </c>
      <c r="D3257" s="198" t="s">
        <v>3335</v>
      </c>
      <c r="E3257" s="198">
        <f>VLOOKUP(D3257,武将id!A:C,3,FALSE)</f>
        <v>315</v>
      </c>
      <c r="F3257" s="198">
        <v>0</v>
      </c>
      <c r="G3257" s="202" t="s">
        <v>4268</v>
      </c>
      <c r="H3257" s="203" t="s">
        <v>4268</v>
      </c>
      <c r="I3257" s="198">
        <v>1</v>
      </c>
      <c r="L3257" s="198" t="s">
        <v>2380</v>
      </c>
      <c r="M3257" s="211">
        <f>IF(L3257="",999,VLOOKUP(L3257,武将id!A:C,3,0))</f>
        <v>301</v>
      </c>
    </row>
    <row r="3258" spans="1:13" s="198" customFormat="1" x14ac:dyDescent="0.15">
      <c r="A3258" s="197">
        <v>5406</v>
      </c>
      <c r="B3258" s="198">
        <v>8</v>
      </c>
      <c r="C3258" s="198">
        <v>1</v>
      </c>
      <c r="D3258" s="198" t="s">
        <v>2380</v>
      </c>
      <c r="E3258" s="198">
        <f>VLOOKUP(D3258,武将id!A:C,3,FALSE)</f>
        <v>301</v>
      </c>
      <c r="F3258" s="198">
        <v>0</v>
      </c>
      <c r="G3258" s="202" t="s">
        <v>4269</v>
      </c>
      <c r="H3258" s="203" t="s">
        <v>4269</v>
      </c>
      <c r="I3258" s="198">
        <v>1</v>
      </c>
      <c r="L3258" s="198" t="s">
        <v>3335</v>
      </c>
      <c r="M3258" s="211">
        <f>IF(L3258="",999,VLOOKUP(L3258,武将id!A:C,3,0))</f>
        <v>315</v>
      </c>
    </row>
    <row r="3259" spans="1:13" s="198" customFormat="1" x14ac:dyDescent="0.15">
      <c r="A3259" s="197">
        <v>5406</v>
      </c>
      <c r="B3259" s="198">
        <v>9</v>
      </c>
      <c r="C3259" s="198">
        <v>2</v>
      </c>
      <c r="D3259" s="198" t="s">
        <v>4241</v>
      </c>
      <c r="E3259" s="198">
        <f>VLOOKUP(D3259,武将id!A:C,3,FALSE)</f>
        <v>140</v>
      </c>
      <c r="F3259" s="198">
        <v>0</v>
      </c>
      <c r="G3259" s="202" t="s">
        <v>4270</v>
      </c>
      <c r="H3259" s="203" t="s">
        <v>4270</v>
      </c>
      <c r="I3259" s="198">
        <v>1</v>
      </c>
      <c r="L3259" s="198" t="s">
        <v>2380</v>
      </c>
      <c r="M3259" s="211">
        <f>IF(L3259="",999,VLOOKUP(L3259,武将id!A:C,3,0))</f>
        <v>301</v>
      </c>
    </row>
    <row r="3260" spans="1:13" s="198" customFormat="1" x14ac:dyDescent="0.15">
      <c r="A3260" s="197">
        <v>5406</v>
      </c>
      <c r="B3260" s="198">
        <v>10</v>
      </c>
      <c r="C3260" s="198">
        <v>1</v>
      </c>
      <c r="D3260" s="198" t="s">
        <v>2380</v>
      </c>
      <c r="E3260" s="198">
        <f>VLOOKUP(D3260,武将id!A:C,3,FALSE)</f>
        <v>301</v>
      </c>
      <c r="F3260" s="198">
        <v>0</v>
      </c>
      <c r="G3260" s="202" t="s">
        <v>4271</v>
      </c>
      <c r="H3260" s="203" t="s">
        <v>4271</v>
      </c>
      <c r="I3260" s="198">
        <v>1</v>
      </c>
      <c r="L3260" s="198" t="s">
        <v>4241</v>
      </c>
      <c r="M3260" s="211">
        <f>IF(L3260="",999,VLOOKUP(L3260,武将id!A:C,3,0))</f>
        <v>140</v>
      </c>
    </row>
    <row r="3261" spans="1:13" s="198" customFormat="1" x14ac:dyDescent="0.15">
      <c r="A3261" s="192">
        <v>5407</v>
      </c>
      <c r="B3261" s="193">
        <v>1</v>
      </c>
      <c r="C3261" s="193">
        <v>1</v>
      </c>
      <c r="D3261" s="193" t="s">
        <v>2380</v>
      </c>
      <c r="E3261" s="193">
        <f>VLOOKUP(D3261,武将id!A:C,3,FALSE)</f>
        <v>301</v>
      </c>
      <c r="F3261" s="193">
        <v>0</v>
      </c>
      <c r="G3261" s="214" t="s">
        <v>4272</v>
      </c>
      <c r="H3261" s="209" t="s">
        <v>4272</v>
      </c>
      <c r="I3261" s="193">
        <v>1</v>
      </c>
      <c r="J3261" s="193"/>
      <c r="K3261" s="193"/>
      <c r="L3261" s="193" t="s">
        <v>105</v>
      </c>
      <c r="M3261" s="210">
        <f>IF(L3261="",999,VLOOKUP(L3261,武将id!A:C,3,0))</f>
        <v>410</v>
      </c>
    </row>
    <row r="3262" spans="1:13" s="198" customFormat="1" x14ac:dyDescent="0.15">
      <c r="A3262" s="197">
        <v>5407</v>
      </c>
      <c r="B3262" s="198">
        <v>2</v>
      </c>
      <c r="C3262" s="198">
        <v>1</v>
      </c>
      <c r="D3262" s="198" t="s">
        <v>2380</v>
      </c>
      <c r="E3262" s="198">
        <f>VLOOKUP(D3262,武将id!A:C,3,FALSE)</f>
        <v>301</v>
      </c>
      <c r="F3262" s="198">
        <v>0</v>
      </c>
      <c r="G3262" s="202" t="s">
        <v>4273</v>
      </c>
      <c r="H3262" s="203" t="s">
        <v>4273</v>
      </c>
      <c r="I3262" s="198">
        <v>1</v>
      </c>
      <c r="L3262" s="198" t="s">
        <v>105</v>
      </c>
      <c r="M3262" s="211">
        <f>IF(L3262="",999,VLOOKUP(L3262,武将id!A:C,3,0))</f>
        <v>410</v>
      </c>
    </row>
    <row r="3263" spans="1:13" s="198" customFormat="1" x14ac:dyDescent="0.15">
      <c r="A3263" s="197">
        <v>5407</v>
      </c>
      <c r="B3263" s="198">
        <v>3</v>
      </c>
      <c r="C3263" s="198">
        <v>2</v>
      </c>
      <c r="D3263" s="198" t="s">
        <v>105</v>
      </c>
      <c r="E3263" s="198">
        <f>VLOOKUP(D3263,武将id!A:C,3,FALSE)</f>
        <v>410</v>
      </c>
      <c r="F3263" s="198">
        <v>0</v>
      </c>
      <c r="G3263" s="202" t="s">
        <v>4851</v>
      </c>
      <c r="H3263" s="203" t="s">
        <v>4850</v>
      </c>
      <c r="I3263" s="198">
        <v>1</v>
      </c>
      <c r="L3263" s="198" t="s">
        <v>2380</v>
      </c>
      <c r="M3263" s="211">
        <f>IF(L3263="",999,VLOOKUP(L3263,武将id!A:C,3,0))</f>
        <v>301</v>
      </c>
    </row>
    <row r="3264" spans="1:13" s="198" customFormat="1" x14ac:dyDescent="0.15">
      <c r="A3264" s="197">
        <v>5407</v>
      </c>
      <c r="B3264" s="198">
        <v>4</v>
      </c>
      <c r="C3264" s="198">
        <v>1</v>
      </c>
      <c r="D3264" s="198" t="s">
        <v>184</v>
      </c>
      <c r="E3264" s="198">
        <f>VLOOKUP(D3264,武将id!A:C,3,FALSE)</f>
        <v>1</v>
      </c>
      <c r="F3264" s="198">
        <v>0</v>
      </c>
      <c r="G3264" s="202" t="s">
        <v>4274</v>
      </c>
      <c r="H3264" s="203" t="s">
        <v>4274</v>
      </c>
      <c r="I3264" s="198">
        <v>1</v>
      </c>
      <c r="L3264" s="198" t="s">
        <v>105</v>
      </c>
      <c r="M3264" s="211">
        <f>IF(L3264="",999,VLOOKUP(L3264,武将id!A:C,3,0))</f>
        <v>410</v>
      </c>
    </row>
    <row r="3265" spans="1:13" s="198" customFormat="1" x14ac:dyDescent="0.15">
      <c r="A3265" s="197">
        <v>5407</v>
      </c>
      <c r="B3265" s="198">
        <v>5</v>
      </c>
      <c r="C3265" s="198">
        <v>1</v>
      </c>
      <c r="D3265" s="198" t="s">
        <v>2380</v>
      </c>
      <c r="E3265" s="198">
        <f>VLOOKUP(D3265,武将id!A:C,3,FALSE)</f>
        <v>301</v>
      </c>
      <c r="F3265" s="198">
        <v>0</v>
      </c>
      <c r="G3265" s="202" t="s">
        <v>4275</v>
      </c>
      <c r="H3265" s="203" t="s">
        <v>4275</v>
      </c>
      <c r="I3265" s="198">
        <v>1</v>
      </c>
      <c r="L3265" s="198" t="s">
        <v>105</v>
      </c>
      <c r="M3265" s="211">
        <f>IF(L3265="",999,VLOOKUP(L3265,武将id!A:C,3,0))</f>
        <v>410</v>
      </c>
    </row>
    <row r="3266" spans="1:13" s="198" customFormat="1" x14ac:dyDescent="0.15">
      <c r="A3266" s="197">
        <v>5407</v>
      </c>
      <c r="B3266" s="198">
        <v>6</v>
      </c>
      <c r="C3266" s="198">
        <v>2</v>
      </c>
      <c r="D3266" s="198" t="s">
        <v>105</v>
      </c>
      <c r="E3266" s="198">
        <f>VLOOKUP(D3266,武将id!A:C,3,FALSE)</f>
        <v>410</v>
      </c>
      <c r="F3266" s="198">
        <v>0</v>
      </c>
      <c r="G3266" s="202" t="s">
        <v>4276</v>
      </c>
      <c r="H3266" s="203" t="s">
        <v>4276</v>
      </c>
      <c r="I3266" s="198">
        <v>1</v>
      </c>
      <c r="L3266" s="198" t="s">
        <v>2380</v>
      </c>
      <c r="M3266" s="211">
        <f>IF(L3266="",999,VLOOKUP(L3266,武将id!A:C,3,0))</f>
        <v>301</v>
      </c>
    </row>
    <row r="3267" spans="1:13" s="198" customFormat="1" x14ac:dyDescent="0.15">
      <c r="A3267" s="204">
        <v>5407</v>
      </c>
      <c r="B3267" s="205">
        <v>7</v>
      </c>
      <c r="C3267" s="205">
        <v>1</v>
      </c>
      <c r="D3267" s="205" t="s">
        <v>184</v>
      </c>
      <c r="E3267" s="205">
        <f>VLOOKUP(D3267,武将id!A:C,3,FALSE)</f>
        <v>1</v>
      </c>
      <c r="F3267" s="205">
        <v>0</v>
      </c>
      <c r="G3267" s="206" t="s">
        <v>4277</v>
      </c>
      <c r="H3267" s="207" t="s">
        <v>4277</v>
      </c>
      <c r="I3267" s="205">
        <v>1</v>
      </c>
      <c r="J3267" s="205"/>
      <c r="K3267" s="205"/>
      <c r="L3267" s="205" t="s">
        <v>105</v>
      </c>
      <c r="M3267" s="213">
        <f>IF(L3267="",999,VLOOKUP(L3267,武将id!A:C,3,0))</f>
        <v>410</v>
      </c>
    </row>
    <row r="3268" spans="1:13" s="198" customFormat="1" x14ac:dyDescent="0.15">
      <c r="A3268" s="197">
        <v>5408</v>
      </c>
      <c r="B3268" s="198">
        <v>1</v>
      </c>
      <c r="C3268" s="198">
        <v>1</v>
      </c>
      <c r="D3268" s="198" t="s">
        <v>2380</v>
      </c>
      <c r="E3268" s="198">
        <f>VLOOKUP(D3268,武将id!A:C,3,FALSE)</f>
        <v>301</v>
      </c>
      <c r="F3268" s="198">
        <v>0</v>
      </c>
      <c r="G3268" s="202" t="s">
        <v>4278</v>
      </c>
      <c r="H3268" s="203" t="s">
        <v>4278</v>
      </c>
      <c r="I3268" s="198">
        <v>1</v>
      </c>
      <c r="L3268" s="198" t="s">
        <v>184</v>
      </c>
      <c r="M3268" s="211">
        <f>IF(L3268="",999,VLOOKUP(L3268,武将id!A:C,3,0))</f>
        <v>1</v>
      </c>
    </row>
    <row r="3269" spans="1:13" s="198" customFormat="1" ht="24" x14ac:dyDescent="0.15">
      <c r="A3269" s="197">
        <v>5408</v>
      </c>
      <c r="B3269" s="198">
        <v>2</v>
      </c>
      <c r="C3269" s="198">
        <v>2</v>
      </c>
      <c r="D3269" s="198" t="s">
        <v>184</v>
      </c>
      <c r="E3269" s="198">
        <f>VLOOKUP(D3269,武将id!A:C,3,FALSE)</f>
        <v>1</v>
      </c>
      <c r="F3269" s="198">
        <v>0</v>
      </c>
      <c r="G3269" s="202" t="s">
        <v>4279</v>
      </c>
      <c r="H3269" s="203" t="s">
        <v>4279</v>
      </c>
      <c r="I3269" s="198">
        <v>1</v>
      </c>
      <c r="L3269" s="198" t="s">
        <v>2380</v>
      </c>
      <c r="M3269" s="211">
        <f>IF(L3269="",999,VLOOKUP(L3269,武将id!A:C,3,0))</f>
        <v>301</v>
      </c>
    </row>
    <row r="3270" spans="1:13" s="198" customFormat="1" x14ac:dyDescent="0.15">
      <c r="A3270" s="197">
        <v>5408</v>
      </c>
      <c r="B3270" s="198">
        <v>3</v>
      </c>
      <c r="C3270" s="198">
        <v>2</v>
      </c>
      <c r="D3270" s="198" t="s">
        <v>184</v>
      </c>
      <c r="E3270" s="198">
        <f>VLOOKUP(D3270,武将id!A:C,3,FALSE)</f>
        <v>1</v>
      </c>
      <c r="F3270" s="198">
        <v>0</v>
      </c>
      <c r="G3270" s="202" t="s">
        <v>4280</v>
      </c>
      <c r="H3270" s="203" t="s">
        <v>4280</v>
      </c>
      <c r="I3270" s="198">
        <v>1</v>
      </c>
      <c r="L3270" s="198" t="s">
        <v>2380</v>
      </c>
      <c r="M3270" s="211">
        <f>IF(L3270="",999,VLOOKUP(L3270,武将id!A:C,3,0))</f>
        <v>301</v>
      </c>
    </row>
    <row r="3271" spans="1:13" s="198" customFormat="1" x14ac:dyDescent="0.15">
      <c r="A3271" s="204">
        <v>5408</v>
      </c>
      <c r="B3271" s="205">
        <v>4</v>
      </c>
      <c r="C3271" s="205">
        <v>1</v>
      </c>
      <c r="D3271" s="205" t="s">
        <v>2380</v>
      </c>
      <c r="E3271" s="205">
        <f>VLOOKUP(D3271,武将id!A:C,3,FALSE)</f>
        <v>301</v>
      </c>
      <c r="F3271" s="205">
        <v>0</v>
      </c>
      <c r="G3271" s="206" t="s">
        <v>4822</v>
      </c>
      <c r="H3271" s="207" t="s">
        <v>4821</v>
      </c>
      <c r="I3271" s="205">
        <v>1</v>
      </c>
      <c r="J3271" s="205"/>
      <c r="K3271" s="205"/>
      <c r="L3271" s="205" t="s">
        <v>184</v>
      </c>
      <c r="M3271" s="213">
        <f>IF(L3271="",999,VLOOKUP(L3271,武将id!A:C,3,0))</f>
        <v>1</v>
      </c>
    </row>
    <row r="3272" spans="1:13" s="198" customFormat="1" x14ac:dyDescent="0.15">
      <c r="A3272" s="192">
        <v>5501</v>
      </c>
      <c r="B3272" s="193">
        <v>1</v>
      </c>
      <c r="C3272" s="193">
        <v>2</v>
      </c>
      <c r="D3272" s="193" t="s">
        <v>3335</v>
      </c>
      <c r="E3272" s="193">
        <f>VLOOKUP(D3272,武将id!A:C,3,FALSE)</f>
        <v>315</v>
      </c>
      <c r="F3272" s="193">
        <v>0</v>
      </c>
      <c r="G3272" s="214" t="s">
        <v>4824</v>
      </c>
      <c r="H3272" s="209" t="s">
        <v>4823</v>
      </c>
      <c r="I3272" s="193">
        <v>1</v>
      </c>
      <c r="J3272" s="193"/>
      <c r="K3272" s="193"/>
      <c r="L3272" s="193" t="s">
        <v>2380</v>
      </c>
      <c r="M3272" s="210">
        <f>IF(L3272="",999,VLOOKUP(L3272,武将id!A:C,3,0))</f>
        <v>301</v>
      </c>
    </row>
    <row r="3273" spans="1:13" s="198" customFormat="1" x14ac:dyDescent="0.15">
      <c r="A3273" s="197">
        <v>5501</v>
      </c>
      <c r="B3273" s="198">
        <v>2</v>
      </c>
      <c r="C3273" s="198">
        <v>1</v>
      </c>
      <c r="D3273" s="198" t="s">
        <v>2380</v>
      </c>
      <c r="E3273" s="198">
        <f>VLOOKUP(D3273,武将id!A:C,3,FALSE)</f>
        <v>301</v>
      </c>
      <c r="F3273" s="198">
        <v>0</v>
      </c>
      <c r="G3273" s="202" t="s">
        <v>4287</v>
      </c>
      <c r="H3273" s="203" t="s">
        <v>4287</v>
      </c>
      <c r="I3273" s="198">
        <v>1</v>
      </c>
      <c r="L3273" s="198" t="s">
        <v>3335</v>
      </c>
      <c r="M3273" s="211">
        <f>IF(L3273="",999,VLOOKUP(L3273,武将id!A:C,3,0))</f>
        <v>315</v>
      </c>
    </row>
    <row r="3274" spans="1:13" s="198" customFormat="1" x14ac:dyDescent="0.15">
      <c r="A3274" s="197">
        <v>5501</v>
      </c>
      <c r="B3274" s="198">
        <v>3</v>
      </c>
      <c r="C3274" s="198">
        <v>2</v>
      </c>
      <c r="D3274" s="198" t="s">
        <v>3335</v>
      </c>
      <c r="E3274" s="198">
        <f>VLOOKUP(D3274,武将id!A:C,3,FALSE)</f>
        <v>315</v>
      </c>
      <c r="F3274" s="198">
        <v>0</v>
      </c>
      <c r="G3274" s="202" t="s">
        <v>4288</v>
      </c>
      <c r="H3274" s="203" t="s">
        <v>4288</v>
      </c>
      <c r="I3274" s="198">
        <v>1</v>
      </c>
      <c r="L3274" s="198" t="s">
        <v>2380</v>
      </c>
      <c r="M3274" s="211">
        <f>IF(L3274="",999,VLOOKUP(L3274,武将id!A:C,3,0))</f>
        <v>301</v>
      </c>
    </row>
    <row r="3275" spans="1:13" s="198" customFormat="1" x14ac:dyDescent="0.15">
      <c r="A3275" s="197">
        <v>5501</v>
      </c>
      <c r="B3275" s="198">
        <v>4</v>
      </c>
      <c r="C3275" s="198">
        <v>1</v>
      </c>
      <c r="D3275" s="198" t="s">
        <v>2380</v>
      </c>
      <c r="E3275" s="198">
        <f>VLOOKUP(D3275,武将id!A:C,3,FALSE)</f>
        <v>301</v>
      </c>
      <c r="F3275" s="198">
        <v>0</v>
      </c>
      <c r="G3275" s="202" t="s">
        <v>4289</v>
      </c>
      <c r="H3275" s="203" t="s">
        <v>4289</v>
      </c>
      <c r="I3275" s="198">
        <v>1</v>
      </c>
      <c r="L3275" s="198" t="s">
        <v>3335</v>
      </c>
      <c r="M3275" s="211">
        <f>IF(L3275="",999,VLOOKUP(L3275,武将id!A:C,3,0))</f>
        <v>315</v>
      </c>
    </row>
    <row r="3276" spans="1:13" s="198" customFormat="1" x14ac:dyDescent="0.15">
      <c r="A3276" s="192">
        <v>5502</v>
      </c>
      <c r="B3276" s="193">
        <v>1</v>
      </c>
      <c r="C3276" s="193">
        <v>1</v>
      </c>
      <c r="D3276" s="193" t="s">
        <v>2380</v>
      </c>
      <c r="E3276" s="193">
        <f>VLOOKUP(D3276,武将id!A:C,3,FALSE)</f>
        <v>301</v>
      </c>
      <c r="F3276" s="193">
        <v>0</v>
      </c>
      <c r="G3276" s="214" t="s">
        <v>4290</v>
      </c>
      <c r="H3276" s="209" t="s">
        <v>4290</v>
      </c>
      <c r="I3276" s="193">
        <v>1</v>
      </c>
      <c r="J3276" s="193"/>
      <c r="K3276" s="193"/>
      <c r="L3276" s="193" t="s">
        <v>2438</v>
      </c>
      <c r="M3276" s="210">
        <f>IF(L3276="",999,VLOOKUP(L3276,武将id!A:C,3,0))</f>
        <v>302</v>
      </c>
    </row>
    <row r="3277" spans="1:13" s="198" customFormat="1" x14ac:dyDescent="0.15">
      <c r="A3277" s="197">
        <v>5502</v>
      </c>
      <c r="B3277" s="198">
        <v>2</v>
      </c>
      <c r="C3277" s="198">
        <v>2</v>
      </c>
      <c r="D3277" s="198" t="s">
        <v>2438</v>
      </c>
      <c r="E3277" s="198">
        <f>VLOOKUP(D3277,武将id!A:C,3,FALSE)</f>
        <v>302</v>
      </c>
      <c r="F3277" s="198">
        <v>0</v>
      </c>
      <c r="G3277" s="202" t="s">
        <v>4291</v>
      </c>
      <c r="H3277" s="203" t="s">
        <v>4291</v>
      </c>
      <c r="I3277" s="198">
        <v>1</v>
      </c>
      <c r="L3277" s="198" t="s">
        <v>2380</v>
      </c>
      <c r="M3277" s="211">
        <f>IF(L3277="",999,VLOOKUP(L3277,武将id!A:C,3,0))</f>
        <v>301</v>
      </c>
    </row>
    <row r="3278" spans="1:13" s="198" customFormat="1" x14ac:dyDescent="0.15">
      <c r="A3278" s="197">
        <v>5502</v>
      </c>
      <c r="B3278" s="198">
        <v>3</v>
      </c>
      <c r="C3278" s="198">
        <v>1</v>
      </c>
      <c r="D3278" s="198" t="s">
        <v>2380</v>
      </c>
      <c r="E3278" s="198">
        <f>VLOOKUP(D3278,武将id!A:C,3,FALSE)</f>
        <v>301</v>
      </c>
      <c r="F3278" s="198">
        <v>0</v>
      </c>
      <c r="G3278" s="202" t="s">
        <v>4292</v>
      </c>
      <c r="H3278" s="203" t="s">
        <v>4292</v>
      </c>
      <c r="I3278" s="198">
        <v>1</v>
      </c>
      <c r="L3278" s="198" t="s">
        <v>2438</v>
      </c>
      <c r="M3278" s="211">
        <f>IF(L3278="",999,VLOOKUP(L3278,武将id!A:C,3,0))</f>
        <v>302</v>
      </c>
    </row>
    <row r="3279" spans="1:13" s="198" customFormat="1" ht="24" x14ac:dyDescent="0.15">
      <c r="A3279" s="197">
        <v>5502</v>
      </c>
      <c r="B3279" s="198">
        <v>4</v>
      </c>
      <c r="C3279" s="198">
        <v>1</v>
      </c>
      <c r="D3279" s="198" t="s">
        <v>2380</v>
      </c>
      <c r="E3279" s="198">
        <f>VLOOKUP(D3279,武将id!A:C,3,FALSE)</f>
        <v>301</v>
      </c>
      <c r="F3279" s="198">
        <v>0</v>
      </c>
      <c r="G3279" s="202" t="s">
        <v>4293</v>
      </c>
      <c r="H3279" s="203" t="s">
        <v>4293</v>
      </c>
      <c r="I3279" s="198">
        <v>1</v>
      </c>
      <c r="L3279" s="198" t="s">
        <v>2438</v>
      </c>
      <c r="M3279" s="211">
        <f>IF(L3279="",999,VLOOKUP(L3279,武将id!A:C,3,0))</f>
        <v>302</v>
      </c>
    </row>
    <row r="3280" spans="1:13" s="198" customFormat="1" x14ac:dyDescent="0.15">
      <c r="A3280" s="197">
        <v>5502</v>
      </c>
      <c r="B3280" s="198">
        <v>5</v>
      </c>
      <c r="C3280" s="198">
        <v>1</v>
      </c>
      <c r="D3280" s="198" t="s">
        <v>2380</v>
      </c>
      <c r="E3280" s="198">
        <f>VLOOKUP(D3280,武将id!A:C,3,FALSE)</f>
        <v>301</v>
      </c>
      <c r="F3280" s="198">
        <v>0</v>
      </c>
      <c r="G3280" s="202" t="s">
        <v>4826</v>
      </c>
      <c r="H3280" s="203" t="s">
        <v>4825</v>
      </c>
      <c r="I3280" s="198">
        <v>1</v>
      </c>
      <c r="L3280" s="198" t="s">
        <v>2438</v>
      </c>
      <c r="M3280" s="211">
        <f>IF(L3280="",999,VLOOKUP(L3280,武将id!A:C,3,0))</f>
        <v>302</v>
      </c>
    </row>
    <row r="3281" spans="1:13" s="198" customFormat="1" x14ac:dyDescent="0.15">
      <c r="A3281" s="197">
        <v>5502</v>
      </c>
      <c r="B3281" s="198">
        <v>6</v>
      </c>
      <c r="C3281" s="198">
        <v>2</v>
      </c>
      <c r="D3281" s="198" t="s">
        <v>2438</v>
      </c>
      <c r="E3281" s="198">
        <f>VLOOKUP(D3281,武将id!A:C,3,FALSE)</f>
        <v>302</v>
      </c>
      <c r="F3281" s="198">
        <v>0</v>
      </c>
      <c r="G3281" s="202" t="s">
        <v>4294</v>
      </c>
      <c r="H3281" s="203" t="s">
        <v>4294</v>
      </c>
      <c r="I3281" s="198">
        <v>1</v>
      </c>
      <c r="L3281" s="198" t="s">
        <v>2380</v>
      </c>
      <c r="M3281" s="211">
        <f>IF(L3281="",999,VLOOKUP(L3281,武将id!A:C,3,0))</f>
        <v>301</v>
      </c>
    </row>
    <row r="3282" spans="1:13" s="198" customFormat="1" ht="24" x14ac:dyDescent="0.15">
      <c r="A3282" s="197">
        <v>5502</v>
      </c>
      <c r="B3282" s="198">
        <v>7</v>
      </c>
      <c r="C3282" s="198">
        <v>1</v>
      </c>
      <c r="D3282" s="198" t="s">
        <v>2380</v>
      </c>
      <c r="E3282" s="198">
        <f>VLOOKUP(D3282,武将id!A:C,3,FALSE)</f>
        <v>301</v>
      </c>
      <c r="F3282" s="198">
        <v>0</v>
      </c>
      <c r="G3282" s="202" t="s">
        <v>4828</v>
      </c>
      <c r="H3282" s="203" t="s">
        <v>4827</v>
      </c>
      <c r="I3282" s="198">
        <v>1</v>
      </c>
      <c r="L3282" s="198" t="s">
        <v>2438</v>
      </c>
      <c r="M3282" s="211">
        <f>IF(L3282="",999,VLOOKUP(L3282,武将id!A:C,3,0))</f>
        <v>302</v>
      </c>
    </row>
    <row r="3283" spans="1:13" s="198" customFormat="1" x14ac:dyDescent="0.15">
      <c r="A3283" s="197">
        <v>5502</v>
      </c>
      <c r="B3283" s="198">
        <v>8</v>
      </c>
      <c r="C3283" s="198">
        <v>1</v>
      </c>
      <c r="D3283" s="198" t="s">
        <v>2380</v>
      </c>
      <c r="E3283" s="198">
        <f>VLOOKUP(D3283,武将id!A:C,3,FALSE)</f>
        <v>301</v>
      </c>
      <c r="F3283" s="198">
        <v>0</v>
      </c>
      <c r="G3283" s="202" t="s">
        <v>4295</v>
      </c>
      <c r="H3283" s="203" t="s">
        <v>4295</v>
      </c>
      <c r="I3283" s="198">
        <v>1</v>
      </c>
      <c r="L3283" s="198" t="s">
        <v>2438</v>
      </c>
      <c r="M3283" s="211">
        <f>IF(L3283="",999,VLOOKUP(L3283,武将id!A:C,3,0))</f>
        <v>302</v>
      </c>
    </row>
    <row r="3284" spans="1:13" s="198" customFormat="1" x14ac:dyDescent="0.15">
      <c r="A3284" s="197">
        <v>5502</v>
      </c>
      <c r="B3284" s="198">
        <v>9</v>
      </c>
      <c r="C3284" s="198">
        <v>2</v>
      </c>
      <c r="D3284" s="198" t="s">
        <v>2438</v>
      </c>
      <c r="E3284" s="198">
        <f>VLOOKUP(D3284,武将id!A:C,3,FALSE)</f>
        <v>302</v>
      </c>
      <c r="F3284" s="198">
        <v>0</v>
      </c>
      <c r="G3284" s="202" t="s">
        <v>4748</v>
      </c>
      <c r="H3284" s="203" t="s">
        <v>4747</v>
      </c>
      <c r="I3284" s="198">
        <v>1</v>
      </c>
      <c r="L3284" s="198" t="s">
        <v>2380</v>
      </c>
      <c r="M3284" s="211">
        <f>IF(L3284="",999,VLOOKUP(L3284,武将id!A:C,3,0))</f>
        <v>301</v>
      </c>
    </row>
    <row r="3285" spans="1:13" s="198" customFormat="1" x14ac:dyDescent="0.15">
      <c r="A3285" s="204">
        <v>5502</v>
      </c>
      <c r="B3285" s="205">
        <v>10</v>
      </c>
      <c r="C3285" s="205">
        <v>1</v>
      </c>
      <c r="D3285" s="205" t="s">
        <v>2380</v>
      </c>
      <c r="E3285" s="205">
        <f>VLOOKUP(D3285,武将id!A:C,3,FALSE)</f>
        <v>301</v>
      </c>
      <c r="F3285" s="205">
        <v>0</v>
      </c>
      <c r="G3285" s="206" t="s">
        <v>4296</v>
      </c>
      <c r="H3285" s="207" t="s">
        <v>4296</v>
      </c>
      <c r="I3285" s="205">
        <v>1</v>
      </c>
      <c r="J3285" s="205"/>
      <c r="K3285" s="205"/>
      <c r="L3285" s="205" t="s">
        <v>2438</v>
      </c>
      <c r="M3285" s="213">
        <f>IF(L3285="",999,VLOOKUP(L3285,武将id!A:C,3,0))</f>
        <v>302</v>
      </c>
    </row>
    <row r="3286" spans="1:13" s="198" customFormat="1" x14ac:dyDescent="0.15">
      <c r="A3286" s="197">
        <v>5503</v>
      </c>
      <c r="B3286" s="198">
        <v>1</v>
      </c>
      <c r="C3286" s="198">
        <v>1</v>
      </c>
      <c r="D3286" s="198" t="s">
        <v>2380</v>
      </c>
      <c r="E3286" s="198">
        <f>VLOOKUP(D3286,武将id!A:C,3,FALSE)</f>
        <v>301</v>
      </c>
      <c r="F3286" s="198">
        <v>0</v>
      </c>
      <c r="G3286" s="202" t="s">
        <v>4297</v>
      </c>
      <c r="H3286" s="203" t="s">
        <v>4297</v>
      </c>
      <c r="I3286" s="198">
        <v>1</v>
      </c>
      <c r="M3286" s="211">
        <v>0</v>
      </c>
    </row>
    <row r="3287" spans="1:13" s="198" customFormat="1" x14ac:dyDescent="0.15">
      <c r="A3287" s="197">
        <v>5503</v>
      </c>
      <c r="B3287" s="198">
        <v>2</v>
      </c>
      <c r="C3287" s="198">
        <v>1</v>
      </c>
      <c r="D3287" s="198" t="s">
        <v>2380</v>
      </c>
      <c r="E3287" s="198">
        <f>VLOOKUP(D3287,武将id!A:C,3,FALSE)</f>
        <v>301</v>
      </c>
      <c r="F3287" s="198">
        <v>0</v>
      </c>
      <c r="G3287" s="202" t="s">
        <v>4298</v>
      </c>
      <c r="H3287" s="203" t="s">
        <v>4298</v>
      </c>
      <c r="I3287" s="198">
        <v>1</v>
      </c>
      <c r="M3287" s="211">
        <v>0</v>
      </c>
    </row>
    <row r="3288" spans="1:13" s="198" customFormat="1" x14ac:dyDescent="0.15">
      <c r="A3288" s="197">
        <v>5503</v>
      </c>
      <c r="B3288" s="198">
        <v>3</v>
      </c>
      <c r="C3288" s="198">
        <v>1</v>
      </c>
      <c r="D3288" s="198" t="s">
        <v>2380</v>
      </c>
      <c r="E3288" s="198">
        <f>VLOOKUP(D3288,武将id!A:C,3,FALSE)</f>
        <v>301</v>
      </c>
      <c r="F3288" s="198">
        <v>0</v>
      </c>
      <c r="G3288" s="202" t="s">
        <v>4299</v>
      </c>
      <c r="H3288" s="203" t="s">
        <v>4299</v>
      </c>
      <c r="I3288" s="198">
        <v>1</v>
      </c>
      <c r="M3288" s="211">
        <v>0</v>
      </c>
    </row>
    <row r="3289" spans="1:13" s="198" customFormat="1" x14ac:dyDescent="0.15">
      <c r="A3289" s="197">
        <v>5503</v>
      </c>
      <c r="B3289" s="198">
        <v>4</v>
      </c>
      <c r="C3289" s="198">
        <v>2</v>
      </c>
      <c r="D3289" s="198" t="s">
        <v>184</v>
      </c>
      <c r="E3289" s="198">
        <f>VLOOKUP(D3289,武将id!A:C,3,FALSE)</f>
        <v>1</v>
      </c>
      <c r="F3289" s="198">
        <v>0</v>
      </c>
      <c r="G3289" s="202" t="s">
        <v>4300</v>
      </c>
      <c r="H3289" s="203" t="s">
        <v>4300</v>
      </c>
      <c r="I3289" s="198">
        <v>1</v>
      </c>
      <c r="L3289" s="198" t="s">
        <v>2380</v>
      </c>
      <c r="M3289" s="211">
        <f>IF(L3289="",999,VLOOKUP(L3289,武将id!A:C,3,0))</f>
        <v>301</v>
      </c>
    </row>
    <row r="3290" spans="1:13" s="198" customFormat="1" x14ac:dyDescent="0.15">
      <c r="A3290" s="197">
        <v>5503</v>
      </c>
      <c r="B3290" s="198">
        <v>5</v>
      </c>
      <c r="C3290" s="198">
        <v>1</v>
      </c>
      <c r="D3290" s="198" t="s">
        <v>2380</v>
      </c>
      <c r="E3290" s="198">
        <f>VLOOKUP(D3290,武将id!A:C,3,FALSE)</f>
        <v>301</v>
      </c>
      <c r="F3290" s="198">
        <v>0</v>
      </c>
      <c r="G3290" s="202" t="s">
        <v>4301</v>
      </c>
      <c r="H3290" s="203" t="s">
        <v>4301</v>
      </c>
      <c r="I3290" s="198">
        <v>1</v>
      </c>
      <c r="L3290" s="198" t="s">
        <v>184</v>
      </c>
      <c r="M3290" s="211">
        <f>IF(L3290="",999,VLOOKUP(L3290,武将id!A:C,3,0))</f>
        <v>1</v>
      </c>
    </row>
    <row r="3291" spans="1:13" s="198" customFormat="1" x14ac:dyDescent="0.15">
      <c r="A3291" s="197">
        <v>5503</v>
      </c>
      <c r="B3291" s="198">
        <v>6</v>
      </c>
      <c r="C3291" s="198">
        <v>2</v>
      </c>
      <c r="D3291" s="198" t="s">
        <v>184</v>
      </c>
      <c r="E3291" s="198">
        <f>VLOOKUP(D3291,武将id!A:C,3,FALSE)</f>
        <v>1</v>
      </c>
      <c r="F3291" s="198">
        <v>0</v>
      </c>
      <c r="G3291" s="202" t="s">
        <v>4302</v>
      </c>
      <c r="H3291" s="203" t="s">
        <v>4302</v>
      </c>
      <c r="I3291" s="198">
        <v>1</v>
      </c>
      <c r="L3291" s="198" t="s">
        <v>2380</v>
      </c>
      <c r="M3291" s="211">
        <f>IF(L3291="",999,VLOOKUP(L3291,武将id!A:C,3,0))</f>
        <v>301</v>
      </c>
    </row>
    <row r="3292" spans="1:13" s="198" customFormat="1" ht="24" x14ac:dyDescent="0.15">
      <c r="A3292" s="197">
        <v>5503</v>
      </c>
      <c r="B3292" s="198">
        <v>7</v>
      </c>
      <c r="C3292" s="198">
        <v>2</v>
      </c>
      <c r="D3292" s="198" t="s">
        <v>184</v>
      </c>
      <c r="E3292" s="198">
        <f>VLOOKUP(D3292,武将id!A:C,3,FALSE)</f>
        <v>1</v>
      </c>
      <c r="F3292" s="198">
        <v>0</v>
      </c>
      <c r="G3292" s="202" t="s">
        <v>4303</v>
      </c>
      <c r="H3292" s="203" t="s">
        <v>4303</v>
      </c>
      <c r="I3292" s="198">
        <v>1</v>
      </c>
      <c r="L3292" s="198" t="s">
        <v>2380</v>
      </c>
      <c r="M3292" s="211">
        <f>IF(L3292="",999,VLOOKUP(L3292,武将id!A:C,3,0))</f>
        <v>301</v>
      </c>
    </row>
    <row r="3293" spans="1:13" s="198" customFormat="1" x14ac:dyDescent="0.15">
      <c r="A3293" s="197">
        <v>5503</v>
      </c>
      <c r="B3293" s="198">
        <v>8</v>
      </c>
      <c r="C3293" s="198">
        <v>2</v>
      </c>
      <c r="D3293" s="198" t="s">
        <v>184</v>
      </c>
      <c r="E3293" s="198">
        <f>VLOOKUP(D3293,武将id!A:C,3,FALSE)</f>
        <v>1</v>
      </c>
      <c r="F3293" s="198">
        <v>0</v>
      </c>
      <c r="G3293" s="202" t="s">
        <v>4830</v>
      </c>
      <c r="H3293" s="203" t="s">
        <v>4829</v>
      </c>
      <c r="I3293" s="198">
        <v>1</v>
      </c>
      <c r="L3293" s="198" t="s">
        <v>2380</v>
      </c>
      <c r="M3293" s="211">
        <f>IF(L3293="",999,VLOOKUP(L3293,武将id!A:C,3,0))</f>
        <v>301</v>
      </c>
    </row>
    <row r="3294" spans="1:13" s="198" customFormat="1" x14ac:dyDescent="0.15">
      <c r="A3294" s="197">
        <v>5503</v>
      </c>
      <c r="B3294" s="198">
        <v>9</v>
      </c>
      <c r="C3294" s="198">
        <v>1</v>
      </c>
      <c r="D3294" s="198" t="s">
        <v>2380</v>
      </c>
      <c r="E3294" s="198">
        <f>VLOOKUP(D3294,武将id!A:C,3,FALSE)</f>
        <v>301</v>
      </c>
      <c r="F3294" s="198">
        <v>0</v>
      </c>
      <c r="G3294" s="202" t="s">
        <v>4304</v>
      </c>
      <c r="H3294" s="203" t="s">
        <v>4304</v>
      </c>
      <c r="I3294" s="198">
        <v>1</v>
      </c>
      <c r="L3294" s="198" t="s">
        <v>184</v>
      </c>
      <c r="M3294" s="211">
        <f>IF(L3294="",999,VLOOKUP(L3294,武将id!A:C,3,0))</f>
        <v>1</v>
      </c>
    </row>
    <row r="3295" spans="1:13" s="198" customFormat="1" x14ac:dyDescent="0.15">
      <c r="A3295" s="197">
        <v>5503</v>
      </c>
      <c r="B3295" s="198">
        <v>10</v>
      </c>
      <c r="C3295" s="198">
        <v>1</v>
      </c>
      <c r="D3295" s="198" t="s">
        <v>2380</v>
      </c>
      <c r="E3295" s="198">
        <f>VLOOKUP(D3295,武将id!A:C,3,FALSE)</f>
        <v>301</v>
      </c>
      <c r="F3295" s="198">
        <v>0</v>
      </c>
      <c r="G3295" s="202" t="s">
        <v>4305</v>
      </c>
      <c r="H3295" s="203" t="s">
        <v>4305</v>
      </c>
      <c r="I3295" s="198">
        <v>1</v>
      </c>
      <c r="L3295" s="198" t="s">
        <v>184</v>
      </c>
      <c r="M3295" s="211">
        <f>IF(L3295="",999,VLOOKUP(L3295,武将id!A:C,3,0))</f>
        <v>1</v>
      </c>
    </row>
    <row r="3296" spans="1:13" s="198" customFormat="1" x14ac:dyDescent="0.15">
      <c r="A3296" s="197">
        <v>5503</v>
      </c>
      <c r="B3296" s="198">
        <v>11</v>
      </c>
      <c r="C3296" s="198">
        <v>1</v>
      </c>
      <c r="D3296" s="198" t="s">
        <v>2380</v>
      </c>
      <c r="E3296" s="198">
        <f>VLOOKUP(D3296,武将id!A:C,3,FALSE)</f>
        <v>301</v>
      </c>
      <c r="F3296" s="198">
        <v>0</v>
      </c>
      <c r="G3296" s="202" t="s">
        <v>4306</v>
      </c>
      <c r="H3296" s="203" t="s">
        <v>4306</v>
      </c>
      <c r="I3296" s="198">
        <v>1</v>
      </c>
      <c r="L3296" s="198" t="s">
        <v>184</v>
      </c>
      <c r="M3296" s="211">
        <f>IF(L3296="",999,VLOOKUP(L3296,武将id!A:C,3,0))</f>
        <v>1</v>
      </c>
    </row>
    <row r="3297" spans="1:13" s="198" customFormat="1" x14ac:dyDescent="0.15">
      <c r="A3297" s="197">
        <v>5503</v>
      </c>
      <c r="B3297" s="198">
        <v>12</v>
      </c>
      <c r="C3297" s="198">
        <v>2</v>
      </c>
      <c r="D3297" s="198" t="s">
        <v>184</v>
      </c>
      <c r="E3297" s="198">
        <f>VLOOKUP(D3297,武将id!A:C,3,FALSE)</f>
        <v>1</v>
      </c>
      <c r="F3297" s="198">
        <v>0</v>
      </c>
      <c r="G3297" s="202" t="s">
        <v>4307</v>
      </c>
      <c r="H3297" s="203" t="s">
        <v>4307</v>
      </c>
      <c r="I3297" s="198">
        <v>1</v>
      </c>
      <c r="L3297" s="198" t="s">
        <v>2380</v>
      </c>
      <c r="M3297" s="211">
        <f>IF(L3297="",999,VLOOKUP(L3297,武将id!A:C,3,0))</f>
        <v>301</v>
      </c>
    </row>
    <row r="3298" spans="1:13" s="198" customFormat="1" x14ac:dyDescent="0.15">
      <c r="A3298" s="192">
        <v>5504</v>
      </c>
      <c r="B3298" s="193">
        <v>1</v>
      </c>
      <c r="C3298" s="193">
        <v>1</v>
      </c>
      <c r="D3298" s="193" t="s">
        <v>2380</v>
      </c>
      <c r="E3298" s="193">
        <f>VLOOKUP(D3298,武将id!A:C,3,FALSE)</f>
        <v>301</v>
      </c>
      <c r="F3298" s="193">
        <v>0</v>
      </c>
      <c r="G3298" s="214" t="s">
        <v>4308</v>
      </c>
      <c r="H3298" s="209" t="s">
        <v>4308</v>
      </c>
      <c r="I3298" s="193">
        <v>1</v>
      </c>
      <c r="J3298" s="193"/>
      <c r="K3298" s="193"/>
      <c r="L3298" s="193" t="s">
        <v>2914</v>
      </c>
      <c r="M3298" s="210">
        <f>IF(L3298="",999,VLOOKUP(L3298,武将id!A:C,3,0))</f>
        <v>306</v>
      </c>
    </row>
    <row r="3299" spans="1:13" s="198" customFormat="1" x14ac:dyDescent="0.15">
      <c r="A3299" s="197">
        <v>5504</v>
      </c>
      <c r="B3299" s="198">
        <v>2</v>
      </c>
      <c r="C3299" s="198">
        <v>1</v>
      </c>
      <c r="D3299" s="198" t="s">
        <v>2380</v>
      </c>
      <c r="E3299" s="198">
        <f>VLOOKUP(D3299,武将id!A:C,3,FALSE)</f>
        <v>301</v>
      </c>
      <c r="F3299" s="198">
        <v>0</v>
      </c>
      <c r="G3299" s="202" t="s">
        <v>4309</v>
      </c>
      <c r="H3299" s="203" t="s">
        <v>4309</v>
      </c>
      <c r="I3299" s="198">
        <v>1</v>
      </c>
      <c r="L3299" s="198" t="s">
        <v>2914</v>
      </c>
      <c r="M3299" s="211">
        <f>IF(L3299="",999,VLOOKUP(L3299,武将id!A:C,3,0))</f>
        <v>306</v>
      </c>
    </row>
    <row r="3300" spans="1:13" s="198" customFormat="1" ht="24" x14ac:dyDescent="0.15">
      <c r="A3300" s="197">
        <v>5504</v>
      </c>
      <c r="B3300" s="198">
        <v>3</v>
      </c>
      <c r="C3300" s="198">
        <v>1</v>
      </c>
      <c r="D3300" s="198" t="s">
        <v>2380</v>
      </c>
      <c r="E3300" s="198">
        <f>VLOOKUP(D3300,武将id!A:C,3,FALSE)</f>
        <v>301</v>
      </c>
      <c r="F3300" s="198">
        <v>0</v>
      </c>
      <c r="G3300" s="202" t="s">
        <v>4310</v>
      </c>
      <c r="H3300" s="203" t="s">
        <v>4310</v>
      </c>
      <c r="I3300" s="198">
        <v>1</v>
      </c>
      <c r="L3300" s="198" t="s">
        <v>2914</v>
      </c>
      <c r="M3300" s="211">
        <f>IF(L3300="",999,VLOOKUP(L3300,武将id!A:C,3,0))</f>
        <v>306</v>
      </c>
    </row>
    <row r="3301" spans="1:13" s="198" customFormat="1" x14ac:dyDescent="0.15">
      <c r="A3301" s="197">
        <v>5504</v>
      </c>
      <c r="B3301" s="198">
        <v>4</v>
      </c>
      <c r="C3301" s="198">
        <v>2</v>
      </c>
      <c r="D3301" s="198" t="s">
        <v>2914</v>
      </c>
      <c r="E3301" s="198">
        <f>VLOOKUP(D3301,武将id!A:C,3,FALSE)</f>
        <v>306</v>
      </c>
      <c r="F3301" s="198">
        <v>0</v>
      </c>
      <c r="G3301" s="202" t="s">
        <v>4311</v>
      </c>
      <c r="H3301" s="203" t="s">
        <v>4311</v>
      </c>
      <c r="I3301" s="198">
        <v>1</v>
      </c>
      <c r="L3301" s="198" t="s">
        <v>2380</v>
      </c>
      <c r="M3301" s="211">
        <f>IF(L3301="",999,VLOOKUP(L3301,武将id!A:C,3,0))</f>
        <v>301</v>
      </c>
    </row>
    <row r="3302" spans="1:13" s="198" customFormat="1" x14ac:dyDescent="0.15">
      <c r="A3302" s="197">
        <v>5504</v>
      </c>
      <c r="B3302" s="198">
        <v>5</v>
      </c>
      <c r="C3302" s="198">
        <v>1</v>
      </c>
      <c r="D3302" s="198" t="s">
        <v>2380</v>
      </c>
      <c r="E3302" s="198">
        <f>VLOOKUP(D3302,武将id!A:C,3,FALSE)</f>
        <v>301</v>
      </c>
      <c r="F3302" s="198">
        <v>0</v>
      </c>
      <c r="G3302" s="202" t="s">
        <v>4312</v>
      </c>
      <c r="H3302" s="203" t="s">
        <v>4312</v>
      </c>
      <c r="I3302" s="198">
        <v>1</v>
      </c>
      <c r="L3302" s="198" t="s">
        <v>2914</v>
      </c>
      <c r="M3302" s="211">
        <f>IF(L3302="",999,VLOOKUP(L3302,武将id!A:C,3,0))</f>
        <v>306</v>
      </c>
    </row>
    <row r="3303" spans="1:13" s="198" customFormat="1" x14ac:dyDescent="0.15">
      <c r="A3303" s="197">
        <v>5504</v>
      </c>
      <c r="B3303" s="198">
        <v>6</v>
      </c>
      <c r="C3303" s="198">
        <v>1</v>
      </c>
      <c r="D3303" s="198" t="s">
        <v>2380</v>
      </c>
      <c r="E3303" s="198">
        <f>VLOOKUP(D3303,武将id!A:C,3,FALSE)</f>
        <v>301</v>
      </c>
      <c r="F3303" s="198">
        <v>0</v>
      </c>
      <c r="G3303" s="202" t="s">
        <v>4313</v>
      </c>
      <c r="H3303" s="203" t="s">
        <v>4313</v>
      </c>
      <c r="I3303" s="198">
        <v>1</v>
      </c>
      <c r="L3303" s="198" t="s">
        <v>2914</v>
      </c>
      <c r="M3303" s="211">
        <f>IF(L3303="",999,VLOOKUP(L3303,武将id!A:C,3,0))</f>
        <v>306</v>
      </c>
    </row>
    <row r="3304" spans="1:13" s="198" customFormat="1" x14ac:dyDescent="0.15">
      <c r="A3304" s="197">
        <v>5504</v>
      </c>
      <c r="B3304" s="198">
        <v>7</v>
      </c>
      <c r="C3304" s="198">
        <v>1</v>
      </c>
      <c r="D3304" s="198" t="s">
        <v>2380</v>
      </c>
      <c r="E3304" s="198">
        <f>VLOOKUP(D3304,武将id!A:C,3,FALSE)</f>
        <v>301</v>
      </c>
      <c r="F3304" s="198">
        <v>0</v>
      </c>
      <c r="G3304" s="202" t="s">
        <v>4314</v>
      </c>
      <c r="H3304" s="203" t="s">
        <v>4314</v>
      </c>
      <c r="I3304" s="198">
        <v>1</v>
      </c>
      <c r="L3304" s="198" t="s">
        <v>2914</v>
      </c>
      <c r="M3304" s="211">
        <f>IF(L3304="",999,VLOOKUP(L3304,武将id!A:C,3,0))</f>
        <v>306</v>
      </c>
    </row>
    <row r="3305" spans="1:13" s="198" customFormat="1" x14ac:dyDescent="0.15">
      <c r="A3305" s="197">
        <v>5504</v>
      </c>
      <c r="B3305" s="198">
        <v>8</v>
      </c>
      <c r="C3305" s="198">
        <v>2</v>
      </c>
      <c r="D3305" s="198" t="s">
        <v>184</v>
      </c>
      <c r="E3305" s="198">
        <f>VLOOKUP(D3305,武将id!A:C,3,FALSE)</f>
        <v>1</v>
      </c>
      <c r="F3305" s="198">
        <v>0</v>
      </c>
      <c r="G3305" s="202" t="s">
        <v>4315</v>
      </c>
      <c r="H3305" s="203" t="s">
        <v>4315</v>
      </c>
      <c r="I3305" s="198">
        <v>1</v>
      </c>
      <c r="L3305" s="198" t="s">
        <v>2380</v>
      </c>
      <c r="M3305" s="211">
        <f>IF(L3305="",999,VLOOKUP(L3305,武将id!A:C,3,0))</f>
        <v>301</v>
      </c>
    </row>
    <row r="3306" spans="1:13" s="198" customFormat="1" x14ac:dyDescent="0.15">
      <c r="A3306" s="197">
        <v>5504</v>
      </c>
      <c r="B3306" s="198">
        <v>9</v>
      </c>
      <c r="C3306" s="198">
        <v>1</v>
      </c>
      <c r="D3306" s="198" t="s">
        <v>2380</v>
      </c>
      <c r="E3306" s="198">
        <f>VLOOKUP(D3306,武将id!A:C,3,FALSE)</f>
        <v>301</v>
      </c>
      <c r="F3306" s="198">
        <v>0</v>
      </c>
      <c r="G3306" s="202" t="s">
        <v>4832</v>
      </c>
      <c r="H3306" s="203" t="s">
        <v>4831</v>
      </c>
      <c r="I3306" s="198">
        <v>1</v>
      </c>
      <c r="L3306" s="198" t="s">
        <v>184</v>
      </c>
      <c r="M3306" s="211">
        <f>IF(L3306="",999,VLOOKUP(L3306,武将id!A:C,3,0))</f>
        <v>1</v>
      </c>
    </row>
    <row r="3307" spans="1:13" s="198" customFormat="1" x14ac:dyDescent="0.15">
      <c r="A3307" s="197">
        <v>5504</v>
      </c>
      <c r="B3307" s="198">
        <v>10</v>
      </c>
      <c r="C3307" s="198">
        <v>2</v>
      </c>
      <c r="D3307" s="198" t="s">
        <v>184</v>
      </c>
      <c r="E3307" s="198">
        <f>VLOOKUP(D3307,武将id!A:C,3,FALSE)</f>
        <v>1</v>
      </c>
      <c r="F3307" s="198">
        <v>0</v>
      </c>
      <c r="G3307" s="202" t="s">
        <v>4316</v>
      </c>
      <c r="H3307" s="203" t="s">
        <v>4316</v>
      </c>
      <c r="I3307" s="198">
        <v>1</v>
      </c>
      <c r="L3307" s="198" t="s">
        <v>2380</v>
      </c>
      <c r="M3307" s="211">
        <f>IF(L3307="",999,VLOOKUP(L3307,武将id!A:C,3,0))</f>
        <v>301</v>
      </c>
    </row>
    <row r="3308" spans="1:13" s="198" customFormat="1" ht="24" x14ac:dyDescent="0.15">
      <c r="A3308" s="204">
        <v>5504</v>
      </c>
      <c r="B3308" s="205">
        <v>11</v>
      </c>
      <c r="C3308" s="205">
        <v>1</v>
      </c>
      <c r="D3308" s="205" t="s">
        <v>2380</v>
      </c>
      <c r="E3308" s="205">
        <f>VLOOKUP(D3308,武将id!A:C,3,FALSE)</f>
        <v>301</v>
      </c>
      <c r="F3308" s="205">
        <v>0</v>
      </c>
      <c r="G3308" s="206" t="s">
        <v>4317</v>
      </c>
      <c r="H3308" s="207" t="s">
        <v>4317</v>
      </c>
      <c r="I3308" s="205">
        <v>1</v>
      </c>
      <c r="J3308" s="205"/>
      <c r="K3308" s="205"/>
      <c r="L3308" s="205" t="s">
        <v>184</v>
      </c>
      <c r="M3308" s="213">
        <f>IF(L3308="",999,VLOOKUP(L3308,武将id!A:C,3,0))</f>
        <v>1</v>
      </c>
    </row>
    <row r="3309" spans="1:13" s="198" customFormat="1" x14ac:dyDescent="0.15">
      <c r="A3309" s="192">
        <v>5601</v>
      </c>
      <c r="B3309" s="193">
        <v>1</v>
      </c>
      <c r="C3309" s="193">
        <v>1</v>
      </c>
      <c r="D3309" s="193" t="s">
        <v>2914</v>
      </c>
      <c r="E3309" s="193">
        <f>VLOOKUP(D3309,武将id!A:C,3,FALSE)</f>
        <v>306</v>
      </c>
      <c r="F3309" s="193">
        <v>0</v>
      </c>
      <c r="G3309" s="214" t="s">
        <v>4319</v>
      </c>
      <c r="H3309" s="209" t="s">
        <v>4319</v>
      </c>
      <c r="I3309" s="193">
        <v>1</v>
      </c>
      <c r="J3309" s="193"/>
      <c r="K3309" s="193"/>
      <c r="L3309" s="193" t="s">
        <v>2461</v>
      </c>
      <c r="M3309" s="210">
        <f>IF(L3309="",999,VLOOKUP(L3309,武将id!A:C,3,0))</f>
        <v>303</v>
      </c>
    </row>
    <row r="3310" spans="1:13" s="198" customFormat="1" ht="24" x14ac:dyDescent="0.15">
      <c r="A3310" s="198">
        <v>5601</v>
      </c>
      <c r="B3310" s="198">
        <v>2</v>
      </c>
      <c r="C3310" s="198">
        <v>2</v>
      </c>
      <c r="D3310" s="198" t="s">
        <v>2461</v>
      </c>
      <c r="E3310" s="198">
        <f>VLOOKUP(D3310,武将id!A:C,3,FALSE)</f>
        <v>303</v>
      </c>
      <c r="F3310" s="198">
        <v>0</v>
      </c>
      <c r="G3310" s="202" t="s">
        <v>4320</v>
      </c>
      <c r="H3310" s="203" t="s">
        <v>4320</v>
      </c>
      <c r="I3310" s="198">
        <v>1</v>
      </c>
      <c r="L3310" s="198" t="s">
        <v>2914</v>
      </c>
      <c r="M3310" s="211">
        <f>IF(L3310="",999,VLOOKUP(L3310,武将id!A:C,3,0))</f>
        <v>306</v>
      </c>
    </row>
    <row r="3311" spans="1:13" s="198" customFormat="1" x14ac:dyDescent="0.15">
      <c r="A3311" s="198">
        <v>5601</v>
      </c>
      <c r="B3311" s="198">
        <v>3</v>
      </c>
      <c r="C3311" s="198">
        <v>1</v>
      </c>
      <c r="D3311" s="198" t="s">
        <v>2914</v>
      </c>
      <c r="E3311" s="198">
        <f>VLOOKUP(D3311,武将id!A:C,3,FALSE)</f>
        <v>306</v>
      </c>
      <c r="F3311" s="198">
        <v>0</v>
      </c>
      <c r="G3311" s="202" t="s">
        <v>4321</v>
      </c>
      <c r="H3311" s="203" t="s">
        <v>4321</v>
      </c>
      <c r="I3311" s="198">
        <v>1</v>
      </c>
      <c r="L3311" s="198" t="s">
        <v>2461</v>
      </c>
      <c r="M3311" s="211">
        <f>IF(L3311="",999,VLOOKUP(L3311,武将id!A:C,3,0))</f>
        <v>303</v>
      </c>
    </row>
    <row r="3312" spans="1:13" s="198" customFormat="1" ht="24" x14ac:dyDescent="0.15">
      <c r="A3312" s="198">
        <v>5601</v>
      </c>
      <c r="B3312" s="198">
        <v>4</v>
      </c>
      <c r="C3312" s="198">
        <v>2</v>
      </c>
      <c r="D3312" s="198" t="s">
        <v>2461</v>
      </c>
      <c r="E3312" s="198">
        <f>VLOOKUP(D3312,武将id!A:C,3,FALSE)</f>
        <v>303</v>
      </c>
      <c r="F3312" s="198">
        <v>0</v>
      </c>
      <c r="G3312" s="202" t="s">
        <v>4322</v>
      </c>
      <c r="H3312" s="203" t="s">
        <v>4322</v>
      </c>
      <c r="I3312" s="198">
        <v>1</v>
      </c>
      <c r="L3312" s="198" t="s">
        <v>2914</v>
      </c>
      <c r="M3312" s="211">
        <f>IF(L3312="",999,VLOOKUP(L3312,武将id!A:C,3,0))</f>
        <v>306</v>
      </c>
    </row>
    <row r="3313" spans="1:13" s="198" customFormat="1" x14ac:dyDescent="0.15">
      <c r="A3313" s="198">
        <v>5601</v>
      </c>
      <c r="B3313" s="198">
        <v>5</v>
      </c>
      <c r="C3313" s="198">
        <v>1</v>
      </c>
      <c r="D3313" s="198" t="s">
        <v>2914</v>
      </c>
      <c r="E3313" s="198">
        <f>VLOOKUP(D3313,武将id!A:C,3,FALSE)</f>
        <v>306</v>
      </c>
      <c r="F3313" s="198">
        <v>0</v>
      </c>
      <c r="G3313" s="202" t="s">
        <v>4048</v>
      </c>
      <c r="H3313" s="203" t="s">
        <v>4048</v>
      </c>
      <c r="I3313" s="198">
        <v>1</v>
      </c>
      <c r="L3313" s="198" t="s">
        <v>2461</v>
      </c>
      <c r="M3313" s="211">
        <f>IF(L3313="",999,VLOOKUP(L3313,武将id!A:C,3,0))</f>
        <v>303</v>
      </c>
    </row>
    <row r="3314" spans="1:13" s="198" customFormat="1" x14ac:dyDescent="0.15">
      <c r="A3314" s="198">
        <v>5601</v>
      </c>
      <c r="B3314" s="198">
        <v>6</v>
      </c>
      <c r="C3314" s="198">
        <v>2</v>
      </c>
      <c r="D3314" s="198" t="s">
        <v>2461</v>
      </c>
      <c r="E3314" s="198">
        <f>VLOOKUP(D3314,武将id!A:C,3,FALSE)</f>
        <v>303</v>
      </c>
      <c r="F3314" s="198">
        <v>0</v>
      </c>
      <c r="G3314" s="202" t="s">
        <v>4323</v>
      </c>
      <c r="H3314" s="203" t="s">
        <v>4323</v>
      </c>
      <c r="I3314" s="198">
        <v>1</v>
      </c>
      <c r="L3314" s="198" t="s">
        <v>2914</v>
      </c>
      <c r="M3314" s="211">
        <f>IF(L3314="",999,VLOOKUP(L3314,武将id!A:C,3,0))</f>
        <v>306</v>
      </c>
    </row>
    <row r="3315" spans="1:13" s="198" customFormat="1" ht="24" x14ac:dyDescent="0.15">
      <c r="A3315" s="198">
        <v>5601</v>
      </c>
      <c r="B3315" s="198">
        <v>7</v>
      </c>
      <c r="C3315" s="198">
        <v>2</v>
      </c>
      <c r="D3315" s="198" t="s">
        <v>2461</v>
      </c>
      <c r="E3315" s="198">
        <f>VLOOKUP(D3315,武将id!A:C,3,FALSE)</f>
        <v>303</v>
      </c>
      <c r="F3315" s="198">
        <v>0</v>
      </c>
      <c r="G3315" s="202" t="s">
        <v>4324</v>
      </c>
      <c r="H3315" s="203" t="s">
        <v>4324</v>
      </c>
      <c r="I3315" s="198">
        <v>1</v>
      </c>
      <c r="L3315" s="198" t="s">
        <v>2914</v>
      </c>
      <c r="M3315" s="211">
        <f>IF(L3315="",999,VLOOKUP(L3315,武将id!A:C,3,0))</f>
        <v>306</v>
      </c>
    </row>
    <row r="3316" spans="1:13" s="198" customFormat="1" ht="24" x14ac:dyDescent="0.15">
      <c r="A3316" s="198">
        <v>5601</v>
      </c>
      <c r="B3316" s="198">
        <v>8</v>
      </c>
      <c r="C3316" s="198">
        <v>2</v>
      </c>
      <c r="D3316" s="198" t="s">
        <v>2461</v>
      </c>
      <c r="E3316" s="198">
        <f>VLOOKUP(D3316,武将id!A:C,3,FALSE)</f>
        <v>303</v>
      </c>
      <c r="F3316" s="198">
        <v>0</v>
      </c>
      <c r="G3316" s="202" t="s">
        <v>4325</v>
      </c>
      <c r="H3316" s="203" t="s">
        <v>4325</v>
      </c>
      <c r="I3316" s="198">
        <v>1</v>
      </c>
      <c r="L3316" s="198" t="s">
        <v>2914</v>
      </c>
      <c r="M3316" s="211">
        <f>IF(L3316="",999,VLOOKUP(L3316,武将id!A:C,3,0))</f>
        <v>306</v>
      </c>
    </row>
    <row r="3317" spans="1:13" s="198" customFormat="1" ht="24" x14ac:dyDescent="0.15">
      <c r="A3317" s="198">
        <v>5601</v>
      </c>
      <c r="B3317" s="198">
        <v>9</v>
      </c>
      <c r="C3317" s="198">
        <v>2</v>
      </c>
      <c r="D3317" s="198" t="s">
        <v>2461</v>
      </c>
      <c r="E3317" s="198">
        <f>VLOOKUP(D3317,武将id!A:C,3,FALSE)</f>
        <v>303</v>
      </c>
      <c r="F3317" s="198">
        <v>0</v>
      </c>
      <c r="G3317" s="202" t="s">
        <v>4326</v>
      </c>
      <c r="H3317" s="203" t="s">
        <v>4326</v>
      </c>
      <c r="I3317" s="198">
        <v>1</v>
      </c>
      <c r="L3317" s="198" t="s">
        <v>2914</v>
      </c>
      <c r="M3317" s="211">
        <f>IF(L3317="",999,VLOOKUP(L3317,武将id!A:C,3,0))</f>
        <v>306</v>
      </c>
    </row>
    <row r="3318" spans="1:13" s="198" customFormat="1" x14ac:dyDescent="0.15">
      <c r="A3318" s="198">
        <v>5601</v>
      </c>
      <c r="B3318" s="198">
        <v>10</v>
      </c>
      <c r="C3318" s="198">
        <v>2</v>
      </c>
      <c r="D3318" s="198" t="s">
        <v>2461</v>
      </c>
      <c r="E3318" s="198">
        <f>VLOOKUP(D3318,武将id!A:C,3,FALSE)</f>
        <v>303</v>
      </c>
      <c r="F3318" s="198">
        <v>0</v>
      </c>
      <c r="G3318" s="202" t="s">
        <v>4750</v>
      </c>
      <c r="H3318" s="203" t="s">
        <v>4749</v>
      </c>
      <c r="I3318" s="198">
        <v>1</v>
      </c>
      <c r="L3318" s="198" t="s">
        <v>2914</v>
      </c>
      <c r="M3318" s="211">
        <f>IF(L3318="",999,VLOOKUP(L3318,武将id!A:C,3,0))</f>
        <v>306</v>
      </c>
    </row>
    <row r="3319" spans="1:13" s="198" customFormat="1" x14ac:dyDescent="0.15">
      <c r="A3319" s="198">
        <v>5601</v>
      </c>
      <c r="B3319" s="198">
        <v>11</v>
      </c>
      <c r="C3319" s="198">
        <v>1</v>
      </c>
      <c r="D3319" s="198" t="s">
        <v>2914</v>
      </c>
      <c r="E3319" s="198">
        <f>VLOOKUP(D3319,武将id!A:C,3,FALSE)</f>
        <v>306</v>
      </c>
      <c r="F3319" s="198">
        <v>0</v>
      </c>
      <c r="G3319" s="202" t="s">
        <v>4327</v>
      </c>
      <c r="H3319" s="203" t="s">
        <v>4327</v>
      </c>
      <c r="I3319" s="198">
        <v>1</v>
      </c>
      <c r="L3319" s="198" t="s">
        <v>2461</v>
      </c>
      <c r="M3319" s="211">
        <f>IF(L3319="",999,VLOOKUP(L3319,武将id!A:C,3,0))</f>
        <v>303</v>
      </c>
    </row>
    <row r="3320" spans="1:13" s="198" customFormat="1" x14ac:dyDescent="0.15">
      <c r="A3320" s="192">
        <v>5602</v>
      </c>
      <c r="B3320" s="193">
        <v>1</v>
      </c>
      <c r="C3320" s="193">
        <v>2</v>
      </c>
      <c r="D3320" s="193" t="s">
        <v>2461</v>
      </c>
      <c r="E3320" s="193">
        <f>VLOOKUP(D3320,武将id!A:C,3,FALSE)</f>
        <v>303</v>
      </c>
      <c r="F3320" s="193">
        <v>0</v>
      </c>
      <c r="G3320" s="214" t="s">
        <v>4328</v>
      </c>
      <c r="H3320" s="209" t="s">
        <v>4328</v>
      </c>
      <c r="I3320" s="193">
        <v>1</v>
      </c>
      <c r="J3320" s="193"/>
      <c r="K3320" s="193"/>
      <c r="L3320" s="193" t="s">
        <v>2484</v>
      </c>
      <c r="M3320" s="210">
        <f>IF(L3320="",999,VLOOKUP(L3320,武将id!A:C,3,0))</f>
        <v>312</v>
      </c>
    </row>
    <row r="3321" spans="1:13" s="198" customFormat="1" x14ac:dyDescent="0.15">
      <c r="A3321" s="197">
        <v>5602</v>
      </c>
      <c r="B3321" s="198">
        <v>2</v>
      </c>
      <c r="C3321" s="198">
        <v>1</v>
      </c>
      <c r="D3321" s="198" t="s">
        <v>2484</v>
      </c>
      <c r="E3321" s="198">
        <f>VLOOKUP(D3321,武将id!A:C,3,FALSE)</f>
        <v>312</v>
      </c>
      <c r="F3321" s="198">
        <v>0</v>
      </c>
      <c r="G3321" s="202" t="s">
        <v>4329</v>
      </c>
      <c r="H3321" s="203" t="s">
        <v>4329</v>
      </c>
      <c r="I3321" s="198">
        <v>1</v>
      </c>
      <c r="L3321" s="198" t="s">
        <v>2461</v>
      </c>
      <c r="M3321" s="211">
        <f>IF(L3321="",999,VLOOKUP(L3321,武将id!A:C,3,0))</f>
        <v>303</v>
      </c>
    </row>
    <row r="3322" spans="1:13" s="198" customFormat="1" x14ac:dyDescent="0.15">
      <c r="A3322" s="197">
        <v>5602</v>
      </c>
      <c r="B3322" s="198">
        <v>3</v>
      </c>
      <c r="C3322" s="198">
        <v>2</v>
      </c>
      <c r="D3322" s="198" t="s">
        <v>2461</v>
      </c>
      <c r="E3322" s="198">
        <f>VLOOKUP(D3322,武将id!A:C,3,FALSE)</f>
        <v>303</v>
      </c>
      <c r="F3322" s="198">
        <v>0</v>
      </c>
      <c r="G3322" s="202" t="s">
        <v>4330</v>
      </c>
      <c r="H3322" s="203" t="s">
        <v>4330</v>
      </c>
      <c r="I3322" s="198">
        <v>1</v>
      </c>
      <c r="L3322" s="198" t="s">
        <v>2484</v>
      </c>
      <c r="M3322" s="211">
        <f>IF(L3322="",999,VLOOKUP(L3322,武将id!A:C,3,0))</f>
        <v>312</v>
      </c>
    </row>
    <row r="3323" spans="1:13" s="198" customFormat="1" ht="24" x14ac:dyDescent="0.15">
      <c r="A3323" s="197">
        <v>5602</v>
      </c>
      <c r="B3323" s="198">
        <v>4</v>
      </c>
      <c r="C3323" s="198">
        <v>2</v>
      </c>
      <c r="D3323" s="198" t="s">
        <v>2461</v>
      </c>
      <c r="E3323" s="198">
        <f>VLOOKUP(D3323,武将id!A:C,3,FALSE)</f>
        <v>303</v>
      </c>
      <c r="F3323" s="198">
        <v>0</v>
      </c>
      <c r="G3323" s="202" t="s">
        <v>4331</v>
      </c>
      <c r="H3323" s="203" t="s">
        <v>4331</v>
      </c>
      <c r="I3323" s="198">
        <v>1</v>
      </c>
      <c r="L3323" s="198" t="s">
        <v>2484</v>
      </c>
      <c r="M3323" s="211">
        <f>IF(L3323="",999,VLOOKUP(L3323,武将id!A:C,3,0))</f>
        <v>312</v>
      </c>
    </row>
    <row r="3324" spans="1:13" s="198" customFormat="1" x14ac:dyDescent="0.15">
      <c r="A3324" s="204">
        <v>5602</v>
      </c>
      <c r="B3324" s="205">
        <v>5</v>
      </c>
      <c r="C3324" s="205">
        <v>1</v>
      </c>
      <c r="D3324" s="205" t="s">
        <v>2484</v>
      </c>
      <c r="E3324" s="205">
        <f>VLOOKUP(D3324,武将id!A:C,3,FALSE)</f>
        <v>312</v>
      </c>
      <c r="F3324" s="205">
        <v>0</v>
      </c>
      <c r="G3324" s="206" t="s">
        <v>4332</v>
      </c>
      <c r="H3324" s="207" t="s">
        <v>4332</v>
      </c>
      <c r="I3324" s="205">
        <v>1</v>
      </c>
      <c r="J3324" s="205"/>
      <c r="K3324" s="205"/>
      <c r="L3324" s="205" t="s">
        <v>2461</v>
      </c>
      <c r="M3324" s="213">
        <f>IF(L3324="",999,VLOOKUP(L3324,武将id!A:C,3,0))</f>
        <v>303</v>
      </c>
    </row>
    <row r="3325" spans="1:13" s="198" customFormat="1" ht="24" x14ac:dyDescent="0.15">
      <c r="A3325" s="197">
        <v>5603</v>
      </c>
      <c r="B3325" s="198">
        <v>1</v>
      </c>
      <c r="C3325" s="198">
        <v>1</v>
      </c>
      <c r="D3325" s="198" t="s">
        <v>2914</v>
      </c>
      <c r="E3325" s="198">
        <f>VLOOKUP(D3325,武将id!A:C,3,FALSE)</f>
        <v>306</v>
      </c>
      <c r="F3325" s="198">
        <v>0</v>
      </c>
      <c r="G3325" s="202" t="s">
        <v>4333</v>
      </c>
      <c r="H3325" s="203" t="s">
        <v>4333</v>
      </c>
      <c r="I3325" s="198">
        <v>1</v>
      </c>
      <c r="L3325" s="198" t="s">
        <v>2484</v>
      </c>
      <c r="M3325" s="211">
        <f>IF(L3325="",999,VLOOKUP(L3325,武将id!A:C,3,0))</f>
        <v>312</v>
      </c>
    </row>
    <row r="3326" spans="1:13" s="198" customFormat="1" ht="24" x14ac:dyDescent="0.15">
      <c r="A3326" s="197">
        <v>5603</v>
      </c>
      <c r="B3326" s="198">
        <v>2</v>
      </c>
      <c r="C3326" s="198">
        <v>2</v>
      </c>
      <c r="D3326" s="198" t="s">
        <v>2484</v>
      </c>
      <c r="E3326" s="198">
        <f>VLOOKUP(D3326,武将id!A:C,3,FALSE)</f>
        <v>312</v>
      </c>
      <c r="F3326" s="198">
        <v>0</v>
      </c>
      <c r="G3326" s="202" t="s">
        <v>4334</v>
      </c>
      <c r="H3326" s="203" t="s">
        <v>4334</v>
      </c>
      <c r="I3326" s="198">
        <v>1</v>
      </c>
      <c r="L3326" s="198" t="s">
        <v>2914</v>
      </c>
      <c r="M3326" s="211">
        <f>IF(L3326="",999,VLOOKUP(L3326,武将id!A:C,3,0))</f>
        <v>306</v>
      </c>
    </row>
    <row r="3327" spans="1:13" s="198" customFormat="1" ht="24" x14ac:dyDescent="0.15">
      <c r="A3327" s="197">
        <v>5603</v>
      </c>
      <c r="B3327" s="198">
        <v>3</v>
      </c>
      <c r="C3327" s="198">
        <v>2</v>
      </c>
      <c r="D3327" s="198" t="s">
        <v>2484</v>
      </c>
      <c r="E3327" s="198">
        <f>VLOOKUP(D3327,武将id!A:C,3,FALSE)</f>
        <v>312</v>
      </c>
      <c r="F3327" s="198">
        <v>0</v>
      </c>
      <c r="G3327" s="202" t="s">
        <v>4335</v>
      </c>
      <c r="H3327" s="203" t="s">
        <v>4335</v>
      </c>
      <c r="I3327" s="198">
        <v>1</v>
      </c>
      <c r="L3327" s="198" t="s">
        <v>2914</v>
      </c>
      <c r="M3327" s="211">
        <f>IF(L3327="",999,VLOOKUP(L3327,武将id!A:C,3,0))</f>
        <v>306</v>
      </c>
    </row>
    <row r="3328" spans="1:13" s="198" customFormat="1" x14ac:dyDescent="0.15">
      <c r="A3328" s="197">
        <v>5603</v>
      </c>
      <c r="B3328" s="198">
        <v>4</v>
      </c>
      <c r="C3328" s="198">
        <v>2</v>
      </c>
      <c r="D3328" s="198" t="s">
        <v>2484</v>
      </c>
      <c r="E3328" s="198">
        <f>VLOOKUP(D3328,武将id!A:C,3,FALSE)</f>
        <v>312</v>
      </c>
      <c r="F3328" s="198">
        <v>0</v>
      </c>
      <c r="G3328" s="202" t="s">
        <v>4336</v>
      </c>
      <c r="H3328" s="203" t="s">
        <v>4336</v>
      </c>
      <c r="I3328" s="198">
        <v>1</v>
      </c>
      <c r="L3328" s="198" t="s">
        <v>2914</v>
      </c>
      <c r="M3328" s="211">
        <f>IF(L3328="",999,VLOOKUP(L3328,武将id!A:C,3,0))</f>
        <v>306</v>
      </c>
    </row>
    <row r="3329" spans="1:13" s="198" customFormat="1" x14ac:dyDescent="0.15">
      <c r="A3329" s="197">
        <v>5603</v>
      </c>
      <c r="B3329" s="198">
        <v>5</v>
      </c>
      <c r="C3329" s="198">
        <v>2</v>
      </c>
      <c r="D3329" s="198" t="s">
        <v>2484</v>
      </c>
      <c r="E3329" s="198">
        <f>VLOOKUP(D3329,武将id!A:C,3,FALSE)</f>
        <v>312</v>
      </c>
      <c r="F3329" s="198">
        <v>0</v>
      </c>
      <c r="G3329" s="202" t="s">
        <v>4337</v>
      </c>
      <c r="H3329" s="203" t="s">
        <v>4337</v>
      </c>
      <c r="I3329" s="198">
        <v>1</v>
      </c>
      <c r="L3329" s="198" t="s">
        <v>2914</v>
      </c>
      <c r="M3329" s="211">
        <f>IF(L3329="",999,VLOOKUP(L3329,武将id!A:C,3,0))</f>
        <v>306</v>
      </c>
    </row>
    <row r="3330" spans="1:13" s="198" customFormat="1" x14ac:dyDescent="0.15">
      <c r="A3330" s="197">
        <v>5603</v>
      </c>
      <c r="B3330" s="198">
        <v>6</v>
      </c>
      <c r="C3330" s="198">
        <v>1</v>
      </c>
      <c r="D3330" s="198" t="s">
        <v>2914</v>
      </c>
      <c r="E3330" s="198">
        <f>VLOOKUP(D3330,武将id!A:C,3,FALSE)</f>
        <v>306</v>
      </c>
      <c r="F3330" s="198">
        <v>0</v>
      </c>
      <c r="G3330" s="202" t="s">
        <v>4338</v>
      </c>
      <c r="H3330" s="203" t="s">
        <v>4338</v>
      </c>
      <c r="I3330" s="198">
        <v>1</v>
      </c>
      <c r="L3330" s="198" t="s">
        <v>2484</v>
      </c>
      <c r="M3330" s="211">
        <f>IF(L3330="",999,VLOOKUP(L3330,武将id!A:C,3,0))</f>
        <v>312</v>
      </c>
    </row>
    <row r="3331" spans="1:13" s="198" customFormat="1" x14ac:dyDescent="0.15">
      <c r="A3331" s="192">
        <v>5604</v>
      </c>
      <c r="B3331" s="193">
        <v>1</v>
      </c>
      <c r="C3331" s="193">
        <v>2</v>
      </c>
      <c r="D3331" s="193" t="s">
        <v>2484</v>
      </c>
      <c r="E3331" s="193">
        <f>VLOOKUP(D3331,武将id!A:C,3,FALSE)</f>
        <v>312</v>
      </c>
      <c r="F3331" s="193">
        <v>0</v>
      </c>
      <c r="G3331" s="214" t="s">
        <v>4752</v>
      </c>
      <c r="H3331" s="209" t="s">
        <v>4751</v>
      </c>
      <c r="I3331" s="193">
        <v>1</v>
      </c>
      <c r="J3331" s="193"/>
      <c r="K3331" s="193"/>
      <c r="L3331" s="193" t="s">
        <v>2914</v>
      </c>
      <c r="M3331" s="210">
        <f>IF(L3331="",999,VLOOKUP(L3331,武将id!A:C,3,0))</f>
        <v>306</v>
      </c>
    </row>
    <row r="3332" spans="1:13" s="198" customFormat="1" x14ac:dyDescent="0.15">
      <c r="A3332" s="197">
        <v>5604</v>
      </c>
      <c r="B3332" s="198">
        <v>2</v>
      </c>
      <c r="C3332" s="198">
        <v>1</v>
      </c>
      <c r="D3332" s="198" t="s">
        <v>2914</v>
      </c>
      <c r="E3332" s="198">
        <f>VLOOKUP(D3332,武将id!A:C,3,FALSE)</f>
        <v>306</v>
      </c>
      <c r="F3332" s="198">
        <v>0</v>
      </c>
      <c r="G3332" s="202" t="s">
        <v>3946</v>
      </c>
      <c r="H3332" s="203" t="s">
        <v>3946</v>
      </c>
      <c r="I3332" s="198">
        <v>1</v>
      </c>
      <c r="L3332" s="198" t="s">
        <v>2484</v>
      </c>
      <c r="M3332" s="211">
        <f>IF(L3332="",999,VLOOKUP(L3332,武将id!A:C,3,0))</f>
        <v>312</v>
      </c>
    </row>
    <row r="3333" spans="1:13" s="198" customFormat="1" ht="24" x14ac:dyDescent="0.15">
      <c r="A3333" s="197">
        <v>5604</v>
      </c>
      <c r="B3333" s="198">
        <v>3</v>
      </c>
      <c r="C3333" s="198">
        <v>2</v>
      </c>
      <c r="D3333" s="198" t="s">
        <v>2484</v>
      </c>
      <c r="E3333" s="198">
        <f>VLOOKUP(D3333,武将id!A:C,3,FALSE)</f>
        <v>312</v>
      </c>
      <c r="F3333" s="198">
        <v>0</v>
      </c>
      <c r="G3333" s="202" t="s">
        <v>4339</v>
      </c>
      <c r="H3333" s="203" t="s">
        <v>4339</v>
      </c>
      <c r="I3333" s="198">
        <v>1</v>
      </c>
      <c r="L3333" s="198" t="s">
        <v>2914</v>
      </c>
      <c r="M3333" s="211">
        <f>IF(L3333="",999,VLOOKUP(L3333,武将id!A:C,3,0))</f>
        <v>306</v>
      </c>
    </row>
    <row r="3334" spans="1:13" s="198" customFormat="1" x14ac:dyDescent="0.15">
      <c r="A3334" s="197">
        <v>5604</v>
      </c>
      <c r="B3334" s="198">
        <v>4</v>
      </c>
      <c r="C3334" s="198">
        <v>1</v>
      </c>
      <c r="D3334" s="198" t="s">
        <v>2914</v>
      </c>
      <c r="E3334" s="198">
        <f>VLOOKUP(D3334,武将id!A:C,3,FALSE)</f>
        <v>306</v>
      </c>
      <c r="F3334" s="198">
        <v>0</v>
      </c>
      <c r="G3334" s="202" t="s">
        <v>4340</v>
      </c>
      <c r="H3334" s="203" t="s">
        <v>4340</v>
      </c>
      <c r="I3334" s="198">
        <v>1</v>
      </c>
      <c r="L3334" s="198" t="s">
        <v>2484</v>
      </c>
      <c r="M3334" s="211">
        <f>IF(L3334="",999,VLOOKUP(L3334,武将id!A:C,3,0))</f>
        <v>312</v>
      </c>
    </row>
    <row r="3335" spans="1:13" s="198" customFormat="1" x14ac:dyDescent="0.15">
      <c r="A3335" s="192">
        <v>5605</v>
      </c>
      <c r="B3335" s="193">
        <v>1</v>
      </c>
      <c r="C3335" s="193">
        <v>1</v>
      </c>
      <c r="D3335" s="193" t="s">
        <v>2914</v>
      </c>
      <c r="E3335" s="193">
        <f>VLOOKUP(D3335,武将id!A:C,3,FALSE)</f>
        <v>306</v>
      </c>
      <c r="F3335" s="193">
        <v>0</v>
      </c>
      <c r="G3335" s="214" t="s">
        <v>4341</v>
      </c>
      <c r="H3335" s="209" t="s">
        <v>4341</v>
      </c>
      <c r="I3335" s="193">
        <v>1</v>
      </c>
      <c r="J3335" s="193"/>
      <c r="K3335" s="193"/>
      <c r="L3335" s="193" t="s">
        <v>4318</v>
      </c>
      <c r="M3335" s="210">
        <f>IF(L3335="",999,VLOOKUP(L3335,武将id!A:C,3,0))</f>
        <v>319</v>
      </c>
    </row>
    <row r="3336" spans="1:13" s="198" customFormat="1" x14ac:dyDescent="0.15">
      <c r="A3336" s="197">
        <v>5605</v>
      </c>
      <c r="B3336" s="198">
        <v>2</v>
      </c>
      <c r="C3336" s="198">
        <v>2</v>
      </c>
      <c r="D3336" s="198" t="s">
        <v>4318</v>
      </c>
      <c r="E3336" s="198">
        <f>VLOOKUP(D3336,武将id!A:C,3,FALSE)</f>
        <v>319</v>
      </c>
      <c r="F3336" s="198">
        <v>0</v>
      </c>
      <c r="G3336" s="202" t="s">
        <v>4342</v>
      </c>
      <c r="H3336" s="203" t="s">
        <v>4342</v>
      </c>
      <c r="I3336" s="198">
        <v>1</v>
      </c>
      <c r="L3336" s="198" t="s">
        <v>2914</v>
      </c>
      <c r="M3336" s="211">
        <f>IF(L3336="",999,VLOOKUP(L3336,武将id!A:C,3,0))</f>
        <v>306</v>
      </c>
    </row>
    <row r="3337" spans="1:13" s="198" customFormat="1" x14ac:dyDescent="0.15">
      <c r="A3337" s="204">
        <v>5605</v>
      </c>
      <c r="B3337" s="205">
        <v>3</v>
      </c>
      <c r="C3337" s="205">
        <v>1</v>
      </c>
      <c r="D3337" s="205" t="s">
        <v>2914</v>
      </c>
      <c r="E3337" s="205">
        <f>VLOOKUP(D3337,武将id!A:C,3,FALSE)</f>
        <v>306</v>
      </c>
      <c r="F3337" s="205">
        <v>0</v>
      </c>
      <c r="G3337" s="206" t="s">
        <v>4834</v>
      </c>
      <c r="H3337" s="207" t="s">
        <v>4833</v>
      </c>
      <c r="I3337" s="205">
        <v>1</v>
      </c>
      <c r="J3337" s="205"/>
      <c r="K3337" s="205"/>
      <c r="L3337" s="205" t="s">
        <v>4318</v>
      </c>
      <c r="M3337" s="213">
        <f>IF(L3337="",999,VLOOKUP(L3337,武将id!A:C,3,0))</f>
        <v>319</v>
      </c>
    </row>
    <row r="3338" spans="1:13" s="198" customFormat="1" x14ac:dyDescent="0.15">
      <c r="A3338" s="197">
        <v>5606</v>
      </c>
      <c r="B3338" s="198">
        <v>1</v>
      </c>
      <c r="C3338" s="198">
        <v>1</v>
      </c>
      <c r="D3338" s="198" t="s">
        <v>184</v>
      </c>
      <c r="E3338" s="198">
        <f>VLOOKUP(D3338,武将id!A:C,3,FALSE)</f>
        <v>1</v>
      </c>
      <c r="F3338" s="198">
        <v>0</v>
      </c>
      <c r="G3338" s="202" t="s">
        <v>4836</v>
      </c>
      <c r="H3338" s="203" t="s">
        <v>4835</v>
      </c>
      <c r="I3338" s="198">
        <v>1</v>
      </c>
      <c r="L3338" s="198" t="s">
        <v>2914</v>
      </c>
      <c r="M3338" s="211">
        <f>IF(L3338="",999,VLOOKUP(L3338,武将id!A:C,3,0))</f>
        <v>306</v>
      </c>
    </row>
    <row r="3339" spans="1:13" s="198" customFormat="1" x14ac:dyDescent="0.15">
      <c r="A3339" s="197">
        <v>5606</v>
      </c>
      <c r="B3339" s="198">
        <v>2</v>
      </c>
      <c r="C3339" s="198">
        <v>2</v>
      </c>
      <c r="D3339" s="198" t="s">
        <v>2914</v>
      </c>
      <c r="E3339" s="198">
        <f>VLOOKUP(D3339,武将id!A:C,3,FALSE)</f>
        <v>306</v>
      </c>
      <c r="F3339" s="198">
        <v>0</v>
      </c>
      <c r="G3339" s="202" t="s">
        <v>3946</v>
      </c>
      <c r="H3339" s="203" t="s">
        <v>3946</v>
      </c>
      <c r="I3339" s="198">
        <v>1</v>
      </c>
      <c r="L3339" s="198" t="s">
        <v>184</v>
      </c>
      <c r="M3339" s="211">
        <f>IF(L3339="",999,VLOOKUP(L3339,武将id!A:C,3,0))</f>
        <v>1</v>
      </c>
    </row>
    <row r="3340" spans="1:13" s="198" customFormat="1" ht="24" x14ac:dyDescent="0.15">
      <c r="A3340" s="197">
        <v>5606</v>
      </c>
      <c r="B3340" s="198">
        <v>3</v>
      </c>
      <c r="C3340" s="198">
        <v>1</v>
      </c>
      <c r="D3340" s="198" t="s">
        <v>184</v>
      </c>
      <c r="E3340" s="198">
        <f>VLOOKUP(D3340,武将id!A:C,3,FALSE)</f>
        <v>1</v>
      </c>
      <c r="F3340" s="198">
        <v>0</v>
      </c>
      <c r="G3340" s="202" t="s">
        <v>4343</v>
      </c>
      <c r="H3340" s="203" t="s">
        <v>4343</v>
      </c>
      <c r="I3340" s="198">
        <v>1</v>
      </c>
      <c r="L3340" s="198" t="s">
        <v>2914</v>
      </c>
      <c r="M3340" s="211">
        <f>IF(L3340="",999,VLOOKUP(L3340,武将id!A:C,3,0))</f>
        <v>306</v>
      </c>
    </row>
    <row r="3341" spans="1:13" s="198" customFormat="1" x14ac:dyDescent="0.15">
      <c r="A3341" s="197">
        <v>5606</v>
      </c>
      <c r="B3341" s="198">
        <v>4</v>
      </c>
      <c r="C3341" s="198">
        <v>2</v>
      </c>
      <c r="D3341" s="198" t="s">
        <v>2914</v>
      </c>
      <c r="E3341" s="198">
        <f>VLOOKUP(D3341,武将id!A:C,3,FALSE)</f>
        <v>306</v>
      </c>
      <c r="F3341" s="198">
        <v>0</v>
      </c>
      <c r="G3341" s="202" t="s">
        <v>4344</v>
      </c>
      <c r="H3341" s="203" t="s">
        <v>4344</v>
      </c>
      <c r="I3341" s="198">
        <v>1</v>
      </c>
      <c r="L3341" s="198" t="s">
        <v>184</v>
      </c>
      <c r="M3341" s="211">
        <f>IF(L3341="",999,VLOOKUP(L3341,武将id!A:C,3,0))</f>
        <v>1</v>
      </c>
    </row>
    <row r="3342" spans="1:13" s="198" customFormat="1" x14ac:dyDescent="0.15">
      <c r="A3342" s="192">
        <v>5607</v>
      </c>
      <c r="B3342" s="193">
        <v>1</v>
      </c>
      <c r="C3342" s="193">
        <v>2</v>
      </c>
      <c r="D3342" s="193" t="s">
        <v>4241</v>
      </c>
      <c r="E3342" s="193">
        <f>VLOOKUP(D3342,武将id!A:C,3,FALSE)</f>
        <v>140</v>
      </c>
      <c r="F3342" s="193">
        <v>0</v>
      </c>
      <c r="G3342" s="214" t="s">
        <v>4345</v>
      </c>
      <c r="H3342" s="209" t="s">
        <v>4345</v>
      </c>
      <c r="I3342" s="193">
        <v>1</v>
      </c>
      <c r="J3342" s="193"/>
      <c r="K3342" s="193"/>
      <c r="L3342" s="193" t="s">
        <v>106</v>
      </c>
      <c r="M3342" s="210">
        <f>IF(L3342="",999,VLOOKUP(L3342,武将id!A:C,3,0))</f>
        <v>411</v>
      </c>
    </row>
    <row r="3343" spans="1:13" s="198" customFormat="1" x14ac:dyDescent="0.15">
      <c r="A3343" s="197">
        <v>5607</v>
      </c>
      <c r="B3343" s="198">
        <v>2</v>
      </c>
      <c r="C3343" s="198">
        <v>2</v>
      </c>
      <c r="D3343" s="198" t="s">
        <v>4241</v>
      </c>
      <c r="E3343" s="198">
        <f>VLOOKUP(D3343,武将id!A:C,3,FALSE)</f>
        <v>140</v>
      </c>
      <c r="F3343" s="198">
        <v>0</v>
      </c>
      <c r="G3343" s="202" t="s">
        <v>4346</v>
      </c>
      <c r="H3343" s="203" t="s">
        <v>4346</v>
      </c>
      <c r="I3343" s="198">
        <v>1</v>
      </c>
      <c r="L3343" s="198" t="s">
        <v>106</v>
      </c>
      <c r="M3343" s="211">
        <f>IF(L3343="",999,VLOOKUP(L3343,武将id!A:C,3,0))</f>
        <v>411</v>
      </c>
    </row>
    <row r="3344" spans="1:13" s="198" customFormat="1" x14ac:dyDescent="0.15">
      <c r="A3344" s="197">
        <v>5607</v>
      </c>
      <c r="B3344" s="198">
        <v>3</v>
      </c>
      <c r="C3344" s="198">
        <v>1</v>
      </c>
      <c r="D3344" s="198" t="s">
        <v>106</v>
      </c>
      <c r="E3344" s="198">
        <f>VLOOKUP(D3344,武将id!A:C,3,FALSE)</f>
        <v>411</v>
      </c>
      <c r="F3344" s="198">
        <v>0</v>
      </c>
      <c r="G3344" s="202" t="s">
        <v>4347</v>
      </c>
      <c r="H3344" s="203" t="s">
        <v>4347</v>
      </c>
      <c r="I3344" s="198">
        <v>1</v>
      </c>
      <c r="L3344" s="198" t="s">
        <v>4241</v>
      </c>
      <c r="M3344" s="211">
        <f>IF(L3344="",999,VLOOKUP(L3344,武将id!A:C,3,0))</f>
        <v>140</v>
      </c>
    </row>
    <row r="3345" spans="1:13" s="198" customFormat="1" x14ac:dyDescent="0.15">
      <c r="A3345" s="204">
        <v>5607</v>
      </c>
      <c r="B3345" s="205">
        <v>4</v>
      </c>
      <c r="C3345" s="205">
        <v>1</v>
      </c>
      <c r="D3345" s="205" t="s">
        <v>106</v>
      </c>
      <c r="E3345" s="205">
        <f>VLOOKUP(D3345,武将id!A:C,3,FALSE)</f>
        <v>411</v>
      </c>
      <c r="F3345" s="205">
        <v>0</v>
      </c>
      <c r="G3345" s="206" t="s">
        <v>4348</v>
      </c>
      <c r="H3345" s="207" t="s">
        <v>4348</v>
      </c>
      <c r="I3345" s="205">
        <v>1</v>
      </c>
      <c r="J3345" s="205"/>
      <c r="K3345" s="205"/>
      <c r="L3345" s="205" t="s">
        <v>4241</v>
      </c>
      <c r="M3345" s="213">
        <f>IF(L3345="",999,VLOOKUP(L3345,武将id!A:C,3,0))</f>
        <v>140</v>
      </c>
    </row>
    <row r="3346" spans="1:13" s="198" customFormat="1" x14ac:dyDescent="0.15">
      <c r="A3346" s="192">
        <v>5701</v>
      </c>
      <c r="B3346" s="193">
        <v>1</v>
      </c>
      <c r="C3346" s="193">
        <v>2</v>
      </c>
      <c r="D3346" s="193" t="s">
        <v>3936</v>
      </c>
      <c r="E3346" s="193">
        <f>VLOOKUP(D3346,武将id!A:C,3,FALSE)</f>
        <v>422</v>
      </c>
      <c r="F3346" s="193">
        <v>0</v>
      </c>
      <c r="G3346" s="214" t="s">
        <v>4350</v>
      </c>
      <c r="H3346" s="209" t="s">
        <v>4350</v>
      </c>
      <c r="I3346" s="193">
        <v>1</v>
      </c>
      <c r="J3346" s="193"/>
      <c r="K3346" s="193"/>
      <c r="L3346" s="193" t="s">
        <v>106</v>
      </c>
      <c r="M3346" s="210">
        <f>IF(L3346="",999,VLOOKUP(L3346,武将id!A:C,3,0))</f>
        <v>411</v>
      </c>
    </row>
    <row r="3347" spans="1:13" s="198" customFormat="1" x14ac:dyDescent="0.15">
      <c r="A3347" s="197">
        <v>5701</v>
      </c>
      <c r="B3347" s="198">
        <v>2</v>
      </c>
      <c r="C3347" s="198">
        <v>2</v>
      </c>
      <c r="D3347" s="198" t="s">
        <v>3936</v>
      </c>
      <c r="E3347" s="198">
        <f>VLOOKUP(D3347,武将id!A:C,3,FALSE)</f>
        <v>422</v>
      </c>
      <c r="F3347" s="198">
        <v>0</v>
      </c>
      <c r="G3347" s="202" t="s">
        <v>4351</v>
      </c>
      <c r="H3347" s="203" t="s">
        <v>4351</v>
      </c>
      <c r="I3347" s="198">
        <v>1</v>
      </c>
      <c r="L3347" s="198" t="s">
        <v>106</v>
      </c>
      <c r="M3347" s="211">
        <f>IF(L3347="",999,VLOOKUP(L3347,武将id!A:C,3,0))</f>
        <v>411</v>
      </c>
    </row>
    <row r="3348" spans="1:13" s="198" customFormat="1" x14ac:dyDescent="0.15">
      <c r="A3348" s="197">
        <v>5701</v>
      </c>
      <c r="B3348" s="198">
        <v>3</v>
      </c>
      <c r="C3348" s="198">
        <v>2</v>
      </c>
      <c r="D3348" s="198" t="s">
        <v>3936</v>
      </c>
      <c r="E3348" s="198">
        <f>VLOOKUP(D3348,武将id!A:C,3,FALSE)</f>
        <v>422</v>
      </c>
      <c r="F3348" s="198">
        <v>0</v>
      </c>
      <c r="G3348" s="202" t="s">
        <v>4352</v>
      </c>
      <c r="H3348" s="203" t="s">
        <v>4352</v>
      </c>
      <c r="I3348" s="198">
        <v>1</v>
      </c>
      <c r="L3348" s="198" t="s">
        <v>106</v>
      </c>
      <c r="M3348" s="211">
        <f>IF(L3348="",999,VLOOKUP(L3348,武将id!A:C,3,0))</f>
        <v>411</v>
      </c>
    </row>
    <row r="3349" spans="1:13" s="198" customFormat="1" x14ac:dyDescent="0.15">
      <c r="A3349" s="197">
        <v>5701</v>
      </c>
      <c r="B3349" s="198">
        <v>4</v>
      </c>
      <c r="C3349" s="198">
        <v>1</v>
      </c>
      <c r="D3349" s="198" t="s">
        <v>106</v>
      </c>
      <c r="E3349" s="198">
        <f>VLOOKUP(D3349,武将id!A:C,3,FALSE)</f>
        <v>411</v>
      </c>
      <c r="F3349" s="198">
        <v>0</v>
      </c>
      <c r="G3349" s="202" t="s">
        <v>4353</v>
      </c>
      <c r="H3349" s="203" t="s">
        <v>4353</v>
      </c>
      <c r="I3349" s="198">
        <v>1</v>
      </c>
      <c r="L3349" s="198" t="s">
        <v>3936</v>
      </c>
      <c r="M3349" s="211">
        <f>IF(L3349="",999,VLOOKUP(L3349,武将id!A:C,3,0))</f>
        <v>422</v>
      </c>
    </row>
    <row r="3350" spans="1:13" s="198" customFormat="1" x14ac:dyDescent="0.15">
      <c r="A3350" s="197">
        <v>5701</v>
      </c>
      <c r="B3350" s="198">
        <v>5</v>
      </c>
      <c r="C3350" s="198">
        <v>1</v>
      </c>
      <c r="D3350" s="198" t="s">
        <v>106</v>
      </c>
      <c r="E3350" s="198">
        <f>VLOOKUP(D3350,武将id!A:C,3,FALSE)</f>
        <v>411</v>
      </c>
      <c r="F3350" s="198">
        <v>0</v>
      </c>
      <c r="G3350" s="202" t="s">
        <v>4354</v>
      </c>
      <c r="H3350" s="203" t="s">
        <v>4354</v>
      </c>
      <c r="I3350" s="198">
        <v>1</v>
      </c>
      <c r="L3350" s="198" t="s">
        <v>3936</v>
      </c>
      <c r="M3350" s="211">
        <f>IF(L3350="",999,VLOOKUP(L3350,武将id!A:C,3,0))</f>
        <v>422</v>
      </c>
    </row>
    <row r="3351" spans="1:13" s="198" customFormat="1" x14ac:dyDescent="0.15">
      <c r="A3351" s="192">
        <v>5702</v>
      </c>
      <c r="B3351" s="193">
        <v>1</v>
      </c>
      <c r="C3351" s="193">
        <v>1</v>
      </c>
      <c r="D3351" s="193" t="s">
        <v>2237</v>
      </c>
      <c r="E3351" s="193">
        <f>VLOOKUP(D3351,武将id!A:C,3,FALSE)</f>
        <v>103</v>
      </c>
      <c r="F3351" s="193">
        <v>0</v>
      </c>
      <c r="G3351" s="214" t="s">
        <v>4355</v>
      </c>
      <c r="H3351" s="209" t="s">
        <v>4355</v>
      </c>
      <c r="I3351" s="193">
        <v>1</v>
      </c>
      <c r="J3351" s="193"/>
      <c r="K3351" s="193"/>
      <c r="L3351" s="193" t="s">
        <v>106</v>
      </c>
      <c r="M3351" s="210">
        <f>IF(L3351="",999,VLOOKUP(L3351,武将id!A:C,3,0))</f>
        <v>411</v>
      </c>
    </row>
    <row r="3352" spans="1:13" s="198" customFormat="1" ht="24" x14ac:dyDescent="0.15">
      <c r="A3352" s="197">
        <v>5702</v>
      </c>
      <c r="B3352" s="198">
        <v>2</v>
      </c>
      <c r="C3352" s="198">
        <v>2</v>
      </c>
      <c r="D3352" s="198" t="s">
        <v>106</v>
      </c>
      <c r="E3352" s="198">
        <f>VLOOKUP(D3352,武将id!A:C,3,FALSE)</f>
        <v>411</v>
      </c>
      <c r="F3352" s="198">
        <v>0</v>
      </c>
      <c r="G3352" s="202" t="s">
        <v>4356</v>
      </c>
      <c r="H3352" s="203" t="s">
        <v>4356</v>
      </c>
      <c r="I3352" s="198">
        <v>1</v>
      </c>
      <c r="L3352" s="198" t="s">
        <v>2237</v>
      </c>
      <c r="M3352" s="211">
        <f>IF(L3352="",999,VLOOKUP(L3352,武将id!A:C,3,0))</f>
        <v>103</v>
      </c>
    </row>
    <row r="3353" spans="1:13" s="198" customFormat="1" x14ac:dyDescent="0.15">
      <c r="A3353" s="197">
        <v>5702</v>
      </c>
      <c r="B3353" s="198">
        <v>3</v>
      </c>
      <c r="C3353" s="198">
        <v>1</v>
      </c>
      <c r="D3353" s="198" t="s">
        <v>2237</v>
      </c>
      <c r="E3353" s="198">
        <f>VLOOKUP(D3353,武将id!A:C,3,FALSE)</f>
        <v>103</v>
      </c>
      <c r="F3353" s="198">
        <v>0</v>
      </c>
      <c r="G3353" s="202" t="s">
        <v>4357</v>
      </c>
      <c r="H3353" s="203" t="s">
        <v>4357</v>
      </c>
      <c r="I3353" s="198">
        <v>1</v>
      </c>
      <c r="L3353" s="198" t="s">
        <v>106</v>
      </c>
      <c r="M3353" s="211">
        <f>IF(L3353="",999,VLOOKUP(L3353,武将id!A:C,3,0))</f>
        <v>411</v>
      </c>
    </row>
    <row r="3354" spans="1:13" s="198" customFormat="1" x14ac:dyDescent="0.15">
      <c r="A3354" s="197">
        <v>5702</v>
      </c>
      <c r="B3354" s="198">
        <v>4</v>
      </c>
      <c r="C3354" s="198">
        <v>2</v>
      </c>
      <c r="D3354" s="198" t="s">
        <v>106</v>
      </c>
      <c r="E3354" s="198">
        <f>VLOOKUP(D3354,武将id!A:C,3,FALSE)</f>
        <v>411</v>
      </c>
      <c r="F3354" s="198">
        <v>0</v>
      </c>
      <c r="G3354" s="202" t="s">
        <v>4358</v>
      </c>
      <c r="H3354" s="203" t="s">
        <v>4358</v>
      </c>
      <c r="I3354" s="198">
        <v>1</v>
      </c>
      <c r="L3354" s="198" t="s">
        <v>2237</v>
      </c>
      <c r="M3354" s="211">
        <f>IF(L3354="",999,VLOOKUP(L3354,武将id!A:C,3,0))</f>
        <v>103</v>
      </c>
    </row>
    <row r="3355" spans="1:13" s="198" customFormat="1" x14ac:dyDescent="0.15">
      <c r="A3355" s="197">
        <v>5702</v>
      </c>
      <c r="B3355" s="198">
        <v>5</v>
      </c>
      <c r="C3355" s="198">
        <v>1</v>
      </c>
      <c r="D3355" s="198" t="s">
        <v>2237</v>
      </c>
      <c r="E3355" s="198">
        <f>VLOOKUP(D3355,武将id!A:C,3,FALSE)</f>
        <v>103</v>
      </c>
      <c r="F3355" s="198">
        <v>0</v>
      </c>
      <c r="G3355" s="202" t="s">
        <v>4359</v>
      </c>
      <c r="H3355" s="203" t="s">
        <v>4359</v>
      </c>
      <c r="I3355" s="198">
        <v>1</v>
      </c>
      <c r="L3355" s="198" t="s">
        <v>106</v>
      </c>
      <c r="M3355" s="211">
        <f>IF(L3355="",999,VLOOKUP(L3355,武将id!A:C,3,0))</f>
        <v>411</v>
      </c>
    </row>
    <row r="3356" spans="1:13" s="198" customFormat="1" x14ac:dyDescent="0.15">
      <c r="A3356" s="204">
        <v>5702</v>
      </c>
      <c r="B3356" s="205">
        <v>6</v>
      </c>
      <c r="C3356" s="205">
        <v>2</v>
      </c>
      <c r="D3356" s="205" t="s">
        <v>106</v>
      </c>
      <c r="E3356" s="205">
        <f>VLOOKUP(D3356,武将id!A:C,3,FALSE)</f>
        <v>411</v>
      </c>
      <c r="F3356" s="205">
        <v>0</v>
      </c>
      <c r="G3356" s="206" t="s">
        <v>4360</v>
      </c>
      <c r="H3356" s="207" t="s">
        <v>4360</v>
      </c>
      <c r="I3356" s="205">
        <v>1</v>
      </c>
      <c r="J3356" s="205"/>
      <c r="K3356" s="205"/>
      <c r="L3356" s="205" t="s">
        <v>2237</v>
      </c>
      <c r="M3356" s="213">
        <f>IF(L3356="",999,VLOOKUP(L3356,武将id!A:C,3,0))</f>
        <v>103</v>
      </c>
    </row>
    <row r="3357" spans="1:13" s="198" customFormat="1" x14ac:dyDescent="0.15">
      <c r="A3357" s="197">
        <v>5703</v>
      </c>
      <c r="B3357" s="198">
        <v>1</v>
      </c>
      <c r="C3357" s="198">
        <v>1</v>
      </c>
      <c r="D3357" s="198" t="s">
        <v>106</v>
      </c>
      <c r="E3357" s="198">
        <f>VLOOKUP(D3357,武将id!A:C,3,FALSE)</f>
        <v>411</v>
      </c>
      <c r="F3357" s="198">
        <v>0</v>
      </c>
      <c r="G3357" s="202" t="s">
        <v>4361</v>
      </c>
      <c r="H3357" s="203" t="s">
        <v>4361</v>
      </c>
      <c r="I3357" s="198">
        <v>1</v>
      </c>
      <c r="M3357" s="211">
        <v>0</v>
      </c>
    </row>
    <row r="3358" spans="1:13" s="198" customFormat="1" x14ac:dyDescent="0.15">
      <c r="A3358" s="197">
        <v>5703</v>
      </c>
      <c r="B3358" s="198">
        <v>2</v>
      </c>
      <c r="C3358" s="198">
        <v>1</v>
      </c>
      <c r="D3358" s="198" t="s">
        <v>106</v>
      </c>
      <c r="E3358" s="198">
        <f>VLOOKUP(D3358,武将id!A:C,3,FALSE)</f>
        <v>411</v>
      </c>
      <c r="F3358" s="198">
        <v>0</v>
      </c>
      <c r="G3358" s="202" t="s">
        <v>4362</v>
      </c>
      <c r="H3358" s="203" t="s">
        <v>4362</v>
      </c>
      <c r="I3358" s="198">
        <v>1</v>
      </c>
      <c r="M3358" s="211">
        <v>0</v>
      </c>
    </row>
    <row r="3359" spans="1:13" s="198" customFormat="1" ht="24" x14ac:dyDescent="0.15">
      <c r="A3359" s="197">
        <v>5703</v>
      </c>
      <c r="B3359" s="198">
        <v>3</v>
      </c>
      <c r="C3359" s="198">
        <v>2</v>
      </c>
      <c r="D3359" s="198" t="s">
        <v>4349</v>
      </c>
      <c r="E3359" s="198">
        <f>VLOOKUP(D3359,武将id!A:C,3,FALSE)</f>
        <v>131</v>
      </c>
      <c r="F3359" s="198">
        <v>0</v>
      </c>
      <c r="G3359" s="202" t="s">
        <v>4363</v>
      </c>
      <c r="H3359" s="203" t="s">
        <v>4363</v>
      </c>
      <c r="I3359" s="198">
        <v>1</v>
      </c>
      <c r="L3359" s="198" t="s">
        <v>106</v>
      </c>
      <c r="M3359" s="211">
        <f>IF(L3359="",999,VLOOKUP(L3359,武将id!A:C,3,0))</f>
        <v>411</v>
      </c>
    </row>
    <row r="3360" spans="1:13" s="198" customFormat="1" x14ac:dyDescent="0.15">
      <c r="A3360" s="197">
        <v>5703</v>
      </c>
      <c r="B3360" s="198">
        <v>4</v>
      </c>
      <c r="C3360" s="198">
        <v>2</v>
      </c>
      <c r="D3360" s="198" t="s">
        <v>4349</v>
      </c>
      <c r="E3360" s="198">
        <f>VLOOKUP(D3360,武将id!A:C,3,FALSE)</f>
        <v>131</v>
      </c>
      <c r="F3360" s="198">
        <v>0</v>
      </c>
      <c r="G3360" s="202" t="s">
        <v>4364</v>
      </c>
      <c r="H3360" s="203" t="s">
        <v>4364</v>
      </c>
      <c r="I3360" s="198">
        <v>1</v>
      </c>
      <c r="L3360" s="198" t="s">
        <v>106</v>
      </c>
      <c r="M3360" s="211">
        <f>IF(L3360="",999,VLOOKUP(L3360,武将id!A:C,3,0))</f>
        <v>411</v>
      </c>
    </row>
    <row r="3361" spans="1:13" s="198" customFormat="1" x14ac:dyDescent="0.15">
      <c r="A3361" s="197">
        <v>5703</v>
      </c>
      <c r="B3361" s="198">
        <v>5</v>
      </c>
      <c r="C3361" s="198">
        <v>1</v>
      </c>
      <c r="D3361" s="198" t="s">
        <v>106</v>
      </c>
      <c r="E3361" s="198">
        <f>VLOOKUP(D3361,武将id!A:C,3,FALSE)</f>
        <v>411</v>
      </c>
      <c r="F3361" s="198">
        <v>0</v>
      </c>
      <c r="G3361" s="202" t="s">
        <v>4365</v>
      </c>
      <c r="H3361" s="203" t="s">
        <v>4365</v>
      </c>
      <c r="I3361" s="198">
        <v>1</v>
      </c>
      <c r="L3361" s="198" t="s">
        <v>4349</v>
      </c>
      <c r="M3361" s="211">
        <f>IF(L3361="",999,VLOOKUP(L3361,武将id!A:C,3,0))</f>
        <v>131</v>
      </c>
    </row>
    <row r="3362" spans="1:13" s="198" customFormat="1" ht="24" x14ac:dyDescent="0.15">
      <c r="A3362" s="192">
        <v>5704</v>
      </c>
      <c r="B3362" s="193">
        <v>1</v>
      </c>
      <c r="C3362" s="193">
        <v>1</v>
      </c>
      <c r="D3362" s="193" t="s">
        <v>2237</v>
      </c>
      <c r="E3362" s="193">
        <f>VLOOKUP(D3362,武将id!A:C,3,FALSE)</f>
        <v>103</v>
      </c>
      <c r="F3362" s="193">
        <v>0</v>
      </c>
      <c r="G3362" s="214" t="s">
        <v>4366</v>
      </c>
      <c r="H3362" s="209" t="s">
        <v>4366</v>
      </c>
      <c r="I3362" s="193">
        <v>1</v>
      </c>
      <c r="J3362" s="193"/>
      <c r="K3362" s="193"/>
      <c r="L3362" s="193"/>
      <c r="M3362" s="210">
        <v>0</v>
      </c>
    </row>
    <row r="3363" spans="1:13" s="198" customFormat="1" x14ac:dyDescent="0.15">
      <c r="A3363" s="197">
        <v>5704</v>
      </c>
      <c r="B3363" s="198">
        <v>2</v>
      </c>
      <c r="C3363" s="198">
        <v>1</v>
      </c>
      <c r="D3363" s="198" t="s">
        <v>2237</v>
      </c>
      <c r="E3363" s="198">
        <f>VLOOKUP(D3363,武将id!A:C,3,FALSE)</f>
        <v>103</v>
      </c>
      <c r="F3363" s="198">
        <v>0</v>
      </c>
      <c r="G3363" s="202" t="s">
        <v>4367</v>
      </c>
      <c r="H3363" s="203" t="s">
        <v>4367</v>
      </c>
      <c r="I3363" s="198">
        <v>1</v>
      </c>
      <c r="M3363" s="211">
        <v>0</v>
      </c>
    </row>
    <row r="3364" spans="1:13" s="198" customFormat="1" x14ac:dyDescent="0.15">
      <c r="A3364" s="197">
        <v>5704</v>
      </c>
      <c r="B3364" s="198">
        <v>3</v>
      </c>
      <c r="C3364" s="198">
        <v>2</v>
      </c>
      <c r="D3364" s="198" t="s">
        <v>184</v>
      </c>
      <c r="E3364" s="198">
        <f>VLOOKUP(D3364,武将id!A:C,3,FALSE)</f>
        <v>1</v>
      </c>
      <c r="F3364" s="198">
        <v>0</v>
      </c>
      <c r="G3364" s="202" t="s">
        <v>4368</v>
      </c>
      <c r="H3364" s="203" t="s">
        <v>4368</v>
      </c>
      <c r="I3364" s="198">
        <v>1</v>
      </c>
      <c r="L3364" s="198" t="s">
        <v>2237</v>
      </c>
      <c r="M3364" s="211">
        <f>IF(L3364="",999,VLOOKUP(L3364,武将id!A:C,3,0))</f>
        <v>103</v>
      </c>
    </row>
    <row r="3365" spans="1:13" s="198" customFormat="1" x14ac:dyDescent="0.15">
      <c r="A3365" s="197">
        <v>5704</v>
      </c>
      <c r="B3365" s="198">
        <v>4</v>
      </c>
      <c r="C3365" s="198">
        <v>2</v>
      </c>
      <c r="D3365" s="198" t="s">
        <v>184</v>
      </c>
      <c r="E3365" s="198">
        <f>VLOOKUP(D3365,武将id!A:C,3,FALSE)</f>
        <v>1</v>
      </c>
      <c r="F3365" s="198">
        <v>0</v>
      </c>
      <c r="G3365" s="202" t="s">
        <v>4369</v>
      </c>
      <c r="H3365" s="203" t="s">
        <v>4369</v>
      </c>
      <c r="I3365" s="198">
        <v>1</v>
      </c>
      <c r="L3365" s="198" t="s">
        <v>2237</v>
      </c>
      <c r="M3365" s="211">
        <f>IF(L3365="",999,VLOOKUP(L3365,武将id!A:C,3,0))</f>
        <v>103</v>
      </c>
    </row>
    <row r="3366" spans="1:13" s="198" customFormat="1" x14ac:dyDescent="0.15">
      <c r="A3366" s="204">
        <v>5704</v>
      </c>
      <c r="B3366" s="205">
        <v>5</v>
      </c>
      <c r="C3366" s="205">
        <v>1</v>
      </c>
      <c r="D3366" s="205" t="s">
        <v>2237</v>
      </c>
      <c r="E3366" s="205">
        <f>VLOOKUP(D3366,武将id!A:C,3,FALSE)</f>
        <v>103</v>
      </c>
      <c r="F3366" s="205">
        <v>0</v>
      </c>
      <c r="G3366" s="206" t="s">
        <v>4370</v>
      </c>
      <c r="H3366" s="207" t="s">
        <v>4370</v>
      </c>
      <c r="I3366" s="205">
        <v>1</v>
      </c>
      <c r="J3366" s="205"/>
      <c r="K3366" s="205"/>
      <c r="L3366" s="205" t="s">
        <v>184</v>
      </c>
      <c r="M3366" s="213">
        <f>IF(L3366="",999,VLOOKUP(L3366,武将id!A:C,3,0))</f>
        <v>1</v>
      </c>
    </row>
    <row r="3367" spans="1:13" s="198" customFormat="1" x14ac:dyDescent="0.15">
      <c r="A3367" s="197">
        <v>5705</v>
      </c>
      <c r="B3367" s="198">
        <v>1</v>
      </c>
      <c r="C3367" s="198">
        <v>1</v>
      </c>
      <c r="D3367" s="198" t="s">
        <v>2237</v>
      </c>
      <c r="E3367" s="198">
        <f>VLOOKUP(D3367,武将id!A:C,3,FALSE)</f>
        <v>103</v>
      </c>
      <c r="F3367" s="198">
        <v>0</v>
      </c>
      <c r="G3367" s="202" t="s">
        <v>4371</v>
      </c>
      <c r="H3367" s="203" t="s">
        <v>4371</v>
      </c>
      <c r="I3367" s="198">
        <v>1</v>
      </c>
      <c r="L3367" s="198" t="s">
        <v>184</v>
      </c>
      <c r="M3367" s="211">
        <f>IF(L3367="",999,VLOOKUP(L3367,武将id!A:C,3,0))</f>
        <v>1</v>
      </c>
    </row>
    <row r="3368" spans="1:13" s="198" customFormat="1" x14ac:dyDescent="0.15">
      <c r="A3368" s="197">
        <v>5705</v>
      </c>
      <c r="B3368" s="198">
        <v>2</v>
      </c>
      <c r="C3368" s="198">
        <v>1</v>
      </c>
      <c r="D3368" s="198" t="s">
        <v>2237</v>
      </c>
      <c r="E3368" s="198">
        <f>VLOOKUP(D3368,武将id!A:C,3,FALSE)</f>
        <v>103</v>
      </c>
      <c r="F3368" s="198">
        <v>0</v>
      </c>
      <c r="G3368" s="202" t="s">
        <v>4372</v>
      </c>
      <c r="H3368" s="203" t="s">
        <v>4372</v>
      </c>
      <c r="I3368" s="198">
        <v>1</v>
      </c>
      <c r="L3368" s="198" t="s">
        <v>184</v>
      </c>
      <c r="M3368" s="211">
        <f>IF(L3368="",999,VLOOKUP(L3368,武将id!A:C,3,0))</f>
        <v>1</v>
      </c>
    </row>
    <row r="3369" spans="1:13" s="198" customFormat="1" x14ac:dyDescent="0.15">
      <c r="A3369" s="197">
        <v>5705</v>
      </c>
      <c r="B3369" s="198">
        <v>3</v>
      </c>
      <c r="C3369" s="198">
        <v>2</v>
      </c>
      <c r="D3369" s="198" t="s">
        <v>184</v>
      </c>
      <c r="E3369" s="198">
        <f>VLOOKUP(D3369,武将id!A:C,3,FALSE)</f>
        <v>1</v>
      </c>
      <c r="F3369" s="198">
        <v>0</v>
      </c>
      <c r="G3369" s="202" t="s">
        <v>4373</v>
      </c>
      <c r="H3369" s="203" t="s">
        <v>4373</v>
      </c>
      <c r="I3369" s="198">
        <v>1</v>
      </c>
      <c r="L3369" s="198" t="s">
        <v>2237</v>
      </c>
      <c r="M3369" s="211">
        <f>IF(L3369="",999,VLOOKUP(L3369,武将id!A:C,3,0))</f>
        <v>103</v>
      </c>
    </row>
    <row r="3370" spans="1:13" s="198" customFormat="1" x14ac:dyDescent="0.15">
      <c r="A3370" s="197">
        <v>5705</v>
      </c>
      <c r="B3370" s="198">
        <v>4</v>
      </c>
      <c r="C3370" s="198">
        <v>1</v>
      </c>
      <c r="D3370" s="198" t="s">
        <v>2237</v>
      </c>
      <c r="E3370" s="198">
        <f>VLOOKUP(D3370,武将id!A:C,3,FALSE)</f>
        <v>103</v>
      </c>
      <c r="F3370" s="198">
        <v>0</v>
      </c>
      <c r="G3370" s="202" t="s">
        <v>4374</v>
      </c>
      <c r="H3370" s="203" t="s">
        <v>4374</v>
      </c>
      <c r="I3370" s="198">
        <v>1</v>
      </c>
      <c r="L3370" s="198" t="s">
        <v>184</v>
      </c>
      <c r="M3370" s="211">
        <f>IF(L3370="",999,VLOOKUP(L3370,武将id!A:C,3,0))</f>
        <v>1</v>
      </c>
    </row>
    <row r="3371" spans="1:13" s="198" customFormat="1" x14ac:dyDescent="0.15">
      <c r="A3371" s="197">
        <v>5705</v>
      </c>
      <c r="B3371" s="198">
        <v>5</v>
      </c>
      <c r="C3371" s="198">
        <v>2</v>
      </c>
      <c r="D3371" s="198" t="s">
        <v>92</v>
      </c>
      <c r="E3371" s="198">
        <f>VLOOKUP(D3371,武将id!A:C,3,FALSE)</f>
        <v>102</v>
      </c>
      <c r="F3371" s="198">
        <v>0</v>
      </c>
      <c r="G3371" s="202" t="s">
        <v>4375</v>
      </c>
      <c r="H3371" s="203" t="s">
        <v>4375</v>
      </c>
      <c r="I3371" s="198">
        <v>1</v>
      </c>
      <c r="L3371" s="198" t="s">
        <v>2237</v>
      </c>
      <c r="M3371" s="211">
        <f>IF(L3371="",999,VLOOKUP(L3371,武将id!A:C,3,0))</f>
        <v>103</v>
      </c>
    </row>
    <row r="3372" spans="1:13" s="198" customFormat="1" x14ac:dyDescent="0.15">
      <c r="A3372" s="197">
        <v>5705</v>
      </c>
      <c r="B3372" s="198">
        <v>6</v>
      </c>
      <c r="C3372" s="198">
        <v>2</v>
      </c>
      <c r="D3372" s="198" t="s">
        <v>92</v>
      </c>
      <c r="E3372" s="198">
        <f>VLOOKUP(D3372,武将id!A:C,3,FALSE)</f>
        <v>102</v>
      </c>
      <c r="F3372" s="198">
        <v>0</v>
      </c>
      <c r="G3372" s="202" t="s">
        <v>4376</v>
      </c>
      <c r="H3372" s="203" t="s">
        <v>4376</v>
      </c>
      <c r="I3372" s="198">
        <v>1</v>
      </c>
      <c r="L3372" s="198" t="s">
        <v>2237</v>
      </c>
      <c r="M3372" s="211">
        <f>IF(L3372="",999,VLOOKUP(L3372,武将id!A:C,3,0))</f>
        <v>103</v>
      </c>
    </row>
    <row r="3373" spans="1:13" s="198" customFormat="1" ht="24" x14ac:dyDescent="0.15">
      <c r="A3373" s="197">
        <v>5705</v>
      </c>
      <c r="B3373" s="198">
        <v>7</v>
      </c>
      <c r="C3373" s="198">
        <v>2</v>
      </c>
      <c r="D3373" s="198" t="s">
        <v>92</v>
      </c>
      <c r="E3373" s="198">
        <f>VLOOKUP(D3373,武将id!A:C,3,FALSE)</f>
        <v>102</v>
      </c>
      <c r="F3373" s="198">
        <v>0</v>
      </c>
      <c r="G3373" s="202" t="s">
        <v>4377</v>
      </c>
      <c r="H3373" s="203" t="s">
        <v>4377</v>
      </c>
      <c r="I3373" s="198">
        <v>1</v>
      </c>
      <c r="L3373" s="198" t="s">
        <v>2237</v>
      </c>
      <c r="M3373" s="211">
        <f>IF(L3373="",999,VLOOKUP(L3373,武将id!A:C,3,0))</f>
        <v>103</v>
      </c>
    </row>
    <row r="3374" spans="1:13" s="198" customFormat="1" ht="24" x14ac:dyDescent="0.15">
      <c r="A3374" s="197">
        <v>5705</v>
      </c>
      <c r="B3374" s="198">
        <v>8</v>
      </c>
      <c r="C3374" s="198">
        <v>2</v>
      </c>
      <c r="D3374" s="198" t="s">
        <v>92</v>
      </c>
      <c r="E3374" s="198">
        <f>VLOOKUP(D3374,武将id!A:C,3,FALSE)</f>
        <v>102</v>
      </c>
      <c r="F3374" s="198">
        <v>0</v>
      </c>
      <c r="G3374" s="202" t="s">
        <v>4378</v>
      </c>
      <c r="H3374" s="203" t="s">
        <v>4378</v>
      </c>
      <c r="I3374" s="198">
        <v>1</v>
      </c>
      <c r="L3374" s="198" t="s">
        <v>2237</v>
      </c>
      <c r="M3374" s="211">
        <f>IF(L3374="",999,VLOOKUP(L3374,武将id!A:C,3,0))</f>
        <v>103</v>
      </c>
    </row>
    <row r="3375" spans="1:13" s="198" customFormat="1" x14ac:dyDescent="0.15">
      <c r="A3375" s="204">
        <v>5705</v>
      </c>
      <c r="B3375" s="205">
        <v>9</v>
      </c>
      <c r="C3375" s="205">
        <v>1</v>
      </c>
      <c r="D3375" s="205" t="s">
        <v>2237</v>
      </c>
      <c r="E3375" s="205">
        <f>VLOOKUP(D3375,武将id!A:C,3,FALSE)</f>
        <v>103</v>
      </c>
      <c r="F3375" s="205">
        <v>0</v>
      </c>
      <c r="G3375" s="206" t="s">
        <v>4379</v>
      </c>
      <c r="H3375" s="207" t="s">
        <v>4379</v>
      </c>
      <c r="I3375" s="205">
        <v>1</v>
      </c>
      <c r="J3375" s="205"/>
      <c r="K3375" s="205"/>
      <c r="L3375" s="205" t="s">
        <v>92</v>
      </c>
      <c r="M3375" s="213">
        <f>IF(L3375="",999,VLOOKUP(L3375,武将id!A:C,3,0))</f>
        <v>102</v>
      </c>
    </row>
    <row r="3376" spans="1:13" s="198" customFormat="1" x14ac:dyDescent="0.15">
      <c r="A3376" s="192">
        <v>5801</v>
      </c>
      <c r="B3376" s="193">
        <v>1</v>
      </c>
      <c r="C3376" s="193">
        <v>1</v>
      </c>
      <c r="D3376" s="193" t="s">
        <v>2237</v>
      </c>
      <c r="E3376" s="193">
        <f>VLOOKUP(D3376,武将id!A:C,3,FALSE)</f>
        <v>103</v>
      </c>
      <c r="F3376" s="193">
        <v>0</v>
      </c>
      <c r="G3376" s="214" t="s">
        <v>4384</v>
      </c>
      <c r="H3376" s="209" t="s">
        <v>4384</v>
      </c>
      <c r="I3376" s="193">
        <v>1</v>
      </c>
      <c r="J3376" s="193"/>
      <c r="K3376" s="193"/>
      <c r="L3376" s="193" t="s">
        <v>2521</v>
      </c>
      <c r="M3376" s="210">
        <f>IF(L3376="",999,VLOOKUP(L3376,武将id!A:C,3,0))</f>
        <v>120</v>
      </c>
    </row>
    <row r="3377" spans="1:13" s="198" customFormat="1" ht="24" x14ac:dyDescent="0.15">
      <c r="A3377" s="197">
        <v>5801</v>
      </c>
      <c r="B3377" s="198">
        <v>2</v>
      </c>
      <c r="C3377" s="198">
        <v>2</v>
      </c>
      <c r="D3377" s="198" t="s">
        <v>2521</v>
      </c>
      <c r="E3377" s="198">
        <f>VLOOKUP(D3377,武将id!A:C,3,FALSE)</f>
        <v>120</v>
      </c>
      <c r="F3377" s="198">
        <v>0</v>
      </c>
      <c r="G3377" s="202" t="s">
        <v>4385</v>
      </c>
      <c r="H3377" s="203" t="s">
        <v>4385</v>
      </c>
      <c r="I3377" s="198">
        <v>1</v>
      </c>
      <c r="L3377" s="198" t="s">
        <v>2237</v>
      </c>
      <c r="M3377" s="211">
        <f>IF(L3377="",999,VLOOKUP(L3377,武将id!A:C,3,0))</f>
        <v>103</v>
      </c>
    </row>
    <row r="3378" spans="1:13" s="198" customFormat="1" x14ac:dyDescent="0.15">
      <c r="A3378" s="197">
        <v>5801</v>
      </c>
      <c r="B3378" s="198">
        <v>3</v>
      </c>
      <c r="C3378" s="198">
        <v>1</v>
      </c>
      <c r="D3378" s="198" t="s">
        <v>2237</v>
      </c>
      <c r="E3378" s="198">
        <f>VLOOKUP(D3378,武将id!A:C,3,FALSE)</f>
        <v>103</v>
      </c>
      <c r="F3378" s="198">
        <v>0</v>
      </c>
      <c r="G3378" s="202" t="s">
        <v>4386</v>
      </c>
      <c r="H3378" s="203" t="s">
        <v>4386</v>
      </c>
      <c r="I3378" s="198">
        <v>1</v>
      </c>
      <c r="L3378" s="198" t="s">
        <v>2521</v>
      </c>
      <c r="M3378" s="211">
        <f>IF(L3378="",999,VLOOKUP(L3378,武将id!A:C,3,0))</f>
        <v>120</v>
      </c>
    </row>
    <row r="3379" spans="1:13" s="198" customFormat="1" x14ac:dyDescent="0.15">
      <c r="A3379" s="197">
        <v>5801</v>
      </c>
      <c r="B3379" s="198">
        <v>4</v>
      </c>
      <c r="C3379" s="198">
        <v>2</v>
      </c>
      <c r="D3379" s="198" t="s">
        <v>184</v>
      </c>
      <c r="E3379" s="198">
        <f>VLOOKUP(D3379,武将id!A:C,3,FALSE)</f>
        <v>1</v>
      </c>
      <c r="F3379" s="198">
        <v>0</v>
      </c>
      <c r="G3379" s="202" t="s">
        <v>4387</v>
      </c>
      <c r="H3379" s="203" t="s">
        <v>4387</v>
      </c>
      <c r="I3379" s="198">
        <v>1</v>
      </c>
      <c r="L3379" s="198" t="s">
        <v>2237</v>
      </c>
      <c r="M3379" s="211">
        <f>IF(L3379="",999,VLOOKUP(L3379,武将id!A:C,3,0))</f>
        <v>103</v>
      </c>
    </row>
    <row r="3380" spans="1:13" s="198" customFormat="1" x14ac:dyDescent="0.15">
      <c r="A3380" s="197">
        <v>5801</v>
      </c>
      <c r="B3380" s="198">
        <v>5</v>
      </c>
      <c r="C3380" s="198">
        <v>1</v>
      </c>
      <c r="D3380" s="198" t="s">
        <v>2237</v>
      </c>
      <c r="E3380" s="198">
        <f>VLOOKUP(D3380,武将id!A:C,3,FALSE)</f>
        <v>103</v>
      </c>
      <c r="F3380" s="198">
        <v>0</v>
      </c>
      <c r="G3380" s="202" t="s">
        <v>3582</v>
      </c>
      <c r="H3380" s="203" t="s">
        <v>3582</v>
      </c>
      <c r="I3380" s="198">
        <v>1</v>
      </c>
      <c r="L3380" s="198" t="s">
        <v>184</v>
      </c>
      <c r="M3380" s="211">
        <f>IF(L3380="",999,VLOOKUP(L3380,武将id!A:C,3,0))</f>
        <v>1</v>
      </c>
    </row>
    <row r="3381" spans="1:13" s="198" customFormat="1" x14ac:dyDescent="0.15">
      <c r="A3381" s="192">
        <v>5802</v>
      </c>
      <c r="B3381" s="193">
        <v>1</v>
      </c>
      <c r="C3381" s="193">
        <v>1</v>
      </c>
      <c r="D3381" s="193" t="s">
        <v>106</v>
      </c>
      <c r="E3381" s="193">
        <f>VLOOKUP(D3381,武将id!A:C,3,FALSE)</f>
        <v>411</v>
      </c>
      <c r="F3381" s="193">
        <v>0</v>
      </c>
      <c r="G3381" s="214" t="s">
        <v>4388</v>
      </c>
      <c r="H3381" s="209" t="s">
        <v>4388</v>
      </c>
      <c r="I3381" s="193">
        <v>1</v>
      </c>
      <c r="J3381" s="193"/>
      <c r="K3381" s="193"/>
      <c r="L3381" s="193"/>
      <c r="M3381" s="210">
        <v>0</v>
      </c>
    </row>
    <row r="3382" spans="1:13" s="198" customFormat="1" ht="24" x14ac:dyDescent="0.15">
      <c r="A3382" s="197">
        <v>5802</v>
      </c>
      <c r="B3382" s="198">
        <v>2</v>
      </c>
      <c r="C3382" s="198">
        <v>2</v>
      </c>
      <c r="D3382" s="198" t="s">
        <v>4349</v>
      </c>
      <c r="E3382" s="198">
        <f>VLOOKUP(D3382,武将id!A:C,3,FALSE)</f>
        <v>131</v>
      </c>
      <c r="F3382" s="198">
        <v>0</v>
      </c>
      <c r="G3382" s="202" t="s">
        <v>4389</v>
      </c>
      <c r="H3382" s="203" t="s">
        <v>4389</v>
      </c>
      <c r="I3382" s="198">
        <v>1</v>
      </c>
      <c r="L3382" s="198" t="s">
        <v>106</v>
      </c>
      <c r="M3382" s="211">
        <f>IF(L3382="",999,VLOOKUP(L3382,武将id!A:C,3,0))</f>
        <v>411</v>
      </c>
    </row>
    <row r="3383" spans="1:13" s="198" customFormat="1" x14ac:dyDescent="0.15">
      <c r="A3383" s="197">
        <v>5802</v>
      </c>
      <c r="B3383" s="198">
        <v>3</v>
      </c>
      <c r="C3383" s="198">
        <v>1</v>
      </c>
      <c r="D3383" s="198" t="s">
        <v>106</v>
      </c>
      <c r="E3383" s="198">
        <f>VLOOKUP(D3383,武将id!A:C,3,FALSE)</f>
        <v>411</v>
      </c>
      <c r="F3383" s="198">
        <v>0</v>
      </c>
      <c r="G3383" s="202" t="s">
        <v>4390</v>
      </c>
      <c r="H3383" s="203" t="s">
        <v>4390</v>
      </c>
      <c r="I3383" s="198">
        <v>1</v>
      </c>
      <c r="L3383" s="198" t="s">
        <v>4349</v>
      </c>
      <c r="M3383" s="211">
        <f>IF(L3383="",999,VLOOKUP(L3383,武将id!A:C,3,0))</f>
        <v>131</v>
      </c>
    </row>
    <row r="3384" spans="1:13" s="198" customFormat="1" ht="24" x14ac:dyDescent="0.15">
      <c r="A3384" s="204">
        <v>5802</v>
      </c>
      <c r="B3384" s="205">
        <v>4</v>
      </c>
      <c r="C3384" s="205">
        <v>1</v>
      </c>
      <c r="D3384" s="205" t="s">
        <v>106</v>
      </c>
      <c r="E3384" s="205">
        <f>VLOOKUP(D3384,武将id!A:C,3,FALSE)</f>
        <v>411</v>
      </c>
      <c r="F3384" s="205">
        <v>0</v>
      </c>
      <c r="G3384" s="206" t="s">
        <v>4391</v>
      </c>
      <c r="H3384" s="207" t="s">
        <v>4391</v>
      </c>
      <c r="I3384" s="205">
        <v>1</v>
      </c>
      <c r="J3384" s="205"/>
      <c r="K3384" s="205"/>
      <c r="L3384" s="205" t="s">
        <v>4349</v>
      </c>
      <c r="M3384" s="213">
        <f>IF(L3384="",999,VLOOKUP(L3384,武将id!A:C,3,0))</f>
        <v>131</v>
      </c>
    </row>
    <row r="3385" spans="1:13" s="198" customFormat="1" x14ac:dyDescent="0.15">
      <c r="A3385" s="192">
        <v>5803</v>
      </c>
      <c r="B3385" s="193">
        <v>1</v>
      </c>
      <c r="C3385" s="193">
        <v>2</v>
      </c>
      <c r="D3385" s="193" t="s">
        <v>4381</v>
      </c>
      <c r="E3385" s="193">
        <f>VLOOKUP(D3385,武将id!A:C,3,FALSE)</f>
        <v>121</v>
      </c>
      <c r="F3385" s="193">
        <v>0</v>
      </c>
      <c r="G3385" s="214" t="s">
        <v>4392</v>
      </c>
      <c r="H3385" s="209" t="s">
        <v>4392</v>
      </c>
      <c r="I3385" s="193">
        <v>1</v>
      </c>
      <c r="J3385" s="193"/>
      <c r="K3385" s="193"/>
      <c r="L3385" s="193" t="s">
        <v>106</v>
      </c>
      <c r="M3385" s="210">
        <f>IF(L3385="",999,VLOOKUP(L3385,武将id!A:C,3,0))</f>
        <v>411</v>
      </c>
    </row>
    <row r="3386" spans="1:13" s="198" customFormat="1" ht="24" x14ac:dyDescent="0.15">
      <c r="A3386" s="197">
        <v>5803</v>
      </c>
      <c r="B3386" s="198">
        <v>2</v>
      </c>
      <c r="C3386" s="198">
        <v>2</v>
      </c>
      <c r="D3386" s="198" t="s">
        <v>4381</v>
      </c>
      <c r="E3386" s="198">
        <f>VLOOKUP(D3386,武将id!A:C,3,FALSE)</f>
        <v>121</v>
      </c>
      <c r="F3386" s="198">
        <v>0</v>
      </c>
      <c r="G3386" s="202" t="s">
        <v>4393</v>
      </c>
      <c r="H3386" s="203" t="s">
        <v>4393</v>
      </c>
      <c r="I3386" s="198">
        <v>1</v>
      </c>
      <c r="L3386" s="198" t="s">
        <v>106</v>
      </c>
      <c r="M3386" s="211">
        <f>IF(L3386="",999,VLOOKUP(L3386,武将id!A:C,3,0))</f>
        <v>411</v>
      </c>
    </row>
    <row r="3387" spans="1:13" s="198" customFormat="1" x14ac:dyDescent="0.15">
      <c r="A3387" s="197">
        <v>5803</v>
      </c>
      <c r="B3387" s="198">
        <v>3</v>
      </c>
      <c r="C3387" s="198">
        <v>2</v>
      </c>
      <c r="D3387" s="198" t="s">
        <v>4381</v>
      </c>
      <c r="E3387" s="198">
        <f>VLOOKUP(D3387,武将id!A:C,3,FALSE)</f>
        <v>121</v>
      </c>
      <c r="F3387" s="198">
        <v>0</v>
      </c>
      <c r="G3387" s="202" t="s">
        <v>4394</v>
      </c>
      <c r="H3387" s="203" t="s">
        <v>4394</v>
      </c>
      <c r="I3387" s="198">
        <v>1</v>
      </c>
      <c r="L3387" s="198" t="s">
        <v>106</v>
      </c>
      <c r="M3387" s="211">
        <f>IF(L3387="",999,VLOOKUP(L3387,武将id!A:C,3,0))</f>
        <v>411</v>
      </c>
    </row>
    <row r="3388" spans="1:13" s="198" customFormat="1" x14ac:dyDescent="0.15">
      <c r="A3388" s="197">
        <v>5803</v>
      </c>
      <c r="B3388" s="198">
        <v>4</v>
      </c>
      <c r="C3388" s="198">
        <v>1</v>
      </c>
      <c r="D3388" s="198" t="s">
        <v>106</v>
      </c>
      <c r="E3388" s="198">
        <f>VLOOKUP(D3388,武将id!A:C,3,FALSE)</f>
        <v>411</v>
      </c>
      <c r="F3388" s="198">
        <v>0</v>
      </c>
      <c r="G3388" s="202" t="s">
        <v>4395</v>
      </c>
      <c r="H3388" s="203" t="s">
        <v>4395</v>
      </c>
      <c r="I3388" s="198">
        <v>1</v>
      </c>
      <c r="L3388" s="198" t="s">
        <v>4381</v>
      </c>
      <c r="M3388" s="211">
        <f>IF(L3388="",999,VLOOKUP(L3388,武将id!A:C,3,0))</f>
        <v>121</v>
      </c>
    </row>
    <row r="3389" spans="1:13" s="198" customFormat="1" x14ac:dyDescent="0.15">
      <c r="A3389" s="197">
        <v>5803</v>
      </c>
      <c r="B3389" s="198">
        <v>5</v>
      </c>
      <c r="C3389" s="198">
        <v>2</v>
      </c>
      <c r="D3389" s="198" t="s">
        <v>4381</v>
      </c>
      <c r="E3389" s="198">
        <f>VLOOKUP(D3389,武将id!A:C,3,FALSE)</f>
        <v>121</v>
      </c>
      <c r="F3389" s="198">
        <v>0</v>
      </c>
      <c r="G3389" s="202" t="s">
        <v>4396</v>
      </c>
      <c r="H3389" s="203" t="s">
        <v>4396</v>
      </c>
      <c r="I3389" s="198">
        <v>1</v>
      </c>
      <c r="L3389" s="198" t="s">
        <v>106</v>
      </c>
      <c r="M3389" s="211">
        <f>IF(L3389="",999,VLOOKUP(L3389,武将id!A:C,3,0))</f>
        <v>411</v>
      </c>
    </row>
    <row r="3390" spans="1:13" s="198" customFormat="1" ht="24" x14ac:dyDescent="0.15">
      <c r="A3390" s="197">
        <v>5803</v>
      </c>
      <c r="B3390" s="198">
        <v>6</v>
      </c>
      <c r="C3390" s="198">
        <v>1</v>
      </c>
      <c r="D3390" s="198" t="s">
        <v>106</v>
      </c>
      <c r="E3390" s="198">
        <f>VLOOKUP(D3390,武将id!A:C,3,FALSE)</f>
        <v>411</v>
      </c>
      <c r="F3390" s="198">
        <v>0</v>
      </c>
      <c r="G3390" s="202" t="s">
        <v>4397</v>
      </c>
      <c r="H3390" s="203" t="s">
        <v>4397</v>
      </c>
      <c r="I3390" s="198">
        <v>1</v>
      </c>
      <c r="L3390" s="198" t="s">
        <v>4381</v>
      </c>
      <c r="M3390" s="211">
        <f>IF(L3390="",999,VLOOKUP(L3390,武将id!A:C,3,0))</f>
        <v>121</v>
      </c>
    </row>
    <row r="3391" spans="1:13" s="198" customFormat="1" x14ac:dyDescent="0.15">
      <c r="A3391" s="197">
        <v>5803</v>
      </c>
      <c r="B3391" s="198">
        <v>7</v>
      </c>
      <c r="C3391" s="198">
        <v>1</v>
      </c>
      <c r="D3391" s="198" t="s">
        <v>106</v>
      </c>
      <c r="E3391" s="198">
        <f>VLOOKUP(D3391,武将id!A:C,3,FALSE)</f>
        <v>411</v>
      </c>
      <c r="F3391" s="198">
        <v>0</v>
      </c>
      <c r="G3391" s="202" t="s">
        <v>4398</v>
      </c>
      <c r="H3391" s="203" t="s">
        <v>4398</v>
      </c>
      <c r="I3391" s="198">
        <v>1</v>
      </c>
      <c r="L3391" s="198" t="s">
        <v>4381</v>
      </c>
      <c r="M3391" s="211">
        <f>IF(L3391="",999,VLOOKUP(L3391,武将id!A:C,3,0))</f>
        <v>121</v>
      </c>
    </row>
    <row r="3392" spans="1:13" s="198" customFormat="1" x14ac:dyDescent="0.15">
      <c r="A3392" s="197">
        <v>5803</v>
      </c>
      <c r="B3392" s="198">
        <v>8</v>
      </c>
      <c r="C3392" s="198">
        <v>1</v>
      </c>
      <c r="D3392" s="198" t="s">
        <v>106</v>
      </c>
      <c r="E3392" s="198">
        <f>VLOOKUP(D3392,武将id!A:C,3,FALSE)</f>
        <v>411</v>
      </c>
      <c r="F3392" s="198">
        <v>0</v>
      </c>
      <c r="G3392" s="202" t="s">
        <v>4399</v>
      </c>
      <c r="H3392" s="203" t="s">
        <v>4399</v>
      </c>
      <c r="I3392" s="198">
        <v>1</v>
      </c>
      <c r="L3392" s="198" t="s">
        <v>4381</v>
      </c>
      <c r="M3392" s="211">
        <f>IF(L3392="",999,VLOOKUP(L3392,武将id!A:C,3,0))</f>
        <v>121</v>
      </c>
    </row>
    <row r="3393" spans="1:13" s="198" customFormat="1" x14ac:dyDescent="0.15">
      <c r="A3393" s="197">
        <v>5803</v>
      </c>
      <c r="B3393" s="198">
        <v>9</v>
      </c>
      <c r="C3393" s="198">
        <v>1</v>
      </c>
      <c r="D3393" s="198" t="s">
        <v>106</v>
      </c>
      <c r="E3393" s="198">
        <f>VLOOKUP(D3393,武将id!A:C,3,FALSE)</f>
        <v>411</v>
      </c>
      <c r="F3393" s="198">
        <v>0</v>
      </c>
      <c r="G3393" s="202" t="s">
        <v>4400</v>
      </c>
      <c r="H3393" s="203" t="s">
        <v>4400</v>
      </c>
      <c r="I3393" s="198">
        <v>1</v>
      </c>
      <c r="L3393" s="198" t="s">
        <v>4381</v>
      </c>
      <c r="M3393" s="211">
        <f>IF(L3393="",999,VLOOKUP(L3393,武将id!A:C,3,0))</f>
        <v>121</v>
      </c>
    </row>
    <row r="3394" spans="1:13" s="198" customFormat="1" x14ac:dyDescent="0.15">
      <c r="A3394" s="204">
        <v>5803</v>
      </c>
      <c r="B3394" s="205">
        <v>10</v>
      </c>
      <c r="C3394" s="205">
        <v>2</v>
      </c>
      <c r="D3394" s="205" t="s">
        <v>4381</v>
      </c>
      <c r="E3394" s="205">
        <f>VLOOKUP(D3394,武将id!A:C,3,FALSE)</f>
        <v>121</v>
      </c>
      <c r="F3394" s="205">
        <v>0</v>
      </c>
      <c r="G3394" s="206" t="s">
        <v>4401</v>
      </c>
      <c r="H3394" s="207" t="s">
        <v>4401</v>
      </c>
      <c r="I3394" s="205">
        <v>1</v>
      </c>
      <c r="J3394" s="205"/>
      <c r="K3394" s="205"/>
      <c r="L3394" s="205" t="s">
        <v>106</v>
      </c>
      <c r="M3394" s="213">
        <f>IF(L3394="",999,VLOOKUP(L3394,武将id!A:C,3,0))</f>
        <v>411</v>
      </c>
    </row>
    <row r="3395" spans="1:13" s="198" customFormat="1" x14ac:dyDescent="0.15">
      <c r="A3395" s="197">
        <v>5804</v>
      </c>
      <c r="B3395" s="198">
        <v>1</v>
      </c>
      <c r="C3395" s="198">
        <v>1</v>
      </c>
      <c r="D3395" s="198" t="s">
        <v>2237</v>
      </c>
      <c r="E3395" s="198">
        <f>VLOOKUP(D3395,武将id!A:C,3,FALSE)</f>
        <v>103</v>
      </c>
      <c r="F3395" s="198">
        <v>0</v>
      </c>
      <c r="G3395" s="202" t="s">
        <v>4402</v>
      </c>
      <c r="H3395" s="203" t="s">
        <v>4402</v>
      </c>
      <c r="I3395" s="198">
        <v>1</v>
      </c>
      <c r="L3395" s="198" t="s">
        <v>4381</v>
      </c>
      <c r="M3395" s="211">
        <f>IF(L3395="",999,VLOOKUP(L3395,武将id!A:C,3,0))</f>
        <v>121</v>
      </c>
    </row>
    <row r="3396" spans="1:13" s="198" customFormat="1" ht="24" x14ac:dyDescent="0.15">
      <c r="A3396" s="197">
        <v>5804</v>
      </c>
      <c r="B3396" s="198">
        <v>2</v>
      </c>
      <c r="C3396" s="198">
        <v>2</v>
      </c>
      <c r="D3396" s="198" t="s">
        <v>4381</v>
      </c>
      <c r="E3396" s="198">
        <f>VLOOKUP(D3396,武将id!A:C,3,FALSE)</f>
        <v>121</v>
      </c>
      <c r="F3396" s="198">
        <v>0</v>
      </c>
      <c r="G3396" s="202" t="s">
        <v>4403</v>
      </c>
      <c r="H3396" s="203" t="s">
        <v>4403</v>
      </c>
      <c r="I3396" s="198">
        <v>1</v>
      </c>
      <c r="L3396" s="198" t="s">
        <v>2237</v>
      </c>
      <c r="M3396" s="211">
        <f>IF(L3396="",999,VLOOKUP(L3396,武将id!A:C,3,0))</f>
        <v>103</v>
      </c>
    </row>
    <row r="3397" spans="1:13" s="198" customFormat="1" x14ac:dyDescent="0.15">
      <c r="A3397" s="197">
        <v>5804</v>
      </c>
      <c r="B3397" s="198">
        <v>3</v>
      </c>
      <c r="C3397" s="198">
        <v>1</v>
      </c>
      <c r="D3397" s="198" t="s">
        <v>2237</v>
      </c>
      <c r="E3397" s="198">
        <f>VLOOKUP(D3397,武将id!A:C,3,FALSE)</f>
        <v>103</v>
      </c>
      <c r="F3397" s="198">
        <v>0</v>
      </c>
      <c r="G3397" s="202" t="s">
        <v>4404</v>
      </c>
      <c r="H3397" s="203" t="s">
        <v>4404</v>
      </c>
      <c r="I3397" s="198">
        <v>1</v>
      </c>
      <c r="L3397" s="198" t="s">
        <v>4381</v>
      </c>
      <c r="M3397" s="211">
        <f>IF(L3397="",999,VLOOKUP(L3397,武将id!A:C,3,0))</f>
        <v>121</v>
      </c>
    </row>
    <row r="3398" spans="1:13" s="198" customFormat="1" x14ac:dyDescent="0.15">
      <c r="A3398" s="197">
        <v>5804</v>
      </c>
      <c r="B3398" s="198">
        <v>4</v>
      </c>
      <c r="C3398" s="198">
        <v>2</v>
      </c>
      <c r="D3398" s="198" t="s">
        <v>4381</v>
      </c>
      <c r="E3398" s="198">
        <f>VLOOKUP(D3398,武将id!A:C,3,FALSE)</f>
        <v>121</v>
      </c>
      <c r="F3398" s="198">
        <v>0</v>
      </c>
      <c r="G3398" s="202" t="s">
        <v>4405</v>
      </c>
      <c r="H3398" s="203" t="s">
        <v>4405</v>
      </c>
      <c r="I3398" s="198">
        <v>1</v>
      </c>
      <c r="L3398" s="198" t="s">
        <v>2237</v>
      </c>
      <c r="M3398" s="211">
        <f>IF(L3398="",999,VLOOKUP(L3398,武将id!A:C,3,0))</f>
        <v>103</v>
      </c>
    </row>
    <row r="3399" spans="1:13" s="198" customFormat="1" x14ac:dyDescent="0.15">
      <c r="A3399" s="197">
        <v>5804</v>
      </c>
      <c r="B3399" s="198">
        <v>5</v>
      </c>
      <c r="C3399" s="198">
        <v>1</v>
      </c>
      <c r="D3399" s="198" t="s">
        <v>2237</v>
      </c>
      <c r="E3399" s="198">
        <f>VLOOKUP(D3399,武将id!A:C,3,FALSE)</f>
        <v>103</v>
      </c>
      <c r="F3399" s="198">
        <v>0</v>
      </c>
      <c r="G3399" s="202" t="s">
        <v>4406</v>
      </c>
      <c r="H3399" s="203" t="s">
        <v>4406</v>
      </c>
      <c r="I3399" s="198">
        <v>1</v>
      </c>
      <c r="L3399" s="198" t="s">
        <v>4381</v>
      </c>
      <c r="M3399" s="211">
        <f>IF(L3399="",999,VLOOKUP(L3399,武将id!A:C,3,0))</f>
        <v>121</v>
      </c>
    </row>
    <row r="3400" spans="1:13" s="198" customFormat="1" x14ac:dyDescent="0.15">
      <c r="A3400" s="197">
        <v>5804</v>
      </c>
      <c r="B3400" s="198">
        <v>6</v>
      </c>
      <c r="C3400" s="198">
        <v>2</v>
      </c>
      <c r="D3400" s="198" t="s">
        <v>4381</v>
      </c>
      <c r="E3400" s="198">
        <f>VLOOKUP(D3400,武将id!A:C,3,FALSE)</f>
        <v>121</v>
      </c>
      <c r="F3400" s="198">
        <v>0</v>
      </c>
      <c r="G3400" s="202" t="s">
        <v>4407</v>
      </c>
      <c r="H3400" s="203" t="s">
        <v>4407</v>
      </c>
      <c r="I3400" s="198">
        <v>1</v>
      </c>
      <c r="L3400" s="198" t="s">
        <v>2237</v>
      </c>
      <c r="M3400" s="211">
        <f>IF(L3400="",999,VLOOKUP(L3400,武将id!A:C,3,0))</f>
        <v>103</v>
      </c>
    </row>
    <row r="3401" spans="1:13" s="198" customFormat="1" x14ac:dyDescent="0.15">
      <c r="A3401" s="197">
        <v>5804</v>
      </c>
      <c r="B3401" s="198">
        <v>7</v>
      </c>
      <c r="C3401" s="198">
        <v>2</v>
      </c>
      <c r="D3401" s="198" t="s">
        <v>4381</v>
      </c>
      <c r="E3401" s="198">
        <f>VLOOKUP(D3401,武将id!A:C,3,FALSE)</f>
        <v>121</v>
      </c>
      <c r="F3401" s="198">
        <v>0</v>
      </c>
      <c r="G3401" s="202" t="s">
        <v>4408</v>
      </c>
      <c r="H3401" s="203" t="s">
        <v>4408</v>
      </c>
      <c r="I3401" s="198">
        <v>1</v>
      </c>
      <c r="L3401" s="198" t="s">
        <v>2237</v>
      </c>
      <c r="M3401" s="211">
        <f>IF(L3401="",999,VLOOKUP(L3401,武将id!A:C,3,0))</f>
        <v>103</v>
      </c>
    </row>
    <row r="3402" spans="1:13" s="198" customFormat="1" x14ac:dyDescent="0.15">
      <c r="A3402" s="197">
        <v>5804</v>
      </c>
      <c r="B3402" s="198">
        <v>8</v>
      </c>
      <c r="C3402" s="198">
        <v>1</v>
      </c>
      <c r="D3402" s="198" t="s">
        <v>2237</v>
      </c>
      <c r="E3402" s="198">
        <f>VLOOKUP(D3402,武将id!A:C,3,FALSE)</f>
        <v>103</v>
      </c>
      <c r="F3402" s="198">
        <v>0</v>
      </c>
      <c r="G3402" s="202" t="s">
        <v>4409</v>
      </c>
      <c r="H3402" s="203" t="s">
        <v>4409</v>
      </c>
      <c r="I3402" s="198">
        <v>1</v>
      </c>
      <c r="L3402" s="198" t="s">
        <v>4381</v>
      </c>
      <c r="M3402" s="211">
        <f>IF(L3402="",999,VLOOKUP(L3402,武将id!A:C,3,0))</f>
        <v>121</v>
      </c>
    </row>
    <row r="3403" spans="1:13" s="198" customFormat="1" ht="24" x14ac:dyDescent="0.15">
      <c r="A3403" s="197">
        <v>5804</v>
      </c>
      <c r="B3403" s="198">
        <v>9</v>
      </c>
      <c r="C3403" s="198">
        <v>2</v>
      </c>
      <c r="D3403" s="198" t="s">
        <v>4382</v>
      </c>
      <c r="E3403" s="198">
        <f>VLOOKUP(D3403,武将id!A:C,3,FALSE)</f>
        <v>121</v>
      </c>
      <c r="F3403" s="198">
        <v>0</v>
      </c>
      <c r="G3403" s="202" t="s">
        <v>4410</v>
      </c>
      <c r="H3403" s="203" t="s">
        <v>4410</v>
      </c>
      <c r="I3403" s="198">
        <v>1</v>
      </c>
      <c r="L3403" s="198" t="s">
        <v>2237</v>
      </c>
      <c r="M3403" s="211">
        <f>IF(L3403="",999,VLOOKUP(L3403,武将id!A:C,3,0))</f>
        <v>103</v>
      </c>
    </row>
    <row r="3404" spans="1:13" s="198" customFormat="1" x14ac:dyDescent="0.15">
      <c r="A3404" s="197">
        <v>5804</v>
      </c>
      <c r="B3404" s="198">
        <v>10</v>
      </c>
      <c r="C3404" s="198">
        <v>1</v>
      </c>
      <c r="D3404" s="198" t="s">
        <v>2237</v>
      </c>
      <c r="E3404" s="198">
        <f>VLOOKUP(D3404,武将id!A:C,3,FALSE)</f>
        <v>103</v>
      </c>
      <c r="F3404" s="198">
        <v>0</v>
      </c>
      <c r="G3404" s="202" t="s">
        <v>4411</v>
      </c>
      <c r="H3404" s="203" t="s">
        <v>4411</v>
      </c>
      <c r="I3404" s="198">
        <v>1</v>
      </c>
      <c r="L3404" s="198" t="s">
        <v>4381</v>
      </c>
      <c r="M3404" s="211">
        <f>IF(L3404="",999,VLOOKUP(L3404,武将id!A:C,3,0))</f>
        <v>121</v>
      </c>
    </row>
    <row r="3405" spans="1:13" s="198" customFormat="1" x14ac:dyDescent="0.15">
      <c r="A3405" s="197">
        <v>5804</v>
      </c>
      <c r="B3405" s="198">
        <v>11</v>
      </c>
      <c r="C3405" s="198">
        <v>2</v>
      </c>
      <c r="D3405" s="198" t="s">
        <v>4381</v>
      </c>
      <c r="E3405" s="198">
        <f>VLOOKUP(D3405,武将id!A:C,3,FALSE)</f>
        <v>121</v>
      </c>
      <c r="F3405" s="198">
        <v>0</v>
      </c>
      <c r="G3405" s="202" t="s">
        <v>4412</v>
      </c>
      <c r="H3405" s="203" t="s">
        <v>4412</v>
      </c>
      <c r="I3405" s="198">
        <v>1</v>
      </c>
      <c r="L3405" s="198" t="s">
        <v>2237</v>
      </c>
      <c r="M3405" s="211">
        <f>IF(L3405="",999,VLOOKUP(L3405,武将id!A:C,3,0))</f>
        <v>103</v>
      </c>
    </row>
    <row r="3406" spans="1:13" s="198" customFormat="1" ht="24" x14ac:dyDescent="0.15">
      <c r="A3406" s="197">
        <v>5804</v>
      </c>
      <c r="B3406" s="198">
        <v>12</v>
      </c>
      <c r="C3406" s="198">
        <v>2</v>
      </c>
      <c r="D3406" s="198" t="s">
        <v>4381</v>
      </c>
      <c r="E3406" s="198">
        <f>VLOOKUP(D3406,武将id!A:C,3,FALSE)</f>
        <v>121</v>
      </c>
      <c r="F3406" s="198">
        <v>0</v>
      </c>
      <c r="G3406" s="202" t="s">
        <v>4413</v>
      </c>
      <c r="H3406" s="203" t="s">
        <v>4413</v>
      </c>
      <c r="I3406" s="198">
        <v>1</v>
      </c>
      <c r="L3406" s="198" t="s">
        <v>2237</v>
      </c>
      <c r="M3406" s="211">
        <f>IF(L3406="",999,VLOOKUP(L3406,武将id!A:C,3,0))</f>
        <v>103</v>
      </c>
    </row>
    <row r="3407" spans="1:13" s="198" customFormat="1" x14ac:dyDescent="0.15">
      <c r="A3407" s="192">
        <v>5805</v>
      </c>
      <c r="B3407" s="193">
        <v>1</v>
      </c>
      <c r="C3407" s="193">
        <v>2</v>
      </c>
      <c r="D3407" s="193" t="s">
        <v>97</v>
      </c>
      <c r="E3407" s="193">
        <f>VLOOKUP(D3407,武将id!A:C,3,FALSE)</f>
        <v>109</v>
      </c>
      <c r="F3407" s="193">
        <v>0</v>
      </c>
      <c r="G3407" s="214" t="s">
        <v>4414</v>
      </c>
      <c r="H3407" s="209" t="s">
        <v>4414</v>
      </c>
      <c r="I3407" s="193">
        <v>1</v>
      </c>
      <c r="J3407" s="193"/>
      <c r="K3407" s="193"/>
      <c r="L3407" s="193" t="s">
        <v>2237</v>
      </c>
      <c r="M3407" s="210">
        <f>IF(L3407="",999,VLOOKUP(L3407,武将id!A:C,3,0))</f>
        <v>103</v>
      </c>
    </row>
    <row r="3408" spans="1:13" s="198" customFormat="1" x14ac:dyDescent="0.15">
      <c r="A3408" s="197">
        <v>5805</v>
      </c>
      <c r="B3408" s="198">
        <v>2</v>
      </c>
      <c r="C3408" s="198">
        <v>1</v>
      </c>
      <c r="D3408" s="198" t="s">
        <v>2237</v>
      </c>
      <c r="E3408" s="198">
        <f>VLOOKUP(D3408,武将id!A:C,3,FALSE)</f>
        <v>103</v>
      </c>
      <c r="F3408" s="198">
        <v>0</v>
      </c>
      <c r="G3408" s="202" t="s">
        <v>4415</v>
      </c>
      <c r="H3408" s="203" t="s">
        <v>4415</v>
      </c>
      <c r="I3408" s="198">
        <v>1</v>
      </c>
      <c r="L3408" s="198" t="s">
        <v>97</v>
      </c>
      <c r="M3408" s="211">
        <f>IF(L3408="",999,VLOOKUP(L3408,武将id!A:C,3,0))</f>
        <v>109</v>
      </c>
    </row>
    <row r="3409" spans="1:13" s="198" customFormat="1" x14ac:dyDescent="0.15">
      <c r="A3409" s="197">
        <v>5805</v>
      </c>
      <c r="B3409" s="198">
        <v>3</v>
      </c>
      <c r="C3409" s="198">
        <v>1</v>
      </c>
      <c r="D3409" s="198" t="s">
        <v>2237</v>
      </c>
      <c r="E3409" s="198">
        <f>VLOOKUP(D3409,武将id!A:C,3,FALSE)</f>
        <v>103</v>
      </c>
      <c r="F3409" s="198">
        <v>0</v>
      </c>
      <c r="G3409" s="202" t="s">
        <v>4416</v>
      </c>
      <c r="H3409" s="203" t="s">
        <v>4416</v>
      </c>
      <c r="I3409" s="198">
        <v>1</v>
      </c>
      <c r="L3409" s="198" t="s">
        <v>97</v>
      </c>
      <c r="M3409" s="211">
        <f>IF(L3409="",999,VLOOKUP(L3409,武将id!A:C,3,0))</f>
        <v>109</v>
      </c>
    </row>
    <row r="3410" spans="1:13" s="198" customFormat="1" ht="24" x14ac:dyDescent="0.15">
      <c r="A3410" s="197">
        <v>5805</v>
      </c>
      <c r="B3410" s="198">
        <v>4</v>
      </c>
      <c r="C3410" s="198">
        <v>1</v>
      </c>
      <c r="D3410" s="198" t="s">
        <v>2237</v>
      </c>
      <c r="E3410" s="198">
        <f>VLOOKUP(D3410,武将id!A:C,3,FALSE)</f>
        <v>103</v>
      </c>
      <c r="F3410" s="198">
        <v>0</v>
      </c>
      <c r="G3410" s="202" t="s">
        <v>4417</v>
      </c>
      <c r="H3410" s="203" t="s">
        <v>4417</v>
      </c>
      <c r="I3410" s="198">
        <v>1</v>
      </c>
      <c r="L3410" s="198" t="s">
        <v>97</v>
      </c>
      <c r="M3410" s="211">
        <f>IF(L3410="",999,VLOOKUP(L3410,武将id!A:C,3,0))</f>
        <v>109</v>
      </c>
    </row>
    <row r="3411" spans="1:13" s="198" customFormat="1" x14ac:dyDescent="0.15">
      <c r="A3411" s="197">
        <v>5805</v>
      </c>
      <c r="B3411" s="198">
        <v>5</v>
      </c>
      <c r="C3411" s="198">
        <v>2</v>
      </c>
      <c r="D3411" s="198" t="s">
        <v>97</v>
      </c>
      <c r="E3411" s="198">
        <f>VLOOKUP(D3411,武将id!A:C,3,FALSE)</f>
        <v>109</v>
      </c>
      <c r="F3411" s="198">
        <v>0</v>
      </c>
      <c r="G3411" s="202" t="s">
        <v>4418</v>
      </c>
      <c r="H3411" s="203" t="s">
        <v>4418</v>
      </c>
      <c r="I3411" s="198">
        <v>1</v>
      </c>
      <c r="L3411" s="198" t="s">
        <v>2237</v>
      </c>
      <c r="M3411" s="211">
        <f>IF(L3411="",999,VLOOKUP(L3411,武将id!A:C,3,0))</f>
        <v>103</v>
      </c>
    </row>
    <row r="3412" spans="1:13" s="198" customFormat="1" x14ac:dyDescent="0.15">
      <c r="A3412" s="197">
        <v>5805</v>
      </c>
      <c r="B3412" s="198">
        <v>6</v>
      </c>
      <c r="C3412" s="198">
        <v>1</v>
      </c>
      <c r="D3412" s="198" t="s">
        <v>2237</v>
      </c>
      <c r="E3412" s="198">
        <f>VLOOKUP(D3412,武将id!A:C,3,FALSE)</f>
        <v>103</v>
      </c>
      <c r="F3412" s="198">
        <v>0</v>
      </c>
      <c r="G3412" s="202" t="s">
        <v>4419</v>
      </c>
      <c r="H3412" s="203" t="s">
        <v>4419</v>
      </c>
      <c r="I3412" s="198">
        <v>1</v>
      </c>
      <c r="L3412" s="198" t="s">
        <v>97</v>
      </c>
      <c r="M3412" s="211">
        <f>IF(L3412="",999,VLOOKUP(L3412,武将id!A:C,3,0))</f>
        <v>109</v>
      </c>
    </row>
    <row r="3413" spans="1:13" s="198" customFormat="1" x14ac:dyDescent="0.15">
      <c r="A3413" s="197">
        <v>5805</v>
      </c>
      <c r="B3413" s="198">
        <v>7</v>
      </c>
      <c r="C3413" s="198">
        <v>1</v>
      </c>
      <c r="D3413" s="198" t="s">
        <v>2237</v>
      </c>
      <c r="E3413" s="198">
        <f>VLOOKUP(D3413,武将id!A:C,3,FALSE)</f>
        <v>103</v>
      </c>
      <c r="F3413" s="198">
        <v>0</v>
      </c>
      <c r="G3413" s="202" t="s">
        <v>4420</v>
      </c>
      <c r="H3413" s="203" t="s">
        <v>4420</v>
      </c>
      <c r="I3413" s="198">
        <v>1</v>
      </c>
      <c r="L3413" s="198" t="s">
        <v>97</v>
      </c>
      <c r="M3413" s="211">
        <f>IF(L3413="",999,VLOOKUP(L3413,武将id!A:C,3,0))</f>
        <v>109</v>
      </c>
    </row>
    <row r="3414" spans="1:13" s="198" customFormat="1" ht="24" x14ac:dyDescent="0.15">
      <c r="A3414" s="197">
        <v>5805</v>
      </c>
      <c r="B3414" s="198">
        <v>8</v>
      </c>
      <c r="C3414" s="198">
        <v>1</v>
      </c>
      <c r="D3414" s="198" t="s">
        <v>2237</v>
      </c>
      <c r="E3414" s="198">
        <f>VLOOKUP(D3414,武将id!A:C,3,FALSE)</f>
        <v>103</v>
      </c>
      <c r="F3414" s="198">
        <v>0</v>
      </c>
      <c r="G3414" s="202" t="s">
        <v>4421</v>
      </c>
      <c r="H3414" s="203" t="s">
        <v>4421</v>
      </c>
      <c r="I3414" s="198">
        <v>1</v>
      </c>
      <c r="L3414" s="198" t="s">
        <v>97</v>
      </c>
      <c r="M3414" s="211">
        <f>IF(L3414="",999,VLOOKUP(L3414,武将id!A:C,3,0))</f>
        <v>109</v>
      </c>
    </row>
    <row r="3415" spans="1:13" s="198" customFormat="1" ht="24" x14ac:dyDescent="0.15">
      <c r="A3415" s="197">
        <v>5805</v>
      </c>
      <c r="B3415" s="198">
        <v>9</v>
      </c>
      <c r="C3415" s="198">
        <v>1</v>
      </c>
      <c r="D3415" s="198" t="s">
        <v>2237</v>
      </c>
      <c r="E3415" s="198">
        <f>VLOOKUP(D3415,武将id!A:C,3,FALSE)</f>
        <v>103</v>
      </c>
      <c r="F3415" s="198">
        <v>0</v>
      </c>
      <c r="G3415" s="202" t="s">
        <v>4422</v>
      </c>
      <c r="H3415" s="203" t="s">
        <v>4422</v>
      </c>
      <c r="I3415" s="198">
        <v>1</v>
      </c>
      <c r="L3415" s="198" t="s">
        <v>97</v>
      </c>
      <c r="M3415" s="211">
        <f>IF(L3415="",999,VLOOKUP(L3415,武将id!A:C,3,0))</f>
        <v>109</v>
      </c>
    </row>
    <row r="3416" spans="1:13" s="198" customFormat="1" ht="24" x14ac:dyDescent="0.15">
      <c r="A3416" s="204">
        <v>5805</v>
      </c>
      <c r="B3416" s="205">
        <v>10</v>
      </c>
      <c r="C3416" s="205">
        <v>1</v>
      </c>
      <c r="D3416" s="205" t="s">
        <v>2237</v>
      </c>
      <c r="E3416" s="205">
        <f>VLOOKUP(D3416,武将id!A:C,3,FALSE)</f>
        <v>103</v>
      </c>
      <c r="F3416" s="205">
        <v>0</v>
      </c>
      <c r="G3416" s="206" t="s">
        <v>4423</v>
      </c>
      <c r="H3416" s="207" t="s">
        <v>4423</v>
      </c>
      <c r="I3416" s="205">
        <v>1</v>
      </c>
      <c r="J3416" s="205"/>
      <c r="K3416" s="205"/>
      <c r="L3416" s="205" t="s">
        <v>97</v>
      </c>
      <c r="M3416" s="213">
        <f>IF(L3416="",999,VLOOKUP(L3416,武将id!A:C,3,0))</f>
        <v>109</v>
      </c>
    </row>
    <row r="3417" spans="1:13" s="198" customFormat="1" x14ac:dyDescent="0.15">
      <c r="A3417" s="197">
        <v>5806</v>
      </c>
      <c r="B3417" s="198">
        <v>1</v>
      </c>
      <c r="C3417" s="198">
        <v>1</v>
      </c>
      <c r="D3417" s="198" t="s">
        <v>106</v>
      </c>
      <c r="E3417" s="198">
        <f>VLOOKUP(D3417,武将id!A:C,3,FALSE)</f>
        <v>411</v>
      </c>
      <c r="F3417" s="198">
        <v>0</v>
      </c>
      <c r="G3417" s="202" t="s">
        <v>4424</v>
      </c>
      <c r="H3417" s="203" t="s">
        <v>4424</v>
      </c>
      <c r="I3417" s="198">
        <v>1</v>
      </c>
      <c r="M3417" s="211">
        <v>0</v>
      </c>
    </row>
    <row r="3418" spans="1:13" s="198" customFormat="1" x14ac:dyDescent="0.15">
      <c r="A3418" s="197">
        <v>5806</v>
      </c>
      <c r="B3418" s="198">
        <v>2</v>
      </c>
      <c r="C3418" s="198">
        <v>2</v>
      </c>
      <c r="D3418" s="198" t="s">
        <v>98</v>
      </c>
      <c r="E3418" s="198">
        <f>VLOOKUP(D3418,武将id!A:C,3,FALSE)</f>
        <v>110</v>
      </c>
      <c r="F3418" s="198">
        <v>0</v>
      </c>
      <c r="G3418" s="202" t="s">
        <v>4425</v>
      </c>
      <c r="H3418" s="203" t="s">
        <v>4425</v>
      </c>
      <c r="I3418" s="198">
        <v>1</v>
      </c>
      <c r="L3418" s="198" t="s">
        <v>106</v>
      </c>
      <c r="M3418" s="211">
        <f>IF(L3418="",999,VLOOKUP(L3418,武将id!A:C,3,0))</f>
        <v>411</v>
      </c>
    </row>
    <row r="3419" spans="1:13" s="198" customFormat="1" x14ac:dyDescent="0.15">
      <c r="A3419" s="204">
        <v>5806</v>
      </c>
      <c r="B3419" s="205">
        <v>3</v>
      </c>
      <c r="C3419" s="205">
        <v>1</v>
      </c>
      <c r="D3419" s="205" t="s">
        <v>106</v>
      </c>
      <c r="E3419" s="205">
        <f>VLOOKUP(D3419,武将id!A:C,3,FALSE)</f>
        <v>411</v>
      </c>
      <c r="F3419" s="205">
        <v>0</v>
      </c>
      <c r="G3419" s="206" t="s">
        <v>4347</v>
      </c>
      <c r="H3419" s="207" t="s">
        <v>4347</v>
      </c>
      <c r="I3419" s="205">
        <v>1</v>
      </c>
      <c r="J3419" s="205"/>
      <c r="K3419" s="205"/>
      <c r="L3419" s="205" t="s">
        <v>98</v>
      </c>
      <c r="M3419" s="213">
        <f>IF(L3419="",999,VLOOKUP(L3419,武将id!A:C,3,0))</f>
        <v>110</v>
      </c>
    </row>
    <row r="3420" spans="1:13" s="198" customFormat="1" x14ac:dyDescent="0.15">
      <c r="A3420" s="192">
        <v>5901</v>
      </c>
      <c r="B3420" s="193">
        <v>1</v>
      </c>
      <c r="C3420" s="193">
        <v>1</v>
      </c>
      <c r="D3420" s="193" t="s">
        <v>98</v>
      </c>
      <c r="E3420" s="193">
        <f>VLOOKUP(D3420,武将id!A:C,3,FALSE)</f>
        <v>110</v>
      </c>
      <c r="F3420" s="193">
        <v>0</v>
      </c>
      <c r="G3420" s="214" t="s">
        <v>4426</v>
      </c>
      <c r="H3420" s="209" t="s">
        <v>4426</v>
      </c>
      <c r="I3420" s="193">
        <v>1</v>
      </c>
      <c r="J3420" s="193"/>
      <c r="K3420" s="193"/>
      <c r="L3420" s="193"/>
      <c r="M3420" s="210">
        <f>IF(L3420="",999,VLOOKUP(L3420,武将id!A:C,3,0))</f>
        <v>999</v>
      </c>
    </row>
    <row r="3421" spans="1:13" s="198" customFormat="1" x14ac:dyDescent="0.15">
      <c r="A3421" s="197">
        <v>5901</v>
      </c>
      <c r="B3421" s="198">
        <v>2</v>
      </c>
      <c r="C3421" s="198">
        <v>2</v>
      </c>
      <c r="D3421" s="198" t="s">
        <v>3519</v>
      </c>
      <c r="E3421" s="198">
        <f>VLOOKUP(D3421,武将id!A:C,3,FALSE)</f>
        <v>444</v>
      </c>
      <c r="F3421" s="198">
        <v>0</v>
      </c>
      <c r="G3421" s="202" t="s">
        <v>4427</v>
      </c>
      <c r="H3421" s="203" t="s">
        <v>4427</v>
      </c>
      <c r="I3421" s="198">
        <v>1</v>
      </c>
      <c r="L3421" s="198" t="s">
        <v>98</v>
      </c>
      <c r="M3421" s="211">
        <f>IF(L3421="",999,VLOOKUP(L3421,武将id!A:C,3,0))</f>
        <v>110</v>
      </c>
    </row>
    <row r="3422" spans="1:13" s="198" customFormat="1" ht="24" x14ac:dyDescent="0.15">
      <c r="A3422" s="197">
        <v>5901</v>
      </c>
      <c r="B3422" s="198">
        <v>3</v>
      </c>
      <c r="C3422" s="198">
        <v>2</v>
      </c>
      <c r="D3422" s="198" t="s">
        <v>3519</v>
      </c>
      <c r="E3422" s="198">
        <f>VLOOKUP(D3422,武将id!A:C,3,FALSE)</f>
        <v>444</v>
      </c>
      <c r="F3422" s="198">
        <v>0</v>
      </c>
      <c r="G3422" s="202" t="s">
        <v>4853</v>
      </c>
      <c r="H3422" s="203" t="s">
        <v>4852</v>
      </c>
      <c r="I3422" s="198">
        <v>1</v>
      </c>
      <c r="L3422" s="198" t="s">
        <v>98</v>
      </c>
      <c r="M3422" s="211">
        <f>IF(L3422="",999,VLOOKUP(L3422,武将id!A:C,3,0))</f>
        <v>110</v>
      </c>
    </row>
    <row r="3423" spans="1:13" s="198" customFormat="1" x14ac:dyDescent="0.15">
      <c r="A3423" s="197">
        <v>5901</v>
      </c>
      <c r="B3423" s="198">
        <v>4</v>
      </c>
      <c r="C3423" s="198">
        <v>1</v>
      </c>
      <c r="D3423" s="198" t="s">
        <v>98</v>
      </c>
      <c r="E3423" s="198">
        <f>VLOOKUP(D3423,武将id!A:C,3,FALSE)</f>
        <v>110</v>
      </c>
      <c r="F3423" s="198">
        <v>0</v>
      </c>
      <c r="G3423" s="202" t="s">
        <v>4428</v>
      </c>
      <c r="H3423" s="203" t="s">
        <v>4428</v>
      </c>
      <c r="I3423" s="198">
        <v>1</v>
      </c>
      <c r="L3423" s="198" t="s">
        <v>3519</v>
      </c>
      <c r="M3423" s="211">
        <f>IF(L3423="",999,VLOOKUP(L3423,武将id!A:C,3,0))</f>
        <v>444</v>
      </c>
    </row>
    <row r="3424" spans="1:13" s="198" customFormat="1" x14ac:dyDescent="0.15">
      <c r="A3424" s="197">
        <v>5901</v>
      </c>
      <c r="B3424" s="198">
        <v>5</v>
      </c>
      <c r="C3424" s="198">
        <v>1</v>
      </c>
      <c r="D3424" s="198" t="s">
        <v>98</v>
      </c>
      <c r="E3424" s="198">
        <f>VLOOKUP(D3424,武将id!A:C,3,FALSE)</f>
        <v>110</v>
      </c>
      <c r="F3424" s="198">
        <v>0</v>
      </c>
      <c r="G3424" s="202" t="s">
        <v>4429</v>
      </c>
      <c r="H3424" s="203" t="s">
        <v>4429</v>
      </c>
      <c r="I3424" s="198">
        <v>1</v>
      </c>
      <c r="L3424" s="198" t="s">
        <v>3519</v>
      </c>
      <c r="M3424" s="211">
        <f>IF(L3424="",999,VLOOKUP(L3424,武将id!A:C,3,0))</f>
        <v>444</v>
      </c>
    </row>
    <row r="3425" spans="1:13" s="198" customFormat="1" x14ac:dyDescent="0.15">
      <c r="A3425" s="197">
        <v>5901</v>
      </c>
      <c r="B3425" s="198">
        <v>6</v>
      </c>
      <c r="C3425" s="198">
        <v>2</v>
      </c>
      <c r="D3425" s="198" t="s">
        <v>3519</v>
      </c>
      <c r="E3425" s="198">
        <f>VLOOKUP(D3425,武将id!A:C,3,FALSE)</f>
        <v>444</v>
      </c>
      <c r="F3425" s="198">
        <v>0</v>
      </c>
      <c r="G3425" s="202" t="s">
        <v>4430</v>
      </c>
      <c r="H3425" s="203" t="s">
        <v>4430</v>
      </c>
      <c r="I3425" s="198">
        <v>1</v>
      </c>
      <c r="L3425" s="198" t="s">
        <v>98</v>
      </c>
      <c r="M3425" s="211">
        <f>IF(L3425="",999,VLOOKUP(L3425,武将id!A:C,3,0))</f>
        <v>110</v>
      </c>
    </row>
    <row r="3426" spans="1:13" s="198" customFormat="1" ht="24" x14ac:dyDescent="0.15">
      <c r="A3426" s="197">
        <v>5901</v>
      </c>
      <c r="B3426" s="198">
        <v>7</v>
      </c>
      <c r="C3426" s="198">
        <v>1</v>
      </c>
      <c r="D3426" s="198" t="s">
        <v>106</v>
      </c>
      <c r="E3426" s="198">
        <f>VLOOKUP(D3426,武将id!A:C,3,FALSE)</f>
        <v>411</v>
      </c>
      <c r="F3426" s="198">
        <v>0</v>
      </c>
      <c r="G3426" s="202" t="s">
        <v>4431</v>
      </c>
      <c r="H3426" s="203" t="s">
        <v>4431</v>
      </c>
      <c r="I3426" s="198">
        <v>1</v>
      </c>
      <c r="L3426" s="198" t="s">
        <v>3519</v>
      </c>
      <c r="M3426" s="211">
        <f>IF(L3426="",999,VLOOKUP(L3426,武将id!A:C,3,0))</f>
        <v>444</v>
      </c>
    </row>
    <row r="3427" spans="1:13" s="198" customFormat="1" x14ac:dyDescent="0.15">
      <c r="A3427" s="192">
        <v>5902</v>
      </c>
      <c r="B3427" s="193">
        <v>1</v>
      </c>
      <c r="C3427" s="193">
        <v>1</v>
      </c>
      <c r="D3427" s="193" t="s">
        <v>106</v>
      </c>
      <c r="E3427" s="193">
        <f>VLOOKUP(D3427,武将id!A:C,3,FALSE)</f>
        <v>411</v>
      </c>
      <c r="F3427" s="193">
        <v>0</v>
      </c>
      <c r="G3427" s="214" t="s">
        <v>4432</v>
      </c>
      <c r="H3427" s="209" t="s">
        <v>4432</v>
      </c>
      <c r="I3427" s="193">
        <v>1</v>
      </c>
      <c r="J3427" s="193"/>
      <c r="K3427" s="193"/>
      <c r="L3427" s="193" t="s">
        <v>3519</v>
      </c>
      <c r="M3427" s="210">
        <f>IF(L3427="",999,VLOOKUP(L3427,武将id!A:C,3,0))</f>
        <v>444</v>
      </c>
    </row>
    <row r="3428" spans="1:13" s="198" customFormat="1" x14ac:dyDescent="0.15">
      <c r="A3428" s="197">
        <v>5902</v>
      </c>
      <c r="B3428" s="198">
        <v>2</v>
      </c>
      <c r="C3428" s="198">
        <v>2</v>
      </c>
      <c r="D3428" s="198" t="s">
        <v>3519</v>
      </c>
      <c r="E3428" s="198">
        <f>VLOOKUP(D3428,武将id!A:C,3,FALSE)</f>
        <v>444</v>
      </c>
      <c r="F3428" s="198">
        <v>0</v>
      </c>
      <c r="G3428" s="202" t="s">
        <v>4433</v>
      </c>
      <c r="H3428" s="203" t="s">
        <v>4433</v>
      </c>
      <c r="I3428" s="198">
        <v>1</v>
      </c>
      <c r="L3428" s="198" t="s">
        <v>106</v>
      </c>
      <c r="M3428" s="211">
        <f>IF(L3428="",999,VLOOKUP(L3428,武将id!A:C,3,0))</f>
        <v>411</v>
      </c>
    </row>
    <row r="3429" spans="1:13" s="198" customFormat="1" x14ac:dyDescent="0.15">
      <c r="A3429" s="197">
        <v>5902</v>
      </c>
      <c r="B3429" s="198">
        <v>3</v>
      </c>
      <c r="C3429" s="198">
        <v>1</v>
      </c>
      <c r="D3429" s="198" t="s">
        <v>106</v>
      </c>
      <c r="E3429" s="198">
        <f>VLOOKUP(D3429,武将id!A:C,3,FALSE)</f>
        <v>411</v>
      </c>
      <c r="F3429" s="198">
        <v>0</v>
      </c>
      <c r="G3429" s="202" t="s">
        <v>5789</v>
      </c>
      <c r="H3429" s="203" t="s">
        <v>5789</v>
      </c>
      <c r="I3429" s="198">
        <v>1</v>
      </c>
      <c r="L3429" s="198" t="s">
        <v>3519</v>
      </c>
      <c r="M3429" s="211">
        <f>IF(L3429="",999,VLOOKUP(L3429,武将id!A:C,3,0))</f>
        <v>444</v>
      </c>
    </row>
    <row r="3430" spans="1:13" s="198" customFormat="1" x14ac:dyDescent="0.15">
      <c r="A3430" s="197">
        <v>5902</v>
      </c>
      <c r="B3430" s="198">
        <v>4</v>
      </c>
      <c r="C3430" s="198">
        <v>2</v>
      </c>
      <c r="D3430" s="198" t="s">
        <v>3519</v>
      </c>
      <c r="E3430" s="198">
        <f>VLOOKUP(D3430,武将id!A:C,3,FALSE)</f>
        <v>444</v>
      </c>
      <c r="F3430" s="198">
        <v>0</v>
      </c>
      <c r="G3430" s="202" t="s">
        <v>4754</v>
      </c>
      <c r="H3430" s="203" t="s">
        <v>4753</v>
      </c>
      <c r="I3430" s="198">
        <v>1</v>
      </c>
      <c r="L3430" s="198" t="s">
        <v>106</v>
      </c>
      <c r="M3430" s="211">
        <f>IF(L3430="",999,VLOOKUP(L3430,武将id!A:C,3,0))</f>
        <v>411</v>
      </c>
    </row>
    <row r="3431" spans="1:13" s="198" customFormat="1" x14ac:dyDescent="0.15">
      <c r="A3431" s="197">
        <v>5902</v>
      </c>
      <c r="B3431" s="198">
        <v>5</v>
      </c>
      <c r="C3431" s="198">
        <v>1</v>
      </c>
      <c r="D3431" s="198" t="s">
        <v>106</v>
      </c>
      <c r="E3431" s="198">
        <f>VLOOKUP(D3431,武将id!A:C,3,FALSE)</f>
        <v>411</v>
      </c>
      <c r="F3431" s="198">
        <v>0</v>
      </c>
      <c r="G3431" s="202" t="s">
        <v>2605</v>
      </c>
      <c r="H3431" s="203" t="s">
        <v>2605</v>
      </c>
      <c r="I3431" s="198">
        <v>1</v>
      </c>
      <c r="L3431" s="198" t="s">
        <v>3519</v>
      </c>
      <c r="M3431" s="211">
        <f>IF(L3431="",999,VLOOKUP(L3431,武将id!A:C,3,0))</f>
        <v>444</v>
      </c>
    </row>
    <row r="3432" spans="1:13" s="198" customFormat="1" x14ac:dyDescent="0.15">
      <c r="A3432" s="197">
        <v>5902</v>
      </c>
      <c r="B3432" s="198">
        <v>6</v>
      </c>
      <c r="C3432" s="198">
        <v>2</v>
      </c>
      <c r="D3432" s="198" t="s">
        <v>3519</v>
      </c>
      <c r="E3432" s="198">
        <f>VLOOKUP(D3432,武将id!A:C,3,FALSE)</f>
        <v>444</v>
      </c>
      <c r="F3432" s="198">
        <v>0</v>
      </c>
      <c r="G3432" s="202" t="s">
        <v>4434</v>
      </c>
      <c r="H3432" s="203" t="s">
        <v>4434</v>
      </c>
      <c r="I3432" s="198">
        <v>1</v>
      </c>
      <c r="L3432" s="198" t="s">
        <v>106</v>
      </c>
      <c r="M3432" s="211">
        <f>IF(L3432="",999,VLOOKUP(L3432,武将id!A:C,3,0))</f>
        <v>411</v>
      </c>
    </row>
    <row r="3433" spans="1:13" s="198" customFormat="1" x14ac:dyDescent="0.15">
      <c r="A3433" s="204">
        <v>5902</v>
      </c>
      <c r="B3433" s="205">
        <v>7</v>
      </c>
      <c r="C3433" s="205">
        <v>1</v>
      </c>
      <c r="D3433" s="205" t="s">
        <v>106</v>
      </c>
      <c r="E3433" s="205">
        <f>VLOOKUP(D3433,武将id!A:C,3,FALSE)</f>
        <v>411</v>
      </c>
      <c r="F3433" s="205">
        <v>0</v>
      </c>
      <c r="G3433" s="206" t="s">
        <v>5790</v>
      </c>
      <c r="H3433" s="207" t="s">
        <v>5790</v>
      </c>
      <c r="I3433" s="205">
        <v>1</v>
      </c>
      <c r="J3433" s="205"/>
      <c r="K3433" s="205"/>
      <c r="L3433" s="205" t="s">
        <v>3519</v>
      </c>
      <c r="M3433" s="213">
        <f>IF(L3433="",999,VLOOKUP(L3433,武将id!A:C,3,0))</f>
        <v>444</v>
      </c>
    </row>
    <row r="3434" spans="1:13" s="198" customFormat="1" x14ac:dyDescent="0.15">
      <c r="A3434" s="197">
        <v>5903</v>
      </c>
      <c r="B3434" s="198">
        <v>1</v>
      </c>
      <c r="C3434" s="198">
        <v>2</v>
      </c>
      <c r="D3434" s="198" t="s">
        <v>5791</v>
      </c>
      <c r="E3434" s="198">
        <f>VLOOKUP(D3434,武将id!A:C,3,FALSE)</f>
        <v>134</v>
      </c>
      <c r="F3434" s="198">
        <v>0</v>
      </c>
      <c r="G3434" s="202" t="s">
        <v>4756</v>
      </c>
      <c r="H3434" s="203" t="s">
        <v>4755</v>
      </c>
      <c r="I3434" s="198">
        <v>1</v>
      </c>
      <c r="L3434" s="198" t="s">
        <v>98</v>
      </c>
      <c r="M3434" s="211">
        <f>IF(L3434="",999,VLOOKUP(L3434,武将id!A:C,3,0))</f>
        <v>110</v>
      </c>
    </row>
    <row r="3435" spans="1:13" s="198" customFormat="1" ht="24" x14ac:dyDescent="0.15">
      <c r="A3435" s="197">
        <v>5903</v>
      </c>
      <c r="B3435" s="198">
        <v>2</v>
      </c>
      <c r="C3435" s="198">
        <v>2</v>
      </c>
      <c r="D3435" s="198" t="s">
        <v>5791</v>
      </c>
      <c r="E3435" s="198">
        <f>VLOOKUP(D3435,武将id!A:C,3,FALSE)</f>
        <v>134</v>
      </c>
      <c r="F3435" s="198">
        <v>0</v>
      </c>
      <c r="G3435" s="202" t="s">
        <v>4435</v>
      </c>
      <c r="H3435" s="203" t="s">
        <v>4435</v>
      </c>
      <c r="I3435" s="198">
        <v>1</v>
      </c>
      <c r="L3435" s="198" t="s">
        <v>98</v>
      </c>
      <c r="M3435" s="211">
        <f>IF(L3435="",999,VLOOKUP(L3435,武将id!A:C,3,0))</f>
        <v>110</v>
      </c>
    </row>
    <row r="3436" spans="1:13" s="198" customFormat="1" x14ac:dyDescent="0.15">
      <c r="A3436" s="197">
        <v>5903</v>
      </c>
      <c r="B3436" s="198">
        <v>3</v>
      </c>
      <c r="C3436" s="198">
        <v>1</v>
      </c>
      <c r="D3436" s="198" t="s">
        <v>98</v>
      </c>
      <c r="E3436" s="198">
        <f>VLOOKUP(D3436,武将id!A:C,3,FALSE)</f>
        <v>110</v>
      </c>
      <c r="F3436" s="198">
        <v>0</v>
      </c>
      <c r="G3436" s="202" t="s">
        <v>4436</v>
      </c>
      <c r="H3436" s="203" t="s">
        <v>4436</v>
      </c>
      <c r="I3436" s="198">
        <v>1</v>
      </c>
      <c r="L3436" s="198" t="s">
        <v>5791</v>
      </c>
      <c r="M3436" s="211">
        <f>IF(L3436="",999,VLOOKUP(L3436,武将id!A:C,3,0))</f>
        <v>134</v>
      </c>
    </row>
    <row r="3437" spans="1:13" s="198" customFormat="1" x14ac:dyDescent="0.15">
      <c r="A3437" s="192">
        <v>5904</v>
      </c>
      <c r="B3437" s="193">
        <v>1</v>
      </c>
      <c r="C3437" s="193">
        <v>2</v>
      </c>
      <c r="D3437" s="193" t="s">
        <v>93</v>
      </c>
      <c r="E3437" s="193">
        <f>VLOOKUP(D3437,武将id!A:C,3,FALSE)</f>
        <v>105</v>
      </c>
      <c r="F3437" s="193">
        <v>0</v>
      </c>
      <c r="G3437" s="214" t="s">
        <v>5792</v>
      </c>
      <c r="H3437" s="209" t="s">
        <v>5792</v>
      </c>
      <c r="I3437" s="193">
        <v>1</v>
      </c>
      <c r="J3437" s="193"/>
      <c r="K3437" s="193"/>
      <c r="L3437" s="193" t="s">
        <v>2237</v>
      </c>
      <c r="M3437" s="210">
        <f>IF(L3437="",999,VLOOKUP(L3437,武将id!A:C,3,0))</f>
        <v>103</v>
      </c>
    </row>
    <row r="3438" spans="1:13" s="198" customFormat="1" x14ac:dyDescent="0.15">
      <c r="A3438" s="197">
        <v>5904</v>
      </c>
      <c r="B3438" s="198">
        <v>2</v>
      </c>
      <c r="C3438" s="198">
        <v>1</v>
      </c>
      <c r="D3438" s="198" t="s">
        <v>2237</v>
      </c>
      <c r="E3438" s="198">
        <f>VLOOKUP(D3438,武将id!A:C,3,FALSE)</f>
        <v>103</v>
      </c>
      <c r="F3438" s="198">
        <v>0</v>
      </c>
      <c r="G3438" s="202" t="s">
        <v>4437</v>
      </c>
      <c r="H3438" s="203" t="s">
        <v>4437</v>
      </c>
      <c r="I3438" s="198">
        <v>1</v>
      </c>
      <c r="L3438" s="198" t="s">
        <v>93</v>
      </c>
      <c r="M3438" s="211">
        <f>IF(L3438="",999,VLOOKUP(L3438,武将id!A:C,3,0))</f>
        <v>105</v>
      </c>
    </row>
    <row r="3439" spans="1:13" s="198" customFormat="1" x14ac:dyDescent="0.15">
      <c r="A3439" s="204">
        <v>5904</v>
      </c>
      <c r="B3439" s="205">
        <v>3</v>
      </c>
      <c r="C3439" s="205">
        <v>1</v>
      </c>
      <c r="D3439" s="205" t="s">
        <v>2237</v>
      </c>
      <c r="E3439" s="205">
        <f>VLOOKUP(D3439,武将id!A:C,3,FALSE)</f>
        <v>103</v>
      </c>
      <c r="F3439" s="205">
        <v>0</v>
      </c>
      <c r="G3439" s="206" t="s">
        <v>4438</v>
      </c>
      <c r="H3439" s="207" t="s">
        <v>4438</v>
      </c>
      <c r="I3439" s="205">
        <v>1</v>
      </c>
      <c r="J3439" s="205"/>
      <c r="K3439" s="205"/>
      <c r="L3439" s="205" t="s">
        <v>93</v>
      </c>
      <c r="M3439" s="213">
        <f>IF(L3439="",999,VLOOKUP(L3439,武将id!A:C,3,0))</f>
        <v>105</v>
      </c>
    </row>
    <row r="3440" spans="1:13" s="198" customFormat="1" x14ac:dyDescent="0.15">
      <c r="A3440" s="197">
        <v>5905</v>
      </c>
      <c r="B3440" s="198">
        <v>1</v>
      </c>
      <c r="C3440" s="198">
        <v>2</v>
      </c>
      <c r="D3440" s="198" t="s">
        <v>98</v>
      </c>
      <c r="E3440" s="198">
        <f>VLOOKUP(D3440,武将id!A:C,3,FALSE)</f>
        <v>110</v>
      </c>
      <c r="F3440" s="198">
        <v>0</v>
      </c>
      <c r="G3440" s="202" t="s">
        <v>4439</v>
      </c>
      <c r="H3440" s="203" t="s">
        <v>4439</v>
      </c>
      <c r="I3440" s="198">
        <v>1</v>
      </c>
      <c r="L3440" s="198" t="s">
        <v>2237</v>
      </c>
      <c r="M3440" s="211">
        <f>IF(L3440="",999,VLOOKUP(L3440,武将id!A:C,3,0))</f>
        <v>103</v>
      </c>
    </row>
    <row r="3441" spans="1:13" s="198" customFormat="1" x14ac:dyDescent="0.15">
      <c r="A3441" s="197">
        <v>5905</v>
      </c>
      <c r="B3441" s="198">
        <v>2</v>
      </c>
      <c r="C3441" s="198">
        <v>1</v>
      </c>
      <c r="D3441" s="198" t="s">
        <v>2237</v>
      </c>
      <c r="E3441" s="198">
        <f>VLOOKUP(D3441,武将id!A:C,3,FALSE)</f>
        <v>103</v>
      </c>
      <c r="F3441" s="198">
        <v>0</v>
      </c>
      <c r="G3441" s="202" t="s">
        <v>4440</v>
      </c>
      <c r="H3441" s="203" t="s">
        <v>4440</v>
      </c>
      <c r="I3441" s="198">
        <v>1</v>
      </c>
      <c r="L3441" s="198" t="s">
        <v>98</v>
      </c>
      <c r="M3441" s="211">
        <f>IF(L3441="",999,VLOOKUP(L3441,武将id!A:C,3,0))</f>
        <v>110</v>
      </c>
    </row>
    <row r="3442" spans="1:13" s="198" customFormat="1" x14ac:dyDescent="0.15">
      <c r="A3442" s="197">
        <v>5905</v>
      </c>
      <c r="B3442" s="198">
        <v>3</v>
      </c>
      <c r="C3442" s="198">
        <v>1</v>
      </c>
      <c r="D3442" s="198" t="s">
        <v>2237</v>
      </c>
      <c r="E3442" s="198">
        <f>VLOOKUP(D3442,武将id!A:C,3,FALSE)</f>
        <v>103</v>
      </c>
      <c r="F3442" s="198">
        <v>0</v>
      </c>
      <c r="G3442" s="202" t="s">
        <v>4441</v>
      </c>
      <c r="H3442" s="203" t="s">
        <v>4441</v>
      </c>
      <c r="I3442" s="198">
        <v>1</v>
      </c>
      <c r="L3442" s="198" t="s">
        <v>98</v>
      </c>
      <c r="M3442" s="211">
        <f>IF(L3442="",999,VLOOKUP(L3442,武将id!A:C,3,0))</f>
        <v>110</v>
      </c>
    </row>
    <row r="3443" spans="1:13" s="198" customFormat="1" x14ac:dyDescent="0.15">
      <c r="A3443" s="197">
        <v>5905</v>
      </c>
      <c r="B3443" s="198">
        <v>4</v>
      </c>
      <c r="C3443" s="198">
        <v>1</v>
      </c>
      <c r="D3443" s="198" t="s">
        <v>2237</v>
      </c>
      <c r="E3443" s="198">
        <f>VLOOKUP(D3443,武将id!A:C,3,FALSE)</f>
        <v>103</v>
      </c>
      <c r="F3443" s="198">
        <v>0</v>
      </c>
      <c r="G3443" s="202" t="s">
        <v>4442</v>
      </c>
      <c r="H3443" s="203" t="s">
        <v>4442</v>
      </c>
      <c r="I3443" s="198">
        <v>1</v>
      </c>
      <c r="L3443" s="198" t="s">
        <v>98</v>
      </c>
      <c r="M3443" s="211">
        <f>IF(L3443="",999,VLOOKUP(L3443,武将id!A:C,3,0))</f>
        <v>110</v>
      </c>
    </row>
    <row r="3444" spans="1:13" s="198" customFormat="1" x14ac:dyDescent="0.15">
      <c r="A3444" s="192">
        <v>6001</v>
      </c>
      <c r="B3444" s="193">
        <v>1</v>
      </c>
      <c r="C3444" s="193">
        <v>1</v>
      </c>
      <c r="D3444" s="193" t="s">
        <v>184</v>
      </c>
      <c r="E3444" s="193">
        <f>VLOOKUP(D3444,武将id!A:C,3,FALSE)</f>
        <v>1</v>
      </c>
      <c r="F3444" s="193">
        <v>0</v>
      </c>
      <c r="G3444" s="214" t="s">
        <v>4443</v>
      </c>
      <c r="H3444" s="209" t="s">
        <v>4443</v>
      </c>
      <c r="I3444" s="193">
        <v>1</v>
      </c>
      <c r="J3444" s="193"/>
      <c r="K3444" s="193"/>
      <c r="L3444" s="193" t="s">
        <v>2237</v>
      </c>
      <c r="M3444" s="210">
        <f>IF(L3444="",999,VLOOKUP(L3444,武将id!A:C,3,0))</f>
        <v>103</v>
      </c>
    </row>
    <row r="3445" spans="1:13" s="198" customFormat="1" x14ac:dyDescent="0.15">
      <c r="A3445" s="197">
        <v>6001</v>
      </c>
      <c r="B3445" s="198">
        <v>2</v>
      </c>
      <c r="C3445" s="198">
        <v>1</v>
      </c>
      <c r="D3445" s="198" t="s">
        <v>184</v>
      </c>
      <c r="E3445" s="198">
        <f>VLOOKUP(D3445,武将id!A:C,3,FALSE)</f>
        <v>1</v>
      </c>
      <c r="F3445" s="198">
        <v>0</v>
      </c>
      <c r="G3445" s="202" t="s">
        <v>4444</v>
      </c>
      <c r="H3445" s="203" t="s">
        <v>4444</v>
      </c>
      <c r="I3445" s="198">
        <v>1</v>
      </c>
      <c r="L3445" s="198" t="s">
        <v>2237</v>
      </c>
      <c r="M3445" s="211">
        <f>IF(L3445="",999,VLOOKUP(L3445,武将id!A:C,3,0))</f>
        <v>103</v>
      </c>
    </row>
    <row r="3446" spans="1:13" s="198" customFormat="1" x14ac:dyDescent="0.15">
      <c r="A3446" s="204">
        <v>6001</v>
      </c>
      <c r="B3446" s="205">
        <v>3</v>
      </c>
      <c r="C3446" s="205">
        <v>2</v>
      </c>
      <c r="D3446" s="205" t="s">
        <v>2237</v>
      </c>
      <c r="E3446" s="205">
        <f>VLOOKUP(D3446,武将id!A:C,3,FALSE)</f>
        <v>103</v>
      </c>
      <c r="F3446" s="205">
        <v>0</v>
      </c>
      <c r="G3446" s="206" t="s">
        <v>4445</v>
      </c>
      <c r="H3446" s="207" t="s">
        <v>4445</v>
      </c>
      <c r="I3446" s="205">
        <v>1</v>
      </c>
      <c r="J3446" s="205"/>
      <c r="K3446" s="205"/>
      <c r="L3446" s="205" t="s">
        <v>184</v>
      </c>
      <c r="M3446" s="213">
        <f>IF(L3446="",999,VLOOKUP(L3446,武将id!A:C,3,0))</f>
        <v>1</v>
      </c>
    </row>
    <row r="3447" spans="1:13" s="198" customFormat="1" x14ac:dyDescent="0.15">
      <c r="A3447" s="197">
        <v>6002</v>
      </c>
      <c r="B3447" s="198">
        <v>1</v>
      </c>
      <c r="C3447" s="198">
        <v>1</v>
      </c>
      <c r="D3447" s="198" t="s">
        <v>2237</v>
      </c>
      <c r="E3447" s="198">
        <f>VLOOKUP(D3447,武将id!A:C,3,FALSE)</f>
        <v>103</v>
      </c>
      <c r="F3447" s="198">
        <v>0</v>
      </c>
      <c r="G3447" s="202" t="s">
        <v>4446</v>
      </c>
      <c r="H3447" s="203" t="s">
        <v>4446</v>
      </c>
      <c r="I3447" s="198">
        <v>1</v>
      </c>
      <c r="M3447" s="211">
        <v>0</v>
      </c>
    </row>
    <row r="3448" spans="1:13" s="198" customFormat="1" x14ac:dyDescent="0.15">
      <c r="A3448" s="197">
        <v>6002</v>
      </c>
      <c r="B3448" s="198">
        <v>2</v>
      </c>
      <c r="C3448" s="198">
        <v>1</v>
      </c>
      <c r="D3448" s="198" t="s">
        <v>2237</v>
      </c>
      <c r="E3448" s="198">
        <f>VLOOKUP(D3448,武将id!A:C,3,FALSE)</f>
        <v>103</v>
      </c>
      <c r="F3448" s="198">
        <v>0</v>
      </c>
      <c r="G3448" s="202" t="s">
        <v>4447</v>
      </c>
      <c r="H3448" s="203" t="s">
        <v>4447</v>
      </c>
      <c r="I3448" s="198">
        <v>1</v>
      </c>
      <c r="M3448" s="211">
        <v>0</v>
      </c>
    </row>
    <row r="3449" spans="1:13" s="198" customFormat="1" x14ac:dyDescent="0.15">
      <c r="A3449" s="197">
        <v>6002</v>
      </c>
      <c r="B3449" s="198">
        <v>3</v>
      </c>
      <c r="C3449" s="198">
        <v>2</v>
      </c>
      <c r="D3449" s="198" t="s">
        <v>2610</v>
      </c>
      <c r="E3449" s="198">
        <f>VLOOKUP(D3449,武将id!A:C,3,FALSE)</f>
        <v>121</v>
      </c>
      <c r="F3449" s="198">
        <v>0</v>
      </c>
      <c r="G3449" s="202" t="s">
        <v>4448</v>
      </c>
      <c r="H3449" s="203" t="s">
        <v>4448</v>
      </c>
      <c r="I3449" s="198">
        <v>1</v>
      </c>
      <c r="L3449" s="198" t="s">
        <v>2237</v>
      </c>
      <c r="M3449" s="211">
        <f>IF(L3449="",999,VLOOKUP(L3449,武将id!A:C,3,0))</f>
        <v>103</v>
      </c>
    </row>
    <row r="3450" spans="1:13" s="198" customFormat="1" x14ac:dyDescent="0.15">
      <c r="A3450" s="197">
        <v>6002</v>
      </c>
      <c r="B3450" s="198">
        <v>4</v>
      </c>
      <c r="C3450" s="198">
        <v>1</v>
      </c>
      <c r="D3450" s="198" t="s">
        <v>2237</v>
      </c>
      <c r="E3450" s="198">
        <f>VLOOKUP(D3450,武将id!A:C,3,FALSE)</f>
        <v>103</v>
      </c>
      <c r="F3450" s="198">
        <v>0</v>
      </c>
      <c r="G3450" s="202" t="s">
        <v>4449</v>
      </c>
      <c r="H3450" s="203" t="s">
        <v>4449</v>
      </c>
      <c r="I3450" s="198">
        <v>1</v>
      </c>
      <c r="L3450" s="198" t="s">
        <v>2610</v>
      </c>
      <c r="M3450" s="211">
        <f>IF(L3450="",999,VLOOKUP(L3450,武将id!A:C,3,0))</f>
        <v>121</v>
      </c>
    </row>
    <row r="3451" spans="1:13" s="198" customFormat="1" x14ac:dyDescent="0.15">
      <c r="A3451" s="197">
        <v>6002</v>
      </c>
      <c r="B3451" s="198">
        <v>5</v>
      </c>
      <c r="C3451" s="198">
        <v>2</v>
      </c>
      <c r="D3451" s="198" t="s">
        <v>2610</v>
      </c>
      <c r="E3451" s="198">
        <f>VLOOKUP(D3451,武将id!A:C,3,FALSE)</f>
        <v>121</v>
      </c>
      <c r="F3451" s="198">
        <v>0</v>
      </c>
      <c r="G3451" s="202" t="s">
        <v>4450</v>
      </c>
      <c r="H3451" s="203" t="s">
        <v>4450</v>
      </c>
      <c r="I3451" s="198">
        <v>1</v>
      </c>
      <c r="L3451" s="198" t="s">
        <v>2237</v>
      </c>
      <c r="M3451" s="211">
        <f>IF(L3451="",999,VLOOKUP(L3451,武将id!A:C,3,0))</f>
        <v>103</v>
      </c>
    </row>
    <row r="3452" spans="1:13" s="198" customFormat="1" ht="24" x14ac:dyDescent="0.15">
      <c r="A3452" s="197">
        <v>6002</v>
      </c>
      <c r="B3452" s="198">
        <v>6</v>
      </c>
      <c r="C3452" s="198">
        <v>2</v>
      </c>
      <c r="D3452" s="198" t="s">
        <v>2610</v>
      </c>
      <c r="E3452" s="198">
        <f>VLOOKUP(D3452,武将id!A:C,3,FALSE)</f>
        <v>121</v>
      </c>
      <c r="F3452" s="198">
        <v>0</v>
      </c>
      <c r="G3452" s="202" t="s">
        <v>4451</v>
      </c>
      <c r="H3452" s="203" t="s">
        <v>4451</v>
      </c>
      <c r="I3452" s="198">
        <v>1</v>
      </c>
      <c r="L3452" s="198" t="s">
        <v>2237</v>
      </c>
      <c r="M3452" s="211">
        <f>IF(L3452="",999,VLOOKUP(L3452,武将id!A:C,3,0))</f>
        <v>103</v>
      </c>
    </row>
    <row r="3453" spans="1:13" s="198" customFormat="1" x14ac:dyDescent="0.15">
      <c r="A3453" s="197">
        <v>6002</v>
      </c>
      <c r="B3453" s="198">
        <v>7</v>
      </c>
      <c r="C3453" s="198">
        <v>2</v>
      </c>
      <c r="D3453" s="198" t="s">
        <v>2610</v>
      </c>
      <c r="E3453" s="198">
        <f>VLOOKUP(D3453,武将id!A:C,3,FALSE)</f>
        <v>121</v>
      </c>
      <c r="F3453" s="198">
        <v>0</v>
      </c>
      <c r="G3453" s="202" t="s">
        <v>4452</v>
      </c>
      <c r="H3453" s="203" t="s">
        <v>4452</v>
      </c>
      <c r="I3453" s="198">
        <v>1</v>
      </c>
      <c r="L3453" s="198" t="s">
        <v>2237</v>
      </c>
      <c r="M3453" s="211">
        <f>IF(L3453="",999,VLOOKUP(L3453,武将id!A:C,3,0))</f>
        <v>103</v>
      </c>
    </row>
    <row r="3454" spans="1:13" s="198" customFormat="1" ht="24" x14ac:dyDescent="0.15">
      <c r="A3454" s="197">
        <v>6002</v>
      </c>
      <c r="B3454" s="198">
        <v>8</v>
      </c>
      <c r="C3454" s="198">
        <v>2</v>
      </c>
      <c r="D3454" s="198" t="s">
        <v>2610</v>
      </c>
      <c r="E3454" s="198">
        <f>VLOOKUP(D3454,武将id!A:C,3,FALSE)</f>
        <v>121</v>
      </c>
      <c r="F3454" s="198">
        <v>0</v>
      </c>
      <c r="G3454" s="202" t="s">
        <v>4453</v>
      </c>
      <c r="H3454" s="203" t="s">
        <v>4453</v>
      </c>
      <c r="I3454" s="198">
        <v>1</v>
      </c>
      <c r="L3454" s="198" t="s">
        <v>2237</v>
      </c>
      <c r="M3454" s="211">
        <f>IF(L3454="",999,VLOOKUP(L3454,武将id!A:C,3,0))</f>
        <v>103</v>
      </c>
    </row>
    <row r="3455" spans="1:13" s="198" customFormat="1" x14ac:dyDescent="0.15">
      <c r="A3455" s="197">
        <v>6002</v>
      </c>
      <c r="B3455" s="198">
        <v>9</v>
      </c>
      <c r="C3455" s="198">
        <v>2</v>
      </c>
      <c r="D3455" s="198" t="s">
        <v>2610</v>
      </c>
      <c r="E3455" s="198">
        <f>VLOOKUP(D3455,武将id!A:C,3,FALSE)</f>
        <v>121</v>
      </c>
      <c r="F3455" s="198">
        <v>0</v>
      </c>
      <c r="G3455" s="202" t="s">
        <v>4454</v>
      </c>
      <c r="H3455" s="203" t="s">
        <v>4454</v>
      </c>
      <c r="I3455" s="198">
        <v>1</v>
      </c>
      <c r="L3455" s="198" t="s">
        <v>2237</v>
      </c>
      <c r="M3455" s="211">
        <f>IF(L3455="",999,VLOOKUP(L3455,武将id!A:C,3,0))</f>
        <v>103</v>
      </c>
    </row>
    <row r="3456" spans="1:13" s="198" customFormat="1" x14ac:dyDescent="0.15">
      <c r="A3456" s="197">
        <v>6002</v>
      </c>
      <c r="B3456" s="198">
        <v>10</v>
      </c>
      <c r="C3456" s="198">
        <v>1</v>
      </c>
      <c r="D3456" s="198" t="s">
        <v>184</v>
      </c>
      <c r="E3456" s="198">
        <f>VLOOKUP(D3456,武将id!A:C,3,FALSE)</f>
        <v>1</v>
      </c>
      <c r="F3456" s="198">
        <v>0</v>
      </c>
      <c r="G3456" s="202" t="s">
        <v>4455</v>
      </c>
      <c r="H3456" s="203" t="s">
        <v>4455</v>
      </c>
      <c r="I3456" s="198">
        <v>1</v>
      </c>
      <c r="L3456" s="198" t="s">
        <v>2610</v>
      </c>
      <c r="M3456" s="211">
        <f>IF(L3456="",999,VLOOKUP(L3456,武将id!A:C,3,0))</f>
        <v>121</v>
      </c>
    </row>
    <row r="3457" spans="1:13" s="198" customFormat="1" x14ac:dyDescent="0.15">
      <c r="A3457" s="204">
        <v>6002</v>
      </c>
      <c r="B3457" s="205">
        <v>11</v>
      </c>
      <c r="C3457" s="205">
        <v>2</v>
      </c>
      <c r="D3457" s="205" t="s">
        <v>2237</v>
      </c>
      <c r="E3457" s="205">
        <f>VLOOKUP(D3457,武将id!A:C,3,FALSE)</f>
        <v>103</v>
      </c>
      <c r="F3457" s="205">
        <v>0</v>
      </c>
      <c r="G3457" s="206" t="s">
        <v>4456</v>
      </c>
      <c r="H3457" s="207" t="s">
        <v>4456</v>
      </c>
      <c r="I3457" s="205">
        <v>1</v>
      </c>
      <c r="J3457" s="205"/>
      <c r="K3457" s="205"/>
      <c r="L3457" s="205" t="s">
        <v>184</v>
      </c>
      <c r="M3457" s="213">
        <f>IF(L3457="",999,VLOOKUP(L3457,武将id!A:C,3,0))</f>
        <v>1</v>
      </c>
    </row>
    <row r="3458" spans="1:13" s="83" customFormat="1" ht="24" x14ac:dyDescent="0.15">
      <c r="A3458" s="83">
        <v>6101</v>
      </c>
      <c r="B3458" s="83">
        <v>1</v>
      </c>
      <c r="C3458" s="83">
        <v>1</v>
      </c>
      <c r="D3458" s="83" t="s">
        <v>2237</v>
      </c>
      <c r="E3458" s="83">
        <f>VLOOKUP(D3458,武将id!A:C,3,FALSE)</f>
        <v>103</v>
      </c>
      <c r="F3458" s="83">
        <v>0</v>
      </c>
      <c r="G3458" s="215" t="s">
        <v>4758</v>
      </c>
      <c r="H3458" s="216" t="s">
        <v>4757</v>
      </c>
      <c r="I3458" s="83">
        <v>1</v>
      </c>
      <c r="L3458" s="83" t="s">
        <v>2610</v>
      </c>
      <c r="M3458" s="221">
        <f>IF(L3458="",999,VLOOKUP(L3458,武将id!A:C,3,0))</f>
        <v>121</v>
      </c>
    </row>
    <row r="3459" spans="1:13" s="83" customFormat="1" ht="24" x14ac:dyDescent="0.15">
      <c r="A3459" s="83">
        <v>6101</v>
      </c>
      <c r="B3459" s="83">
        <v>2</v>
      </c>
      <c r="C3459" s="83">
        <v>1</v>
      </c>
      <c r="D3459" s="83" t="s">
        <v>2237</v>
      </c>
      <c r="E3459" s="83">
        <f>VLOOKUP(D3459,武将id!A:C,3,FALSE)</f>
        <v>103</v>
      </c>
      <c r="F3459" s="83">
        <v>0</v>
      </c>
      <c r="G3459" s="215" t="s">
        <v>4474</v>
      </c>
      <c r="H3459" s="216" t="s">
        <v>4474</v>
      </c>
      <c r="I3459" s="83">
        <v>1</v>
      </c>
      <c r="L3459" s="83" t="s">
        <v>2610</v>
      </c>
      <c r="M3459" s="223">
        <f>IF(L3459="",999,VLOOKUP(L3459,武将id!A:C,3,0))</f>
        <v>121</v>
      </c>
    </row>
    <row r="3460" spans="1:13" s="83" customFormat="1" x14ac:dyDescent="0.15">
      <c r="A3460" s="83">
        <v>6101</v>
      </c>
      <c r="B3460" s="83">
        <v>3</v>
      </c>
      <c r="C3460" s="83">
        <v>2</v>
      </c>
      <c r="D3460" s="83" t="s">
        <v>2610</v>
      </c>
      <c r="E3460" s="83">
        <f>VLOOKUP(D3460,武将id!A:C,3,FALSE)</f>
        <v>121</v>
      </c>
      <c r="F3460" s="83">
        <v>0</v>
      </c>
      <c r="G3460" s="215" t="s">
        <v>4475</v>
      </c>
      <c r="H3460" s="216" t="s">
        <v>4475</v>
      </c>
      <c r="I3460" s="83">
        <v>1</v>
      </c>
      <c r="L3460" s="83" t="s">
        <v>2237</v>
      </c>
      <c r="M3460" s="223">
        <f>IF(L3460="",999,VLOOKUP(L3460,武将id!A:C,3,0))</f>
        <v>103</v>
      </c>
    </row>
    <row r="3461" spans="1:13" s="83" customFormat="1" x14ac:dyDescent="0.15">
      <c r="A3461" s="217">
        <v>6102</v>
      </c>
      <c r="B3461" s="218">
        <v>1</v>
      </c>
      <c r="C3461" s="218">
        <v>1</v>
      </c>
      <c r="D3461" s="218" t="s">
        <v>106</v>
      </c>
      <c r="E3461" s="218">
        <f>VLOOKUP(D3461,武将id!A:C,3,FALSE)</f>
        <v>411</v>
      </c>
      <c r="F3461" s="218">
        <v>0</v>
      </c>
      <c r="G3461" s="219" t="s">
        <v>4760</v>
      </c>
      <c r="H3461" s="220" t="s">
        <v>4759</v>
      </c>
      <c r="I3461" s="218">
        <v>1</v>
      </c>
      <c r="J3461" s="218"/>
      <c r="K3461" s="218"/>
      <c r="L3461" s="218" t="s">
        <v>4349</v>
      </c>
      <c r="M3461" s="221">
        <f>IF(L3461="",999,VLOOKUP(L3461,武将id!A:C,3,0))</f>
        <v>131</v>
      </c>
    </row>
    <row r="3462" spans="1:13" s="83" customFormat="1" ht="24" x14ac:dyDescent="0.15">
      <c r="A3462" s="222">
        <v>6102</v>
      </c>
      <c r="B3462" s="83">
        <v>2</v>
      </c>
      <c r="C3462" s="83">
        <v>2</v>
      </c>
      <c r="D3462" s="83" t="s">
        <v>4349</v>
      </c>
      <c r="E3462" s="83">
        <f>VLOOKUP(D3462,武将id!A:C,3,FALSE)</f>
        <v>131</v>
      </c>
      <c r="F3462" s="83">
        <v>0</v>
      </c>
      <c r="G3462" s="215" t="s">
        <v>4476</v>
      </c>
      <c r="H3462" s="216" t="s">
        <v>4476</v>
      </c>
      <c r="I3462" s="83">
        <v>1</v>
      </c>
      <c r="L3462" s="83" t="s">
        <v>106</v>
      </c>
      <c r="M3462" s="223">
        <f>IF(L3462="",999,VLOOKUP(L3462,武将id!A:C,3,0))</f>
        <v>411</v>
      </c>
    </row>
    <row r="3463" spans="1:13" s="83" customFormat="1" x14ac:dyDescent="0.15">
      <c r="A3463" s="222">
        <v>6102</v>
      </c>
      <c r="B3463" s="83">
        <v>3</v>
      </c>
      <c r="C3463" s="83">
        <v>2</v>
      </c>
      <c r="D3463" s="83" t="s">
        <v>3519</v>
      </c>
      <c r="E3463" s="83">
        <f>VLOOKUP(D3463,武将id!A:C,3,FALSE)</f>
        <v>444</v>
      </c>
      <c r="F3463" s="83">
        <v>0</v>
      </c>
      <c r="G3463" s="215" t="s">
        <v>4477</v>
      </c>
      <c r="H3463" s="216" t="s">
        <v>4477</v>
      </c>
      <c r="I3463" s="83">
        <v>1</v>
      </c>
      <c r="L3463" s="83" t="s">
        <v>106</v>
      </c>
      <c r="M3463" s="223">
        <f>IF(L3463="",999,VLOOKUP(L3463,武将id!A:C,3,0))</f>
        <v>411</v>
      </c>
    </row>
    <row r="3464" spans="1:13" s="83" customFormat="1" ht="24" x14ac:dyDescent="0.15">
      <c r="A3464" s="222">
        <v>6102</v>
      </c>
      <c r="B3464" s="83">
        <v>4</v>
      </c>
      <c r="C3464" s="83">
        <v>1</v>
      </c>
      <c r="D3464" s="83" t="s">
        <v>106</v>
      </c>
      <c r="E3464" s="83">
        <f>VLOOKUP(D3464,武将id!A:C,3,FALSE)</f>
        <v>411</v>
      </c>
      <c r="F3464" s="83">
        <v>0</v>
      </c>
      <c r="G3464" s="215" t="s">
        <v>4478</v>
      </c>
      <c r="H3464" s="216" t="s">
        <v>4478</v>
      </c>
      <c r="I3464" s="83">
        <v>1</v>
      </c>
      <c r="L3464" s="83" t="s">
        <v>3519</v>
      </c>
      <c r="M3464" s="223">
        <f>IF(L3464="",999,VLOOKUP(L3464,武将id!A:C,3,0))</f>
        <v>444</v>
      </c>
    </row>
    <row r="3465" spans="1:13" s="83" customFormat="1" x14ac:dyDescent="0.15">
      <c r="A3465" s="222">
        <v>6102</v>
      </c>
      <c r="B3465" s="83">
        <v>5</v>
      </c>
      <c r="C3465" s="83">
        <v>2</v>
      </c>
      <c r="D3465" s="83" t="s">
        <v>4469</v>
      </c>
      <c r="E3465" s="83">
        <f>VLOOKUP(D3465,武将id!A:C,3,FALSE)</f>
        <v>128</v>
      </c>
      <c r="F3465" s="83">
        <v>0</v>
      </c>
      <c r="G3465" s="215" t="s">
        <v>4479</v>
      </c>
      <c r="H3465" s="216" t="s">
        <v>4479</v>
      </c>
      <c r="I3465" s="83">
        <v>1</v>
      </c>
      <c r="L3465" s="83" t="s">
        <v>106</v>
      </c>
      <c r="M3465" s="223">
        <f>IF(L3465="",999,VLOOKUP(L3465,武将id!A:C,3,0))</f>
        <v>411</v>
      </c>
    </row>
    <row r="3466" spans="1:13" s="83" customFormat="1" x14ac:dyDescent="0.15">
      <c r="A3466" s="222">
        <v>6102</v>
      </c>
      <c r="B3466" s="83">
        <v>6</v>
      </c>
      <c r="C3466" s="83">
        <v>1</v>
      </c>
      <c r="D3466" s="83" t="s">
        <v>106</v>
      </c>
      <c r="E3466" s="83">
        <f>VLOOKUP(D3466,武将id!A:C,3,FALSE)</f>
        <v>411</v>
      </c>
      <c r="F3466" s="83">
        <v>0</v>
      </c>
      <c r="G3466" s="215" t="s">
        <v>3582</v>
      </c>
      <c r="H3466" s="216" t="s">
        <v>3582</v>
      </c>
      <c r="I3466" s="83">
        <v>1</v>
      </c>
      <c r="L3466" s="83" t="s">
        <v>4469</v>
      </c>
      <c r="M3466" s="223">
        <f>IF(L3466="",999,VLOOKUP(L3466,武将id!A:C,3,0))</f>
        <v>128</v>
      </c>
    </row>
    <row r="3467" spans="1:13" s="83" customFormat="1" ht="24" x14ac:dyDescent="0.15">
      <c r="A3467" s="224">
        <v>6102</v>
      </c>
      <c r="B3467" s="225">
        <v>7</v>
      </c>
      <c r="C3467" s="225">
        <v>1</v>
      </c>
      <c r="D3467" s="225" t="s">
        <v>106</v>
      </c>
      <c r="E3467" s="225">
        <f>VLOOKUP(D3467,武将id!A:C,3,FALSE)</f>
        <v>411</v>
      </c>
      <c r="F3467" s="225">
        <v>0</v>
      </c>
      <c r="G3467" s="226" t="s">
        <v>4480</v>
      </c>
      <c r="H3467" s="227" t="s">
        <v>4480</v>
      </c>
      <c r="I3467" s="225">
        <v>1</v>
      </c>
      <c r="J3467" s="225"/>
      <c r="K3467" s="225"/>
      <c r="L3467" s="225" t="s">
        <v>4469</v>
      </c>
      <c r="M3467" s="228">
        <f>IF(L3467="",999,VLOOKUP(L3467,武将id!A:C,3,0))</f>
        <v>128</v>
      </c>
    </row>
    <row r="3468" spans="1:13" s="83" customFormat="1" x14ac:dyDescent="0.15">
      <c r="A3468" s="83">
        <v>6103</v>
      </c>
      <c r="B3468" s="83">
        <v>1</v>
      </c>
      <c r="C3468" s="83">
        <v>1</v>
      </c>
      <c r="D3468" s="83" t="s">
        <v>4469</v>
      </c>
      <c r="E3468" s="83">
        <f>VLOOKUP(D3468,武将id!A:C,3,FALSE)</f>
        <v>128</v>
      </c>
      <c r="F3468" s="83">
        <v>0</v>
      </c>
      <c r="G3468" s="215" t="s">
        <v>4481</v>
      </c>
      <c r="H3468" s="216" t="s">
        <v>4481</v>
      </c>
      <c r="I3468" s="83">
        <v>1</v>
      </c>
      <c r="M3468" s="223">
        <v>0</v>
      </c>
    </row>
    <row r="3469" spans="1:13" s="83" customFormat="1" x14ac:dyDescent="0.15">
      <c r="A3469" s="83">
        <v>6103</v>
      </c>
      <c r="B3469" s="83">
        <v>2</v>
      </c>
      <c r="C3469" s="83">
        <v>1</v>
      </c>
      <c r="D3469" s="83" t="s">
        <v>4469</v>
      </c>
      <c r="E3469" s="83">
        <f>VLOOKUP(D3469,武将id!A:C,3,FALSE)</f>
        <v>128</v>
      </c>
      <c r="F3469" s="83">
        <v>0</v>
      </c>
      <c r="G3469" s="215" t="s">
        <v>4482</v>
      </c>
      <c r="H3469" s="216" t="s">
        <v>4482</v>
      </c>
      <c r="I3469" s="83">
        <v>1</v>
      </c>
      <c r="M3469" s="223">
        <v>0</v>
      </c>
    </row>
    <row r="3470" spans="1:13" s="83" customFormat="1" x14ac:dyDescent="0.15">
      <c r="A3470" s="83">
        <v>6103</v>
      </c>
      <c r="B3470" s="83">
        <v>3</v>
      </c>
      <c r="C3470" s="83">
        <v>2</v>
      </c>
      <c r="D3470" s="83" t="s">
        <v>97</v>
      </c>
      <c r="E3470" s="83">
        <f>VLOOKUP(D3470,武将id!A:C,3,FALSE)</f>
        <v>109</v>
      </c>
      <c r="F3470" s="83">
        <v>0</v>
      </c>
      <c r="G3470" s="215" t="s">
        <v>4483</v>
      </c>
      <c r="H3470" s="216" t="s">
        <v>4483</v>
      </c>
      <c r="I3470" s="83">
        <v>1</v>
      </c>
      <c r="L3470" s="83" t="s">
        <v>4469</v>
      </c>
      <c r="M3470" s="223">
        <f>IF(L3470="",999,VLOOKUP(L3470,武将id!A:C,3,0))</f>
        <v>128</v>
      </c>
    </row>
    <row r="3471" spans="1:13" s="83" customFormat="1" x14ac:dyDescent="0.15">
      <c r="A3471" s="83">
        <v>6103</v>
      </c>
      <c r="B3471" s="83">
        <v>4</v>
      </c>
      <c r="C3471" s="83">
        <v>1</v>
      </c>
      <c r="D3471" s="83" t="s">
        <v>184</v>
      </c>
      <c r="E3471" s="83">
        <f>VLOOKUP(D3471,武将id!A:C,3,FALSE)</f>
        <v>1</v>
      </c>
      <c r="F3471" s="83">
        <v>0</v>
      </c>
      <c r="G3471" s="215" t="s">
        <v>4484</v>
      </c>
      <c r="H3471" s="216" t="s">
        <v>4484</v>
      </c>
      <c r="I3471" s="83">
        <v>1</v>
      </c>
      <c r="L3471" s="83" t="s">
        <v>97</v>
      </c>
      <c r="M3471" s="223">
        <f>IF(L3471="",999,VLOOKUP(L3471,武将id!A:C,3,0))</f>
        <v>109</v>
      </c>
    </row>
    <row r="3472" spans="1:13" s="83" customFormat="1" x14ac:dyDescent="0.15">
      <c r="A3472" s="217">
        <v>6104</v>
      </c>
      <c r="B3472" s="218">
        <v>1</v>
      </c>
      <c r="C3472" s="218">
        <v>1</v>
      </c>
      <c r="D3472" s="218" t="s">
        <v>184</v>
      </c>
      <c r="E3472" s="218">
        <f>VLOOKUP(D3472,武将id!A:C,3,FALSE)</f>
        <v>1</v>
      </c>
      <c r="F3472" s="218">
        <v>0</v>
      </c>
      <c r="G3472" s="219" t="s">
        <v>4485</v>
      </c>
      <c r="H3472" s="220" t="s">
        <v>4485</v>
      </c>
      <c r="I3472" s="218">
        <v>1</v>
      </c>
      <c r="J3472" s="218"/>
      <c r="K3472" s="218"/>
      <c r="L3472" s="218"/>
      <c r="M3472" s="221">
        <v>0</v>
      </c>
    </row>
    <row r="3473" spans="1:13" s="83" customFormat="1" x14ac:dyDescent="0.15">
      <c r="A3473" s="222">
        <v>6104</v>
      </c>
      <c r="B3473" s="83">
        <v>2</v>
      </c>
      <c r="C3473" s="83">
        <v>2</v>
      </c>
      <c r="D3473" s="83" t="s">
        <v>97</v>
      </c>
      <c r="E3473" s="83">
        <f>VLOOKUP(D3473,武将id!A:C,3,FALSE)</f>
        <v>109</v>
      </c>
      <c r="F3473" s="83">
        <v>0</v>
      </c>
      <c r="G3473" s="215" t="s">
        <v>3720</v>
      </c>
      <c r="H3473" s="216" t="s">
        <v>3720</v>
      </c>
      <c r="I3473" s="83">
        <v>1</v>
      </c>
      <c r="L3473" s="83" t="s">
        <v>184</v>
      </c>
      <c r="M3473" s="223">
        <f>IF(L3473="",999,VLOOKUP(L3473,武将id!A:C,3,0))</f>
        <v>1</v>
      </c>
    </row>
    <row r="3474" spans="1:13" s="83" customFormat="1" ht="24" x14ac:dyDescent="0.15">
      <c r="A3474" s="224">
        <v>6104</v>
      </c>
      <c r="B3474" s="225">
        <v>3</v>
      </c>
      <c r="C3474" s="225">
        <v>2</v>
      </c>
      <c r="D3474" s="225" t="s">
        <v>97</v>
      </c>
      <c r="E3474" s="225">
        <f>VLOOKUP(D3474,武将id!A:C,3,FALSE)</f>
        <v>109</v>
      </c>
      <c r="F3474" s="225">
        <v>0</v>
      </c>
      <c r="G3474" s="226" t="s">
        <v>4486</v>
      </c>
      <c r="H3474" s="227" t="s">
        <v>4486</v>
      </c>
      <c r="I3474" s="225">
        <v>1</v>
      </c>
      <c r="J3474" s="225"/>
      <c r="K3474" s="225"/>
      <c r="L3474" s="225" t="s">
        <v>184</v>
      </c>
      <c r="M3474" s="228">
        <f>IF(L3474="",999,VLOOKUP(L3474,武将id!A:C,3,0))</f>
        <v>1</v>
      </c>
    </row>
    <row r="3475" spans="1:13" s="83" customFormat="1" ht="24" x14ac:dyDescent="0.15">
      <c r="A3475" s="83">
        <v>6105</v>
      </c>
      <c r="B3475" s="83">
        <v>1</v>
      </c>
      <c r="C3475" s="83">
        <v>2</v>
      </c>
      <c r="D3475" s="83" t="s">
        <v>4349</v>
      </c>
      <c r="E3475" s="83">
        <f>VLOOKUP(D3475,武将id!A:C,3,FALSE)</f>
        <v>131</v>
      </c>
      <c r="F3475" s="83">
        <v>0</v>
      </c>
      <c r="G3475" s="215" t="s">
        <v>4487</v>
      </c>
      <c r="H3475" s="216" t="s">
        <v>4487</v>
      </c>
      <c r="I3475" s="83">
        <v>1</v>
      </c>
      <c r="L3475" s="83" t="s">
        <v>106</v>
      </c>
      <c r="M3475" s="223">
        <f>IF(L3475="",999,VLOOKUP(L3475,武将id!A:C,3,0))</f>
        <v>411</v>
      </c>
    </row>
    <row r="3476" spans="1:13" s="83" customFormat="1" x14ac:dyDescent="0.15">
      <c r="A3476" s="83">
        <v>6105</v>
      </c>
      <c r="B3476" s="83">
        <v>2</v>
      </c>
      <c r="C3476" s="83">
        <v>2</v>
      </c>
      <c r="D3476" s="83" t="s">
        <v>4349</v>
      </c>
      <c r="E3476" s="83">
        <f>VLOOKUP(D3476,武将id!A:C,3,FALSE)</f>
        <v>131</v>
      </c>
      <c r="F3476" s="83">
        <v>0</v>
      </c>
      <c r="G3476" s="215" t="s">
        <v>4488</v>
      </c>
      <c r="H3476" s="216" t="s">
        <v>4488</v>
      </c>
      <c r="I3476" s="83">
        <v>1</v>
      </c>
      <c r="L3476" s="83" t="s">
        <v>106</v>
      </c>
      <c r="M3476" s="223">
        <f>IF(L3476="",999,VLOOKUP(L3476,武将id!A:C,3,0))</f>
        <v>411</v>
      </c>
    </row>
    <row r="3477" spans="1:13" s="83" customFormat="1" ht="24" x14ac:dyDescent="0.15">
      <c r="A3477" s="83">
        <v>6105</v>
      </c>
      <c r="B3477" s="83">
        <v>3</v>
      </c>
      <c r="C3477" s="83">
        <v>1</v>
      </c>
      <c r="D3477" s="83" t="s">
        <v>106</v>
      </c>
      <c r="E3477" s="83">
        <f>VLOOKUP(D3477,武将id!A:C,3,FALSE)</f>
        <v>411</v>
      </c>
      <c r="F3477" s="83">
        <v>0</v>
      </c>
      <c r="G3477" s="215" t="s">
        <v>4489</v>
      </c>
      <c r="H3477" s="216" t="s">
        <v>4489</v>
      </c>
      <c r="I3477" s="83">
        <v>1</v>
      </c>
      <c r="L3477" s="83" t="s">
        <v>4349</v>
      </c>
      <c r="M3477" s="223">
        <f>IF(L3477="",999,VLOOKUP(L3477,武将id!A:C,3,0))</f>
        <v>131</v>
      </c>
    </row>
    <row r="3478" spans="1:13" s="83" customFormat="1" x14ac:dyDescent="0.15">
      <c r="A3478" s="83">
        <v>6105</v>
      </c>
      <c r="B3478" s="83">
        <v>4</v>
      </c>
      <c r="C3478" s="83">
        <v>2</v>
      </c>
      <c r="D3478" s="83" t="s">
        <v>4470</v>
      </c>
      <c r="E3478" s="83">
        <f>VLOOKUP(D3478,武将id!A:C,3,FALSE)</f>
        <v>227</v>
      </c>
      <c r="F3478" s="83">
        <v>0</v>
      </c>
      <c r="G3478" s="215" t="s">
        <v>4490</v>
      </c>
      <c r="H3478" s="216" t="s">
        <v>4490</v>
      </c>
      <c r="I3478" s="83">
        <v>1</v>
      </c>
      <c r="L3478" s="83" t="s">
        <v>106</v>
      </c>
      <c r="M3478" s="223">
        <f>IF(L3478="",999,VLOOKUP(L3478,武将id!A:C,3,0))</f>
        <v>411</v>
      </c>
    </row>
    <row r="3479" spans="1:13" s="83" customFormat="1" x14ac:dyDescent="0.15">
      <c r="A3479" s="217">
        <v>6106</v>
      </c>
      <c r="B3479" s="218">
        <v>1</v>
      </c>
      <c r="C3479" s="218">
        <v>2</v>
      </c>
      <c r="D3479" s="218" t="s">
        <v>4470</v>
      </c>
      <c r="E3479" s="218">
        <f>VLOOKUP(D3479,武将id!A:C,3,FALSE)</f>
        <v>227</v>
      </c>
      <c r="F3479" s="218">
        <v>0</v>
      </c>
      <c r="G3479" s="219" t="s">
        <v>4491</v>
      </c>
      <c r="H3479" s="220" t="s">
        <v>4491</v>
      </c>
      <c r="I3479" s="218">
        <v>1</v>
      </c>
      <c r="J3479" s="218"/>
      <c r="K3479" s="218"/>
      <c r="L3479" s="218" t="s">
        <v>106</v>
      </c>
      <c r="M3479" s="221">
        <f>IF(L3479="",999,VLOOKUP(L3479,武将id!A:C,3,0))</f>
        <v>411</v>
      </c>
    </row>
    <row r="3480" spans="1:13" s="83" customFormat="1" x14ac:dyDescent="0.15">
      <c r="A3480" s="222">
        <v>6106</v>
      </c>
      <c r="B3480" s="83">
        <v>2</v>
      </c>
      <c r="C3480" s="83">
        <v>1</v>
      </c>
      <c r="D3480" s="83" t="s">
        <v>106</v>
      </c>
      <c r="E3480" s="83">
        <f>VLOOKUP(D3480,武将id!A:C,3,FALSE)</f>
        <v>411</v>
      </c>
      <c r="F3480" s="83">
        <v>0</v>
      </c>
      <c r="G3480" s="215" t="s">
        <v>4492</v>
      </c>
      <c r="H3480" s="216" t="s">
        <v>4492</v>
      </c>
      <c r="I3480" s="83">
        <v>1</v>
      </c>
      <c r="L3480" s="83" t="s">
        <v>4470</v>
      </c>
      <c r="M3480" s="223">
        <f>IF(L3480="",999,VLOOKUP(L3480,武将id!A:C,3,0))</f>
        <v>227</v>
      </c>
    </row>
    <row r="3481" spans="1:13" s="83" customFormat="1" x14ac:dyDescent="0.15">
      <c r="A3481" s="222">
        <v>6106</v>
      </c>
      <c r="B3481" s="83">
        <v>3</v>
      </c>
      <c r="C3481" s="83">
        <v>2</v>
      </c>
      <c r="D3481" s="83" t="s">
        <v>4349</v>
      </c>
      <c r="E3481" s="83">
        <f>VLOOKUP(D3481,武将id!A:C,3,FALSE)</f>
        <v>131</v>
      </c>
      <c r="F3481" s="83">
        <v>0</v>
      </c>
      <c r="G3481" s="215" t="s">
        <v>4493</v>
      </c>
      <c r="H3481" s="216" t="s">
        <v>4493</v>
      </c>
      <c r="I3481" s="83">
        <v>1</v>
      </c>
      <c r="L3481" s="83" t="s">
        <v>106</v>
      </c>
      <c r="M3481" s="223">
        <f>IF(L3481="",999,VLOOKUP(L3481,武将id!A:C,3,0))</f>
        <v>411</v>
      </c>
    </row>
    <row r="3482" spans="1:13" s="83" customFormat="1" x14ac:dyDescent="0.15">
      <c r="A3482" s="224">
        <v>6106</v>
      </c>
      <c r="B3482" s="225">
        <v>4</v>
      </c>
      <c r="C3482" s="225">
        <v>2</v>
      </c>
      <c r="D3482" s="225" t="s">
        <v>4470</v>
      </c>
      <c r="E3482" s="225">
        <f>VLOOKUP(D3482,武将id!A:C,3,FALSE)</f>
        <v>227</v>
      </c>
      <c r="F3482" s="225">
        <v>0</v>
      </c>
      <c r="G3482" s="226" t="s">
        <v>4494</v>
      </c>
      <c r="H3482" s="227" t="s">
        <v>4494</v>
      </c>
      <c r="I3482" s="225">
        <v>1</v>
      </c>
      <c r="J3482" s="225"/>
      <c r="K3482" s="225"/>
      <c r="L3482" s="225" t="s">
        <v>106</v>
      </c>
      <c r="M3482" s="228">
        <f>IF(L3482="",999,VLOOKUP(L3482,武将id!A:C,3,0))</f>
        <v>411</v>
      </c>
    </row>
    <row r="3483" spans="1:13" s="83" customFormat="1" x14ac:dyDescent="0.15">
      <c r="A3483" s="217">
        <v>6201</v>
      </c>
      <c r="B3483" s="218">
        <v>1</v>
      </c>
      <c r="C3483" s="218">
        <v>2</v>
      </c>
      <c r="D3483" s="218" t="s">
        <v>4495</v>
      </c>
      <c r="E3483" s="218">
        <f>VLOOKUP(D3483,武将id!A:C,3,FALSE)</f>
        <v>118</v>
      </c>
      <c r="F3483" s="218">
        <v>0</v>
      </c>
      <c r="G3483" s="219" t="s">
        <v>4497</v>
      </c>
      <c r="H3483" s="220" t="s">
        <v>4497</v>
      </c>
      <c r="I3483" s="218">
        <v>1</v>
      </c>
      <c r="J3483" s="218"/>
      <c r="K3483" s="218"/>
      <c r="L3483" s="218" t="s">
        <v>4496</v>
      </c>
      <c r="M3483" s="221">
        <f>IF(L3483="",999,VLOOKUP(L3483,武将id!A:C,3,0))</f>
        <v>101</v>
      </c>
    </row>
    <row r="3484" spans="1:13" s="83" customFormat="1" x14ac:dyDescent="0.15">
      <c r="A3484" s="222">
        <v>6201</v>
      </c>
      <c r="B3484" s="83">
        <v>2</v>
      </c>
      <c r="C3484" s="83">
        <v>1</v>
      </c>
      <c r="D3484" s="83" t="s">
        <v>4496</v>
      </c>
      <c r="E3484" s="83">
        <f>VLOOKUP(D3484,武将id!A:C,3,FALSE)</f>
        <v>101</v>
      </c>
      <c r="F3484" s="83">
        <v>0</v>
      </c>
      <c r="G3484" s="215" t="s">
        <v>4498</v>
      </c>
      <c r="H3484" s="216" t="s">
        <v>4498</v>
      </c>
      <c r="I3484" s="83">
        <v>1</v>
      </c>
      <c r="L3484" s="83" t="s">
        <v>4495</v>
      </c>
      <c r="M3484" s="223">
        <f>IF(L3484="",999,VLOOKUP(L3484,武将id!A:C,3,0))</f>
        <v>118</v>
      </c>
    </row>
    <row r="3485" spans="1:13" s="83" customFormat="1" x14ac:dyDescent="0.15">
      <c r="A3485" s="222">
        <v>6201</v>
      </c>
      <c r="B3485" s="83">
        <v>3</v>
      </c>
      <c r="C3485" s="83">
        <v>1</v>
      </c>
      <c r="D3485" s="83" t="s">
        <v>4496</v>
      </c>
      <c r="E3485" s="83">
        <f>VLOOKUP(D3485,武将id!A:C,3,FALSE)</f>
        <v>101</v>
      </c>
      <c r="F3485" s="83">
        <v>0</v>
      </c>
      <c r="G3485" s="215" t="s">
        <v>4499</v>
      </c>
      <c r="H3485" s="216" t="s">
        <v>4499</v>
      </c>
      <c r="I3485" s="83">
        <v>1</v>
      </c>
      <c r="L3485" s="83" t="s">
        <v>4495</v>
      </c>
      <c r="M3485" s="223">
        <f>IF(L3485="",999,VLOOKUP(L3485,武将id!A:C,3,0))</f>
        <v>118</v>
      </c>
    </row>
    <row r="3486" spans="1:13" s="83" customFormat="1" x14ac:dyDescent="0.15">
      <c r="A3486" s="222">
        <v>6201</v>
      </c>
      <c r="B3486" s="83">
        <v>4</v>
      </c>
      <c r="C3486" s="83">
        <v>1</v>
      </c>
      <c r="D3486" s="83" t="s">
        <v>4496</v>
      </c>
      <c r="E3486" s="83">
        <f>VLOOKUP(D3486,武将id!A:C,3,FALSE)</f>
        <v>101</v>
      </c>
      <c r="F3486" s="83">
        <v>0</v>
      </c>
      <c r="G3486" s="215" t="s">
        <v>4500</v>
      </c>
      <c r="H3486" s="216" t="s">
        <v>4500</v>
      </c>
      <c r="I3486" s="83">
        <v>1</v>
      </c>
      <c r="L3486" s="83" t="s">
        <v>4495</v>
      </c>
      <c r="M3486" s="223">
        <f>IF(L3486="",999,VLOOKUP(L3486,武将id!A:C,3,0))</f>
        <v>118</v>
      </c>
    </row>
    <row r="3487" spans="1:13" s="83" customFormat="1" x14ac:dyDescent="0.15">
      <c r="A3487" s="222">
        <v>6201</v>
      </c>
      <c r="B3487" s="83">
        <v>5</v>
      </c>
      <c r="C3487" s="83">
        <v>2</v>
      </c>
      <c r="D3487" s="83" t="s">
        <v>4495</v>
      </c>
      <c r="E3487" s="83">
        <f>VLOOKUP(D3487,武将id!A:C,3,FALSE)</f>
        <v>118</v>
      </c>
      <c r="F3487" s="83">
        <v>0</v>
      </c>
      <c r="G3487" s="215" t="s">
        <v>3177</v>
      </c>
      <c r="H3487" s="216" t="s">
        <v>3177</v>
      </c>
      <c r="I3487" s="83">
        <v>1</v>
      </c>
      <c r="L3487" s="83" t="s">
        <v>4496</v>
      </c>
      <c r="M3487" s="223">
        <f>IF(L3487="",999,VLOOKUP(L3487,武将id!A:C,3,0))</f>
        <v>101</v>
      </c>
    </row>
    <row r="3488" spans="1:13" s="83" customFormat="1" x14ac:dyDescent="0.15">
      <c r="A3488" s="217">
        <v>6202</v>
      </c>
      <c r="B3488" s="218">
        <v>1</v>
      </c>
      <c r="C3488" s="218">
        <v>2</v>
      </c>
      <c r="D3488" s="218" t="s">
        <v>4495</v>
      </c>
      <c r="E3488" s="218">
        <f>VLOOKUP(D3488,武将id!A:C,3,FALSE)</f>
        <v>118</v>
      </c>
      <c r="F3488" s="218">
        <v>0</v>
      </c>
      <c r="G3488" s="219" t="s">
        <v>4501</v>
      </c>
      <c r="H3488" s="220" t="s">
        <v>4501</v>
      </c>
      <c r="I3488" s="218">
        <v>1</v>
      </c>
      <c r="J3488" s="218"/>
      <c r="K3488" s="218"/>
      <c r="L3488" s="218" t="s">
        <v>4496</v>
      </c>
      <c r="M3488" s="221">
        <f>IF(L3488="",999,VLOOKUP(L3488,武将id!A:C,3,0))</f>
        <v>101</v>
      </c>
    </row>
    <row r="3489" spans="1:13" s="83" customFormat="1" x14ac:dyDescent="0.15">
      <c r="A3489" s="222">
        <v>6202</v>
      </c>
      <c r="B3489" s="83">
        <v>2</v>
      </c>
      <c r="C3489" s="83">
        <v>2</v>
      </c>
      <c r="D3489" s="83" t="s">
        <v>4495</v>
      </c>
      <c r="E3489" s="83">
        <f>VLOOKUP(D3489,武将id!A:C,3,FALSE)</f>
        <v>118</v>
      </c>
      <c r="F3489" s="83">
        <v>0</v>
      </c>
      <c r="G3489" s="215" t="s">
        <v>4502</v>
      </c>
      <c r="H3489" s="216" t="s">
        <v>4502</v>
      </c>
      <c r="I3489" s="83">
        <v>1</v>
      </c>
      <c r="L3489" s="83" t="s">
        <v>4496</v>
      </c>
      <c r="M3489" s="223">
        <f>IF(L3489="",999,VLOOKUP(L3489,武将id!A:C,3,0))</f>
        <v>101</v>
      </c>
    </row>
    <row r="3490" spans="1:13" s="83" customFormat="1" x14ac:dyDescent="0.15">
      <c r="A3490" s="222">
        <v>6202</v>
      </c>
      <c r="B3490" s="83">
        <v>3</v>
      </c>
      <c r="C3490" s="83">
        <v>1</v>
      </c>
      <c r="D3490" s="83" t="s">
        <v>4496</v>
      </c>
      <c r="E3490" s="83">
        <f>VLOOKUP(D3490,武将id!A:C,3,FALSE)</f>
        <v>101</v>
      </c>
      <c r="F3490" s="83">
        <v>0</v>
      </c>
      <c r="G3490" s="215" t="s">
        <v>4503</v>
      </c>
      <c r="H3490" s="216" t="s">
        <v>4503</v>
      </c>
      <c r="I3490" s="83">
        <v>1</v>
      </c>
      <c r="L3490" s="83" t="s">
        <v>4495</v>
      </c>
      <c r="M3490" s="223">
        <f>IF(L3490="",999,VLOOKUP(L3490,武将id!A:C,3,0))</f>
        <v>118</v>
      </c>
    </row>
    <row r="3491" spans="1:13" s="83" customFormat="1" x14ac:dyDescent="0.15">
      <c r="A3491" s="222">
        <v>6202</v>
      </c>
      <c r="B3491" s="83">
        <v>4</v>
      </c>
      <c r="C3491" s="83">
        <v>1</v>
      </c>
      <c r="D3491" s="83" t="s">
        <v>4496</v>
      </c>
      <c r="E3491" s="83">
        <f>VLOOKUP(D3491,武将id!A:C,3,FALSE)</f>
        <v>101</v>
      </c>
      <c r="F3491" s="83">
        <v>0</v>
      </c>
      <c r="G3491" s="215" t="s">
        <v>4504</v>
      </c>
      <c r="H3491" s="216" t="s">
        <v>4504</v>
      </c>
      <c r="I3491" s="83">
        <v>1</v>
      </c>
      <c r="L3491" s="83" t="s">
        <v>4495</v>
      </c>
      <c r="M3491" s="223">
        <f>IF(L3491="",999,VLOOKUP(L3491,武将id!A:C,3,0))</f>
        <v>118</v>
      </c>
    </row>
    <row r="3492" spans="1:13" s="83" customFormat="1" x14ac:dyDescent="0.15">
      <c r="A3492" s="224">
        <v>6202</v>
      </c>
      <c r="B3492" s="225">
        <v>5</v>
      </c>
      <c r="C3492" s="225">
        <v>2</v>
      </c>
      <c r="D3492" s="225" t="s">
        <v>4495</v>
      </c>
      <c r="E3492" s="225">
        <f>VLOOKUP(D3492,武将id!A:C,3,FALSE)</f>
        <v>118</v>
      </c>
      <c r="F3492" s="225">
        <v>0</v>
      </c>
      <c r="G3492" s="226" t="s">
        <v>3177</v>
      </c>
      <c r="H3492" s="227" t="s">
        <v>3177</v>
      </c>
      <c r="I3492" s="225">
        <v>1</v>
      </c>
      <c r="J3492" s="225"/>
      <c r="K3492" s="225"/>
      <c r="L3492" s="225" t="s">
        <v>4496</v>
      </c>
      <c r="M3492" s="228">
        <f>IF(L3492="",999,VLOOKUP(L3492,武将id!A:C,3,0))</f>
        <v>101</v>
      </c>
    </row>
    <row r="3493" spans="1:13" s="83" customFormat="1" x14ac:dyDescent="0.15">
      <c r="A3493" s="217">
        <v>6301</v>
      </c>
      <c r="B3493" s="218">
        <v>1</v>
      </c>
      <c r="C3493" s="218">
        <v>2</v>
      </c>
      <c r="D3493" s="218" t="s">
        <v>2914</v>
      </c>
      <c r="E3493" s="218">
        <f>VLOOKUP(D3493,武将id!A:C,3,FALSE)</f>
        <v>306</v>
      </c>
      <c r="F3493" s="218">
        <v>0</v>
      </c>
      <c r="G3493" s="219" t="s">
        <v>4508</v>
      </c>
      <c r="H3493" s="220" t="s">
        <v>4508</v>
      </c>
      <c r="I3493" s="218">
        <v>1</v>
      </c>
      <c r="J3493" s="218"/>
      <c r="K3493" s="218"/>
      <c r="L3493" s="218" t="s">
        <v>2237</v>
      </c>
      <c r="M3493" s="221">
        <f>IF(L3493="",999,VLOOKUP(L3493,武将id!A:C,3,0))</f>
        <v>103</v>
      </c>
    </row>
    <row r="3494" spans="1:13" s="83" customFormat="1" x14ac:dyDescent="0.15">
      <c r="A3494" s="222">
        <v>6301</v>
      </c>
      <c r="B3494" s="83">
        <v>2</v>
      </c>
      <c r="C3494" s="83">
        <v>2</v>
      </c>
      <c r="D3494" s="83" t="s">
        <v>2914</v>
      </c>
      <c r="E3494" s="83">
        <f>VLOOKUP(D3494,武将id!A:C,3,FALSE)</f>
        <v>306</v>
      </c>
      <c r="F3494" s="83">
        <v>0</v>
      </c>
      <c r="G3494" s="215" t="s">
        <v>3279</v>
      </c>
      <c r="H3494" s="216" t="s">
        <v>3279</v>
      </c>
      <c r="I3494" s="83">
        <v>1</v>
      </c>
      <c r="L3494" s="83" t="s">
        <v>2237</v>
      </c>
      <c r="M3494" s="223">
        <f>IF(L3494="",999,VLOOKUP(L3494,武将id!A:C,3,0))</f>
        <v>103</v>
      </c>
    </row>
    <row r="3495" spans="1:13" s="83" customFormat="1" x14ac:dyDescent="0.15">
      <c r="A3495" s="222">
        <v>6301</v>
      </c>
      <c r="B3495" s="83">
        <v>3</v>
      </c>
      <c r="C3495" s="83">
        <v>1</v>
      </c>
      <c r="D3495" s="83" t="s">
        <v>2237</v>
      </c>
      <c r="E3495" s="83">
        <f>VLOOKUP(D3495,武将id!A:C,3,FALSE)</f>
        <v>103</v>
      </c>
      <c r="F3495" s="83">
        <v>0</v>
      </c>
      <c r="G3495" s="215" t="s">
        <v>3280</v>
      </c>
      <c r="H3495" s="216" t="s">
        <v>3280</v>
      </c>
      <c r="I3495" s="83">
        <v>1</v>
      </c>
      <c r="L3495" s="83" t="s">
        <v>2914</v>
      </c>
      <c r="M3495" s="223">
        <f>IF(L3495="",999,VLOOKUP(L3495,武将id!A:C,3,0))</f>
        <v>306</v>
      </c>
    </row>
    <row r="3496" spans="1:13" s="83" customFormat="1" x14ac:dyDescent="0.15">
      <c r="A3496" s="222">
        <v>6301</v>
      </c>
      <c r="B3496" s="83">
        <v>4</v>
      </c>
      <c r="C3496" s="83">
        <v>2</v>
      </c>
      <c r="D3496" s="83" t="s">
        <v>2914</v>
      </c>
      <c r="E3496" s="83">
        <f>VLOOKUP(D3496,武将id!A:C,3,FALSE)</f>
        <v>306</v>
      </c>
      <c r="F3496" s="83">
        <v>0</v>
      </c>
      <c r="G3496" s="215" t="s">
        <v>4509</v>
      </c>
      <c r="H3496" s="216" t="s">
        <v>4509</v>
      </c>
      <c r="I3496" s="83">
        <v>1</v>
      </c>
      <c r="L3496" s="83" t="s">
        <v>2237</v>
      </c>
      <c r="M3496" s="223">
        <f>IF(L3496="",999,VLOOKUP(L3496,武将id!A:C,3,0))</f>
        <v>103</v>
      </c>
    </row>
    <row r="3497" spans="1:13" s="83" customFormat="1" x14ac:dyDescent="0.15">
      <c r="A3497" s="222">
        <v>6301</v>
      </c>
      <c r="B3497" s="83">
        <v>5</v>
      </c>
      <c r="C3497" s="83">
        <v>2</v>
      </c>
      <c r="D3497" s="83" t="s">
        <v>2914</v>
      </c>
      <c r="E3497" s="83">
        <f>VLOOKUP(D3497,武将id!A:C,3,FALSE)</f>
        <v>306</v>
      </c>
      <c r="F3497" s="83">
        <v>0</v>
      </c>
      <c r="G3497" s="215" t="s">
        <v>4510</v>
      </c>
      <c r="H3497" s="216" t="s">
        <v>4510</v>
      </c>
      <c r="I3497" s="83">
        <v>1</v>
      </c>
      <c r="L3497" s="83" t="s">
        <v>2237</v>
      </c>
      <c r="M3497" s="223">
        <f>IF(L3497="",999,VLOOKUP(L3497,武将id!A:C,3,0))</f>
        <v>103</v>
      </c>
    </row>
    <row r="3498" spans="1:13" s="83" customFormat="1" x14ac:dyDescent="0.15">
      <c r="A3498" s="222">
        <v>6301</v>
      </c>
      <c r="B3498" s="83">
        <v>6</v>
      </c>
      <c r="C3498" s="83">
        <v>1</v>
      </c>
      <c r="D3498" s="83" t="s">
        <v>2237</v>
      </c>
      <c r="E3498" s="83">
        <f>VLOOKUP(D3498,武将id!A:C,3,FALSE)</f>
        <v>103</v>
      </c>
      <c r="F3498" s="83">
        <v>0</v>
      </c>
      <c r="G3498" s="215" t="s">
        <v>3281</v>
      </c>
      <c r="H3498" s="216" t="s">
        <v>3281</v>
      </c>
      <c r="I3498" s="83">
        <v>1</v>
      </c>
      <c r="L3498" s="83" t="s">
        <v>2914</v>
      </c>
      <c r="M3498" s="223">
        <f>IF(L3498="",999,VLOOKUP(L3498,武将id!A:C,3,0))</f>
        <v>306</v>
      </c>
    </row>
    <row r="3499" spans="1:13" s="83" customFormat="1" x14ac:dyDescent="0.15">
      <c r="A3499" s="217">
        <v>6302</v>
      </c>
      <c r="B3499" s="218">
        <v>1</v>
      </c>
      <c r="C3499" s="218">
        <v>1</v>
      </c>
      <c r="D3499" s="218" t="s">
        <v>2237</v>
      </c>
      <c r="E3499" s="218">
        <f>VLOOKUP(D3499,武将id!A:C,3,FALSE)</f>
        <v>103</v>
      </c>
      <c r="F3499" s="218">
        <v>0</v>
      </c>
      <c r="G3499" s="219" t="s">
        <v>4511</v>
      </c>
      <c r="H3499" s="220" t="s">
        <v>4511</v>
      </c>
      <c r="I3499" s="218">
        <v>1</v>
      </c>
      <c r="J3499" s="218"/>
      <c r="K3499" s="218"/>
      <c r="L3499" s="218"/>
      <c r="M3499" s="221">
        <v>0</v>
      </c>
    </row>
    <row r="3500" spans="1:13" s="83" customFormat="1" x14ac:dyDescent="0.15">
      <c r="A3500" s="222">
        <v>6302</v>
      </c>
      <c r="B3500" s="83">
        <v>2</v>
      </c>
      <c r="C3500" s="83">
        <v>1</v>
      </c>
      <c r="D3500" s="83" t="s">
        <v>2237</v>
      </c>
      <c r="E3500" s="83">
        <f>VLOOKUP(D3500,武将id!A:C,3,FALSE)</f>
        <v>103</v>
      </c>
      <c r="F3500" s="83">
        <v>0</v>
      </c>
      <c r="G3500" s="215" t="s">
        <v>4512</v>
      </c>
      <c r="H3500" s="216" t="s">
        <v>4512</v>
      </c>
      <c r="I3500" s="83">
        <v>1</v>
      </c>
      <c r="M3500" s="223">
        <v>0</v>
      </c>
    </row>
    <row r="3501" spans="1:13" s="83" customFormat="1" x14ac:dyDescent="0.15">
      <c r="A3501" s="222">
        <v>6302</v>
      </c>
      <c r="B3501" s="83">
        <v>3</v>
      </c>
      <c r="C3501" s="83">
        <v>1</v>
      </c>
      <c r="D3501" s="83" t="s">
        <v>2237</v>
      </c>
      <c r="E3501" s="83">
        <f>VLOOKUP(D3501,武将id!A:C,3,FALSE)</f>
        <v>103</v>
      </c>
      <c r="F3501" s="83">
        <v>0</v>
      </c>
      <c r="G3501" s="215" t="s">
        <v>4513</v>
      </c>
      <c r="H3501" s="216" t="s">
        <v>4513</v>
      </c>
      <c r="I3501" s="83">
        <v>1</v>
      </c>
      <c r="M3501" s="223">
        <v>0</v>
      </c>
    </row>
    <row r="3502" spans="1:13" s="83" customFormat="1" x14ac:dyDescent="0.15">
      <c r="A3502" s="222">
        <v>6302</v>
      </c>
      <c r="B3502" s="83">
        <v>4</v>
      </c>
      <c r="C3502" s="83">
        <v>2</v>
      </c>
      <c r="D3502" s="83" t="s">
        <v>93</v>
      </c>
      <c r="E3502" s="83">
        <f>VLOOKUP(D3502,武将id!A:C,3,FALSE)</f>
        <v>105</v>
      </c>
      <c r="F3502" s="83">
        <v>0</v>
      </c>
      <c r="G3502" s="215" t="s">
        <v>4514</v>
      </c>
      <c r="H3502" s="216" t="s">
        <v>4514</v>
      </c>
      <c r="I3502" s="83">
        <v>1</v>
      </c>
      <c r="L3502" s="83" t="s">
        <v>2237</v>
      </c>
      <c r="M3502" s="223">
        <f>IF(L3502="",999,VLOOKUP(L3502,武将id!A:C,3,0))</f>
        <v>103</v>
      </c>
    </row>
    <row r="3503" spans="1:13" s="83" customFormat="1" ht="24" x14ac:dyDescent="0.15">
      <c r="A3503" s="222">
        <v>6302</v>
      </c>
      <c r="B3503" s="83">
        <v>5</v>
      </c>
      <c r="C3503" s="83">
        <v>2</v>
      </c>
      <c r="D3503" s="83" t="s">
        <v>97</v>
      </c>
      <c r="E3503" s="83">
        <f>VLOOKUP(D3503,武将id!A:C,3,FALSE)</f>
        <v>109</v>
      </c>
      <c r="F3503" s="83">
        <v>0</v>
      </c>
      <c r="G3503" s="215" t="s">
        <v>4515</v>
      </c>
      <c r="H3503" s="216" t="s">
        <v>4515</v>
      </c>
      <c r="I3503" s="83">
        <v>1</v>
      </c>
      <c r="L3503" s="83" t="s">
        <v>2237</v>
      </c>
      <c r="M3503" s="223">
        <f>IF(L3503="",999,VLOOKUP(L3503,武将id!A:C,3,0))</f>
        <v>103</v>
      </c>
    </row>
    <row r="3504" spans="1:13" s="83" customFormat="1" x14ac:dyDescent="0.15">
      <c r="A3504" s="222">
        <v>6302</v>
      </c>
      <c r="B3504" s="83">
        <v>6</v>
      </c>
      <c r="C3504" s="83">
        <v>2</v>
      </c>
      <c r="D3504" s="83" t="s">
        <v>97</v>
      </c>
      <c r="E3504" s="83">
        <f>VLOOKUP(D3504,武将id!A:C,3,FALSE)</f>
        <v>109</v>
      </c>
      <c r="F3504" s="83">
        <v>0</v>
      </c>
      <c r="G3504" s="215" t="s">
        <v>4516</v>
      </c>
      <c r="H3504" s="216" t="s">
        <v>4516</v>
      </c>
      <c r="I3504" s="83">
        <v>1</v>
      </c>
      <c r="L3504" s="83" t="s">
        <v>2237</v>
      </c>
      <c r="M3504" s="223">
        <f>IF(L3504="",999,VLOOKUP(L3504,武将id!A:C,3,0))</f>
        <v>103</v>
      </c>
    </row>
    <row r="3505" spans="1:13" s="83" customFormat="1" x14ac:dyDescent="0.15">
      <c r="A3505" s="222">
        <v>6302</v>
      </c>
      <c r="B3505" s="83">
        <v>7</v>
      </c>
      <c r="C3505" s="83">
        <v>1</v>
      </c>
      <c r="D3505" s="83" t="s">
        <v>2237</v>
      </c>
      <c r="E3505" s="83">
        <f>VLOOKUP(D3505,武将id!A:C,3,FALSE)</f>
        <v>103</v>
      </c>
      <c r="F3505" s="83">
        <v>0</v>
      </c>
      <c r="G3505" s="215" t="s">
        <v>4517</v>
      </c>
      <c r="H3505" s="216" t="s">
        <v>4517</v>
      </c>
      <c r="I3505" s="83">
        <v>1</v>
      </c>
      <c r="L3505" s="83" t="s">
        <v>97</v>
      </c>
      <c r="M3505" s="223">
        <f>IF(L3505="",999,VLOOKUP(L3505,武将id!A:C,3,0))</f>
        <v>109</v>
      </c>
    </row>
    <row r="3506" spans="1:13" s="83" customFormat="1" ht="24" x14ac:dyDescent="0.15">
      <c r="A3506" s="224">
        <v>6302</v>
      </c>
      <c r="B3506" s="225">
        <v>8</v>
      </c>
      <c r="C3506" s="225">
        <v>1</v>
      </c>
      <c r="D3506" s="225" t="s">
        <v>2237</v>
      </c>
      <c r="E3506" s="225">
        <f>VLOOKUP(D3506,武将id!A:C,3,FALSE)</f>
        <v>103</v>
      </c>
      <c r="F3506" s="225">
        <v>0</v>
      </c>
      <c r="G3506" s="226" t="s">
        <v>4518</v>
      </c>
      <c r="H3506" s="227" t="s">
        <v>4518</v>
      </c>
      <c r="I3506" s="225">
        <v>1</v>
      </c>
      <c r="J3506" s="225"/>
      <c r="K3506" s="225"/>
      <c r="L3506" s="225" t="s">
        <v>97</v>
      </c>
      <c r="M3506" s="228">
        <f>IF(L3506="",999,VLOOKUP(L3506,武将id!A:C,3,0))</f>
        <v>109</v>
      </c>
    </row>
    <row r="3507" spans="1:13" s="83" customFormat="1" x14ac:dyDescent="0.15">
      <c r="A3507" s="222">
        <v>6303</v>
      </c>
      <c r="B3507" s="83">
        <v>1</v>
      </c>
      <c r="C3507" s="83">
        <v>1</v>
      </c>
      <c r="D3507" s="83" t="s">
        <v>2237</v>
      </c>
      <c r="E3507" s="83">
        <f>VLOOKUP(D3507,武将id!A:C,3,FALSE)</f>
        <v>103</v>
      </c>
      <c r="F3507" s="83">
        <v>0</v>
      </c>
      <c r="G3507" s="215" t="s">
        <v>4519</v>
      </c>
      <c r="H3507" s="216" t="s">
        <v>4519</v>
      </c>
      <c r="I3507" s="83">
        <v>1</v>
      </c>
      <c r="M3507" s="223">
        <v>0</v>
      </c>
    </row>
    <row r="3508" spans="1:13" s="83" customFormat="1" x14ac:dyDescent="0.15">
      <c r="A3508" s="222">
        <v>6303</v>
      </c>
      <c r="B3508" s="83">
        <v>2</v>
      </c>
      <c r="C3508" s="83">
        <v>2</v>
      </c>
      <c r="D3508" s="83" t="s">
        <v>3332</v>
      </c>
      <c r="E3508" s="83">
        <f>VLOOKUP(D3508,武将id!A:C,3,FALSE)</f>
        <v>115</v>
      </c>
      <c r="F3508" s="83">
        <v>0</v>
      </c>
      <c r="G3508" s="215" t="s">
        <v>4520</v>
      </c>
      <c r="H3508" s="216" t="s">
        <v>4520</v>
      </c>
      <c r="I3508" s="83">
        <v>1</v>
      </c>
      <c r="L3508" s="83" t="s">
        <v>2237</v>
      </c>
      <c r="M3508" s="223">
        <f>IF(L3508="",999,VLOOKUP(L3508,武将id!A:C,3,0))</f>
        <v>103</v>
      </c>
    </row>
    <row r="3509" spans="1:13" s="83" customFormat="1" x14ac:dyDescent="0.15">
      <c r="A3509" s="222">
        <v>6303</v>
      </c>
      <c r="B3509" s="83">
        <v>3</v>
      </c>
      <c r="C3509" s="83">
        <v>1</v>
      </c>
      <c r="D3509" s="83" t="s">
        <v>2237</v>
      </c>
      <c r="E3509" s="83">
        <f>VLOOKUP(D3509,武将id!A:C,3,FALSE)</f>
        <v>103</v>
      </c>
      <c r="F3509" s="83">
        <v>0</v>
      </c>
      <c r="G3509" s="215" t="s">
        <v>4521</v>
      </c>
      <c r="H3509" s="216" t="s">
        <v>4521</v>
      </c>
      <c r="I3509" s="83">
        <v>1</v>
      </c>
      <c r="L3509" s="83" t="s">
        <v>3332</v>
      </c>
      <c r="M3509" s="223">
        <f>IF(L3509="",999,VLOOKUP(L3509,武将id!A:C,3,0))</f>
        <v>115</v>
      </c>
    </row>
    <row r="3510" spans="1:13" s="83" customFormat="1" x14ac:dyDescent="0.15">
      <c r="A3510" s="222">
        <v>6303</v>
      </c>
      <c r="B3510" s="83">
        <v>4</v>
      </c>
      <c r="C3510" s="83">
        <v>2</v>
      </c>
      <c r="D3510" s="83" t="s">
        <v>3332</v>
      </c>
      <c r="E3510" s="83">
        <f>VLOOKUP(D3510,武将id!A:C,3,FALSE)</f>
        <v>115</v>
      </c>
      <c r="F3510" s="83">
        <v>0</v>
      </c>
      <c r="G3510" s="215" t="s">
        <v>3282</v>
      </c>
      <c r="H3510" s="216" t="s">
        <v>3282</v>
      </c>
      <c r="I3510" s="83">
        <v>1</v>
      </c>
      <c r="L3510" s="83" t="s">
        <v>2237</v>
      </c>
      <c r="M3510" s="223">
        <f>IF(L3510="",999,VLOOKUP(L3510,武将id!A:C,3,0))</f>
        <v>103</v>
      </c>
    </row>
    <row r="3511" spans="1:13" s="83" customFormat="1" x14ac:dyDescent="0.15">
      <c r="A3511" s="222">
        <v>6303</v>
      </c>
      <c r="B3511" s="83">
        <v>5</v>
      </c>
      <c r="C3511" s="83">
        <v>2</v>
      </c>
      <c r="D3511" s="83" t="s">
        <v>3332</v>
      </c>
      <c r="E3511" s="83">
        <f>VLOOKUP(D3511,武将id!A:C,3,FALSE)</f>
        <v>115</v>
      </c>
      <c r="F3511" s="83">
        <v>0</v>
      </c>
      <c r="G3511" s="215" t="s">
        <v>3283</v>
      </c>
      <c r="H3511" s="216" t="s">
        <v>3283</v>
      </c>
      <c r="I3511" s="83">
        <v>1</v>
      </c>
      <c r="L3511" s="83" t="s">
        <v>2237</v>
      </c>
      <c r="M3511" s="223">
        <f>IF(L3511="",999,VLOOKUP(L3511,武将id!A:C,3,0))</f>
        <v>103</v>
      </c>
    </row>
    <row r="3512" spans="1:13" s="83" customFormat="1" x14ac:dyDescent="0.15">
      <c r="A3512" s="222">
        <v>6303</v>
      </c>
      <c r="B3512" s="83">
        <v>6</v>
      </c>
      <c r="C3512" s="83">
        <v>2</v>
      </c>
      <c r="D3512" s="83" t="s">
        <v>3332</v>
      </c>
      <c r="E3512" s="83">
        <f>VLOOKUP(D3512,武将id!A:C,3,FALSE)</f>
        <v>115</v>
      </c>
      <c r="F3512" s="83">
        <v>0</v>
      </c>
      <c r="G3512" s="215" t="s">
        <v>3284</v>
      </c>
      <c r="H3512" s="216" t="s">
        <v>3284</v>
      </c>
      <c r="I3512" s="83">
        <v>1</v>
      </c>
      <c r="L3512" s="83" t="s">
        <v>2237</v>
      </c>
      <c r="M3512" s="223">
        <f>IF(L3512="",999,VLOOKUP(L3512,武将id!A:C,3,0))</f>
        <v>103</v>
      </c>
    </row>
    <row r="3513" spans="1:13" s="83" customFormat="1" x14ac:dyDescent="0.15">
      <c r="A3513" s="222">
        <v>6303</v>
      </c>
      <c r="B3513" s="83">
        <v>7</v>
      </c>
      <c r="C3513" s="83">
        <v>1</v>
      </c>
      <c r="D3513" s="83" t="s">
        <v>2237</v>
      </c>
      <c r="E3513" s="83">
        <f>VLOOKUP(D3513,武将id!A:C,3,FALSE)</f>
        <v>103</v>
      </c>
      <c r="F3513" s="83">
        <v>0</v>
      </c>
      <c r="G3513" s="215" t="s">
        <v>4522</v>
      </c>
      <c r="H3513" s="216" t="s">
        <v>4522</v>
      </c>
      <c r="I3513" s="83">
        <v>1</v>
      </c>
      <c r="L3513" s="83" t="s">
        <v>3332</v>
      </c>
      <c r="M3513" s="223">
        <f>IF(L3513="",999,VLOOKUP(L3513,武将id!A:C,3,0))</f>
        <v>115</v>
      </c>
    </row>
    <row r="3514" spans="1:13" s="83" customFormat="1" x14ac:dyDescent="0.15">
      <c r="A3514" s="224">
        <v>6303</v>
      </c>
      <c r="B3514" s="225">
        <v>8</v>
      </c>
      <c r="C3514" s="225">
        <v>1</v>
      </c>
      <c r="D3514" s="225" t="s">
        <v>2237</v>
      </c>
      <c r="E3514" s="225">
        <f>VLOOKUP(D3514,武将id!A:C,3,FALSE)</f>
        <v>103</v>
      </c>
      <c r="F3514" s="225">
        <v>0</v>
      </c>
      <c r="G3514" s="226" t="s">
        <v>3285</v>
      </c>
      <c r="H3514" s="227" t="s">
        <v>3285</v>
      </c>
      <c r="I3514" s="225">
        <v>1</v>
      </c>
      <c r="J3514" s="225"/>
      <c r="K3514" s="225"/>
      <c r="L3514" s="225" t="s">
        <v>3332</v>
      </c>
      <c r="M3514" s="228">
        <f>IF(L3514="",999,VLOOKUP(L3514,武将id!A:C,3,0))</f>
        <v>115</v>
      </c>
    </row>
    <row r="3515" spans="1:13" s="83" customFormat="1" ht="24" x14ac:dyDescent="0.15">
      <c r="A3515" s="217">
        <v>6401</v>
      </c>
      <c r="B3515" s="218">
        <v>1</v>
      </c>
      <c r="C3515" s="218">
        <v>1</v>
      </c>
      <c r="D3515" s="218" t="s">
        <v>2237</v>
      </c>
      <c r="E3515" s="218">
        <f>VLOOKUP(D3515,武将id!A:C,3,FALSE)</f>
        <v>103</v>
      </c>
      <c r="F3515" s="218">
        <v>0</v>
      </c>
      <c r="G3515" s="219" t="s">
        <v>4762</v>
      </c>
      <c r="H3515" s="220" t="s">
        <v>4761</v>
      </c>
      <c r="I3515" s="218">
        <v>1</v>
      </c>
      <c r="J3515" s="218"/>
      <c r="K3515" s="218"/>
      <c r="L3515" s="218" t="s">
        <v>2508</v>
      </c>
      <c r="M3515" s="221">
        <f>IF(L3515="",999,VLOOKUP(L3515,武将id!A:C,3,0))</f>
        <v>104</v>
      </c>
    </row>
    <row r="3516" spans="1:13" s="83" customFormat="1" x14ac:dyDescent="0.15">
      <c r="A3516" s="222">
        <v>6401</v>
      </c>
      <c r="B3516" s="83">
        <v>2</v>
      </c>
      <c r="C3516" s="83">
        <v>1</v>
      </c>
      <c r="D3516" s="83" t="s">
        <v>2237</v>
      </c>
      <c r="E3516" s="83">
        <f>VLOOKUP(D3516,武将id!A:C,3,FALSE)</f>
        <v>103</v>
      </c>
      <c r="F3516" s="83">
        <v>0</v>
      </c>
      <c r="G3516" s="215" t="s">
        <v>4524</v>
      </c>
      <c r="H3516" s="216" t="s">
        <v>4524</v>
      </c>
      <c r="I3516" s="83">
        <v>1</v>
      </c>
      <c r="L3516" s="83" t="s">
        <v>2508</v>
      </c>
      <c r="M3516" s="223">
        <f>IF(L3516="",999,VLOOKUP(L3516,武将id!A:C,3,0))</f>
        <v>104</v>
      </c>
    </row>
    <row r="3517" spans="1:13" s="83" customFormat="1" ht="24" x14ac:dyDescent="0.15">
      <c r="A3517" s="222">
        <v>6401</v>
      </c>
      <c r="B3517" s="83">
        <v>3</v>
      </c>
      <c r="C3517" s="83">
        <v>2</v>
      </c>
      <c r="D3517" s="83" t="s">
        <v>2508</v>
      </c>
      <c r="E3517" s="83">
        <f>VLOOKUP(D3517,武将id!A:C,3,FALSE)</f>
        <v>104</v>
      </c>
      <c r="F3517" s="83">
        <v>0</v>
      </c>
      <c r="G3517" s="215" t="s">
        <v>4525</v>
      </c>
      <c r="H3517" s="216" t="s">
        <v>4525</v>
      </c>
      <c r="I3517" s="83">
        <v>1</v>
      </c>
      <c r="L3517" s="83" t="s">
        <v>2237</v>
      </c>
      <c r="M3517" s="223">
        <f>IF(L3517="",999,VLOOKUP(L3517,武将id!A:C,3,0))</f>
        <v>103</v>
      </c>
    </row>
    <row r="3518" spans="1:13" s="83" customFormat="1" ht="24" x14ac:dyDescent="0.15">
      <c r="A3518" s="222">
        <v>6401</v>
      </c>
      <c r="B3518" s="83">
        <v>4</v>
      </c>
      <c r="C3518" s="83">
        <v>2</v>
      </c>
      <c r="D3518" s="83" t="s">
        <v>2508</v>
      </c>
      <c r="E3518" s="83">
        <f>VLOOKUP(D3518,武将id!A:C,3,FALSE)</f>
        <v>104</v>
      </c>
      <c r="F3518" s="83">
        <v>0</v>
      </c>
      <c r="G3518" s="215" t="s">
        <v>4526</v>
      </c>
      <c r="H3518" s="216" t="s">
        <v>4526</v>
      </c>
      <c r="I3518" s="83">
        <v>1</v>
      </c>
      <c r="L3518" s="83" t="s">
        <v>2237</v>
      </c>
      <c r="M3518" s="223">
        <f>IF(L3518="",999,VLOOKUP(L3518,武将id!A:C,3,0))</f>
        <v>103</v>
      </c>
    </row>
    <row r="3519" spans="1:13" s="83" customFormat="1" x14ac:dyDescent="0.15">
      <c r="A3519" s="222">
        <v>6401</v>
      </c>
      <c r="B3519" s="83">
        <v>5</v>
      </c>
      <c r="C3519" s="83">
        <v>1</v>
      </c>
      <c r="D3519" s="83" t="s">
        <v>2237</v>
      </c>
      <c r="E3519" s="83">
        <f>VLOOKUP(D3519,武将id!A:C,3,FALSE)</f>
        <v>103</v>
      </c>
      <c r="F3519" s="83">
        <v>0</v>
      </c>
      <c r="G3519" s="215" t="s">
        <v>4527</v>
      </c>
      <c r="H3519" s="216" t="s">
        <v>4527</v>
      </c>
      <c r="I3519" s="83">
        <v>1</v>
      </c>
      <c r="L3519" s="83" t="s">
        <v>2508</v>
      </c>
      <c r="M3519" s="223">
        <f>IF(L3519="",999,VLOOKUP(L3519,武将id!A:C,3,0))</f>
        <v>104</v>
      </c>
    </row>
    <row r="3520" spans="1:13" s="83" customFormat="1" ht="24" x14ac:dyDescent="0.15">
      <c r="A3520" s="222">
        <v>6401</v>
      </c>
      <c r="B3520" s="83">
        <v>6</v>
      </c>
      <c r="C3520" s="83">
        <v>1</v>
      </c>
      <c r="D3520" s="83" t="s">
        <v>2237</v>
      </c>
      <c r="E3520" s="83">
        <f>VLOOKUP(D3520,武将id!A:C,3,FALSE)</f>
        <v>103</v>
      </c>
      <c r="F3520" s="83">
        <v>0</v>
      </c>
      <c r="G3520" s="215" t="s">
        <v>4528</v>
      </c>
      <c r="H3520" s="216" t="s">
        <v>4528</v>
      </c>
      <c r="I3520" s="83">
        <v>1</v>
      </c>
      <c r="L3520" s="83" t="s">
        <v>2508</v>
      </c>
      <c r="M3520" s="223">
        <f>IF(L3520="",999,VLOOKUP(L3520,武将id!A:C,3,0))</f>
        <v>104</v>
      </c>
    </row>
    <row r="3521" spans="1:13" s="83" customFormat="1" ht="24" x14ac:dyDescent="0.15">
      <c r="A3521" s="217">
        <v>6402</v>
      </c>
      <c r="B3521" s="218">
        <v>1</v>
      </c>
      <c r="C3521" s="218">
        <v>1</v>
      </c>
      <c r="D3521" s="218" t="s">
        <v>4523</v>
      </c>
      <c r="E3521" s="218">
        <f>VLOOKUP(D3521,武将id!A:C,3,FALSE)</f>
        <v>430</v>
      </c>
      <c r="F3521" s="218">
        <v>0</v>
      </c>
      <c r="G3521" s="219" t="s">
        <v>4529</v>
      </c>
      <c r="H3521" s="220" t="s">
        <v>4529</v>
      </c>
      <c r="I3521" s="218">
        <v>1</v>
      </c>
      <c r="J3521" s="218"/>
      <c r="K3521" s="218"/>
      <c r="L3521" s="218" t="s">
        <v>3519</v>
      </c>
      <c r="M3521" s="221">
        <f>IF(L3521="",999,VLOOKUP(L3521,武将id!A:C,3,0))</f>
        <v>444</v>
      </c>
    </row>
    <row r="3522" spans="1:13" s="83" customFormat="1" ht="24" x14ac:dyDescent="0.15">
      <c r="A3522" s="222">
        <v>6402</v>
      </c>
      <c r="B3522" s="83">
        <v>2</v>
      </c>
      <c r="C3522" s="83">
        <v>2</v>
      </c>
      <c r="D3522" s="83" t="s">
        <v>3519</v>
      </c>
      <c r="E3522" s="83">
        <f>VLOOKUP(D3522,武将id!A:C,3,FALSE)</f>
        <v>444</v>
      </c>
      <c r="F3522" s="83">
        <v>0</v>
      </c>
      <c r="G3522" s="215" t="s">
        <v>4530</v>
      </c>
      <c r="H3522" s="216" t="s">
        <v>4530</v>
      </c>
      <c r="I3522" s="83">
        <v>1</v>
      </c>
      <c r="L3522" s="83" t="s">
        <v>4523</v>
      </c>
      <c r="M3522" s="223">
        <f>IF(L3522="",999,VLOOKUP(L3522,武将id!A:C,3,0))</f>
        <v>430</v>
      </c>
    </row>
    <row r="3523" spans="1:13" s="83" customFormat="1" ht="24" x14ac:dyDescent="0.15">
      <c r="A3523" s="217">
        <v>6403</v>
      </c>
      <c r="B3523" s="218">
        <v>1</v>
      </c>
      <c r="C3523" s="218">
        <v>2</v>
      </c>
      <c r="D3523" s="218" t="s">
        <v>4349</v>
      </c>
      <c r="E3523" s="218">
        <f>VLOOKUP(D3523,武将id!A:C,3,FALSE)</f>
        <v>131</v>
      </c>
      <c r="F3523" s="218">
        <v>0</v>
      </c>
      <c r="G3523" s="219" t="s">
        <v>4531</v>
      </c>
      <c r="H3523" s="220" t="s">
        <v>4531</v>
      </c>
      <c r="I3523" s="218">
        <v>1</v>
      </c>
      <c r="J3523" s="218"/>
      <c r="K3523" s="218"/>
      <c r="L3523" s="218" t="s">
        <v>4469</v>
      </c>
      <c r="M3523" s="221">
        <f>IF(L3523="",999,VLOOKUP(L3523,武将id!A:C,3,0))</f>
        <v>128</v>
      </c>
    </row>
    <row r="3524" spans="1:13" s="83" customFormat="1" x14ac:dyDescent="0.15">
      <c r="A3524" s="222">
        <v>6403</v>
      </c>
      <c r="B3524" s="83">
        <v>2</v>
      </c>
      <c r="C3524" s="83">
        <v>1</v>
      </c>
      <c r="D3524" s="83" t="s">
        <v>4469</v>
      </c>
      <c r="E3524" s="83">
        <f>VLOOKUP(D3524,武将id!A:C,3,FALSE)</f>
        <v>128</v>
      </c>
      <c r="F3524" s="83">
        <v>0</v>
      </c>
      <c r="G3524" s="215" t="s">
        <v>4532</v>
      </c>
      <c r="H3524" s="216" t="s">
        <v>4532</v>
      </c>
      <c r="I3524" s="83">
        <v>1</v>
      </c>
      <c r="L3524" s="83" t="s">
        <v>4349</v>
      </c>
      <c r="M3524" s="223">
        <f>IF(L3524="",999,VLOOKUP(L3524,武将id!A:C,3,0))</f>
        <v>131</v>
      </c>
    </row>
    <row r="3525" spans="1:13" s="83" customFormat="1" x14ac:dyDescent="0.15">
      <c r="A3525" s="222">
        <v>6403</v>
      </c>
      <c r="B3525" s="83">
        <v>3</v>
      </c>
      <c r="C3525" s="83">
        <v>2</v>
      </c>
      <c r="D3525" s="83" t="s">
        <v>4523</v>
      </c>
      <c r="E3525" s="83">
        <f>VLOOKUP(D3525,武将id!A:C,3,FALSE)</f>
        <v>430</v>
      </c>
      <c r="F3525" s="83">
        <v>0</v>
      </c>
      <c r="G3525" s="215" t="s">
        <v>4533</v>
      </c>
      <c r="H3525" s="216" t="s">
        <v>4533</v>
      </c>
      <c r="I3525" s="83">
        <v>1</v>
      </c>
      <c r="L3525" s="83" t="s">
        <v>4469</v>
      </c>
      <c r="M3525" s="223">
        <f>IF(L3525="",999,VLOOKUP(L3525,武将id!A:C,3,0))</f>
        <v>128</v>
      </c>
    </row>
    <row r="3526" spans="1:13" s="83" customFormat="1" x14ac:dyDescent="0.15">
      <c r="A3526" s="222">
        <v>6403</v>
      </c>
      <c r="B3526" s="83">
        <v>4</v>
      </c>
      <c r="C3526" s="83">
        <v>1</v>
      </c>
      <c r="D3526" s="83" t="s">
        <v>4469</v>
      </c>
      <c r="E3526" s="83">
        <f>VLOOKUP(D3526,武将id!A:C,3,FALSE)</f>
        <v>128</v>
      </c>
      <c r="F3526" s="83">
        <v>0</v>
      </c>
      <c r="G3526" s="215" t="s">
        <v>4534</v>
      </c>
      <c r="H3526" s="216" t="s">
        <v>4534</v>
      </c>
      <c r="I3526" s="83">
        <v>1</v>
      </c>
      <c r="L3526" s="83" t="s">
        <v>4523</v>
      </c>
      <c r="M3526" s="223">
        <f>IF(L3526="",999,VLOOKUP(L3526,武将id!A:C,3,0))</f>
        <v>430</v>
      </c>
    </row>
    <row r="3527" spans="1:13" s="83" customFormat="1" x14ac:dyDescent="0.15">
      <c r="A3527" s="222">
        <v>6403</v>
      </c>
      <c r="B3527" s="83">
        <v>5</v>
      </c>
      <c r="C3527" s="83">
        <v>2</v>
      </c>
      <c r="D3527" s="83" t="s">
        <v>4523</v>
      </c>
      <c r="E3527" s="83">
        <f>VLOOKUP(D3527,武将id!A:C,3,FALSE)</f>
        <v>430</v>
      </c>
      <c r="F3527" s="83">
        <v>0</v>
      </c>
      <c r="G3527" s="215" t="s">
        <v>4535</v>
      </c>
      <c r="H3527" s="216" t="s">
        <v>4535</v>
      </c>
      <c r="I3527" s="83">
        <v>1</v>
      </c>
      <c r="L3527" s="83" t="s">
        <v>4469</v>
      </c>
      <c r="M3527" s="223">
        <f>IF(L3527="",999,VLOOKUP(L3527,武将id!A:C,3,0))</f>
        <v>128</v>
      </c>
    </row>
    <row r="3528" spans="1:13" s="83" customFormat="1" x14ac:dyDescent="0.15">
      <c r="A3528" s="217">
        <v>6404</v>
      </c>
      <c r="B3528" s="218">
        <v>1</v>
      </c>
      <c r="C3528" s="218">
        <v>2</v>
      </c>
      <c r="D3528" s="218" t="s">
        <v>2508</v>
      </c>
      <c r="E3528" s="218">
        <f>VLOOKUP(D3528,武将id!A:C,3,FALSE)</f>
        <v>104</v>
      </c>
      <c r="F3528" s="218">
        <v>0</v>
      </c>
      <c r="G3528" s="219" t="s">
        <v>4536</v>
      </c>
      <c r="H3528" s="220" t="s">
        <v>4536</v>
      </c>
      <c r="I3528" s="218">
        <v>1</v>
      </c>
      <c r="J3528" s="218"/>
      <c r="K3528" s="218"/>
      <c r="L3528" s="218" t="s">
        <v>2237</v>
      </c>
      <c r="M3528" s="221">
        <f>IF(L3528="",999,VLOOKUP(L3528,武将id!A:C,3,0))</f>
        <v>103</v>
      </c>
    </row>
    <row r="3529" spans="1:13" s="83" customFormat="1" x14ac:dyDescent="0.15">
      <c r="A3529" s="222">
        <v>6404</v>
      </c>
      <c r="B3529" s="83">
        <v>2</v>
      </c>
      <c r="C3529" s="83">
        <v>1</v>
      </c>
      <c r="D3529" s="83" t="s">
        <v>2237</v>
      </c>
      <c r="E3529" s="83">
        <f>VLOOKUP(D3529,武将id!A:C,3,FALSE)</f>
        <v>103</v>
      </c>
      <c r="F3529" s="83">
        <v>0</v>
      </c>
      <c r="G3529" s="215" t="s">
        <v>4537</v>
      </c>
      <c r="H3529" s="216" t="s">
        <v>4537</v>
      </c>
      <c r="I3529" s="83">
        <v>1</v>
      </c>
      <c r="L3529" s="83" t="s">
        <v>2508</v>
      </c>
      <c r="M3529" s="223">
        <f>IF(L3529="",999,VLOOKUP(L3529,武将id!A:C,3,0))</f>
        <v>104</v>
      </c>
    </row>
    <row r="3530" spans="1:13" s="83" customFormat="1" x14ac:dyDescent="0.15">
      <c r="A3530" s="222">
        <v>6404</v>
      </c>
      <c r="B3530" s="83">
        <v>3</v>
      </c>
      <c r="C3530" s="83">
        <v>1</v>
      </c>
      <c r="D3530" s="83" t="s">
        <v>2237</v>
      </c>
      <c r="E3530" s="83">
        <f>VLOOKUP(D3530,武将id!A:C,3,FALSE)</f>
        <v>103</v>
      </c>
      <c r="F3530" s="83">
        <v>0</v>
      </c>
      <c r="G3530" s="215" t="s">
        <v>4538</v>
      </c>
      <c r="H3530" s="216" t="s">
        <v>4538</v>
      </c>
      <c r="I3530" s="83">
        <v>1</v>
      </c>
      <c r="L3530" s="83" t="s">
        <v>2508</v>
      </c>
      <c r="M3530" s="223">
        <f>IF(L3530="",999,VLOOKUP(L3530,武将id!A:C,3,0))</f>
        <v>104</v>
      </c>
    </row>
    <row r="3531" spans="1:13" s="83" customFormat="1" x14ac:dyDescent="0.15">
      <c r="A3531" s="222">
        <v>6404</v>
      </c>
      <c r="B3531" s="83">
        <v>4</v>
      </c>
      <c r="C3531" s="83">
        <v>1</v>
      </c>
      <c r="D3531" s="83" t="s">
        <v>2237</v>
      </c>
      <c r="E3531" s="83">
        <f>VLOOKUP(D3531,武将id!A:C,3,FALSE)</f>
        <v>103</v>
      </c>
      <c r="F3531" s="83">
        <v>0</v>
      </c>
      <c r="G3531" s="215" t="s">
        <v>4539</v>
      </c>
      <c r="H3531" s="216" t="s">
        <v>4539</v>
      </c>
      <c r="I3531" s="83">
        <v>1</v>
      </c>
      <c r="L3531" s="83" t="s">
        <v>2508</v>
      </c>
      <c r="M3531" s="223">
        <f>IF(L3531="",999,VLOOKUP(L3531,武将id!A:C,3,0))</f>
        <v>104</v>
      </c>
    </row>
    <row r="3532" spans="1:13" s="83" customFormat="1" x14ac:dyDescent="0.15">
      <c r="A3532" s="224">
        <v>6404</v>
      </c>
      <c r="B3532" s="225">
        <v>5</v>
      </c>
      <c r="C3532" s="225">
        <v>2</v>
      </c>
      <c r="D3532" s="225" t="s">
        <v>2508</v>
      </c>
      <c r="E3532" s="225">
        <f>VLOOKUP(D3532,武将id!A:C,3,FALSE)</f>
        <v>104</v>
      </c>
      <c r="F3532" s="225">
        <v>0</v>
      </c>
      <c r="G3532" s="226" t="s">
        <v>4540</v>
      </c>
      <c r="H3532" s="227" t="s">
        <v>4540</v>
      </c>
      <c r="I3532" s="225">
        <v>1</v>
      </c>
      <c r="J3532" s="225"/>
      <c r="K3532" s="225"/>
      <c r="L3532" s="225" t="s">
        <v>2237</v>
      </c>
      <c r="M3532" s="228">
        <f>IF(L3532="",999,VLOOKUP(L3532,武将id!A:C,3,0))</f>
        <v>103</v>
      </c>
    </row>
    <row r="3533" spans="1:13" s="83" customFormat="1" x14ac:dyDescent="0.15">
      <c r="A3533" s="222">
        <v>6405</v>
      </c>
      <c r="B3533" s="83">
        <v>1</v>
      </c>
      <c r="C3533" s="83">
        <v>1</v>
      </c>
      <c r="D3533" s="83" t="s">
        <v>2237</v>
      </c>
      <c r="E3533" s="83">
        <f>VLOOKUP(D3533,武将id!A:C,3,FALSE)</f>
        <v>103</v>
      </c>
      <c r="F3533" s="83">
        <v>0</v>
      </c>
      <c r="G3533" s="215" t="s">
        <v>4541</v>
      </c>
      <c r="H3533" s="216" t="s">
        <v>4541</v>
      </c>
      <c r="I3533" s="83">
        <v>1</v>
      </c>
      <c r="M3533" s="223">
        <v>0</v>
      </c>
    </row>
    <row r="3534" spans="1:13" s="83" customFormat="1" ht="24" x14ac:dyDescent="0.15">
      <c r="A3534" s="222">
        <v>6405</v>
      </c>
      <c r="B3534" s="83">
        <v>2</v>
      </c>
      <c r="C3534" s="83">
        <v>1</v>
      </c>
      <c r="D3534" s="83" t="s">
        <v>2237</v>
      </c>
      <c r="E3534" s="83">
        <f>VLOOKUP(D3534,武将id!A:C,3,FALSE)</f>
        <v>103</v>
      </c>
      <c r="F3534" s="83">
        <v>0</v>
      </c>
      <c r="G3534" s="215" t="s">
        <v>4542</v>
      </c>
      <c r="H3534" s="216" t="s">
        <v>4542</v>
      </c>
      <c r="I3534" s="83">
        <v>1</v>
      </c>
      <c r="M3534" s="223">
        <v>0</v>
      </c>
    </row>
    <row r="3535" spans="1:13" s="83" customFormat="1" x14ac:dyDescent="0.15">
      <c r="A3535" s="222">
        <v>6405</v>
      </c>
      <c r="B3535" s="83">
        <v>3</v>
      </c>
      <c r="C3535" s="83">
        <v>1</v>
      </c>
      <c r="D3535" s="83" t="s">
        <v>2237</v>
      </c>
      <c r="E3535" s="83">
        <f>VLOOKUP(D3535,武将id!A:C,3,FALSE)</f>
        <v>103</v>
      </c>
      <c r="F3535" s="83">
        <v>0</v>
      </c>
      <c r="G3535" s="215" t="s">
        <v>4543</v>
      </c>
      <c r="H3535" s="216" t="s">
        <v>4543</v>
      </c>
      <c r="I3535" s="83">
        <v>1</v>
      </c>
      <c r="M3535" s="223">
        <v>0</v>
      </c>
    </row>
    <row r="3536" spans="1:13" s="83" customFormat="1" x14ac:dyDescent="0.15">
      <c r="A3536" s="222">
        <v>6405</v>
      </c>
      <c r="B3536" s="83">
        <v>4</v>
      </c>
      <c r="C3536" s="83">
        <v>2</v>
      </c>
      <c r="D3536" s="83" t="s">
        <v>4381</v>
      </c>
      <c r="E3536" s="83">
        <f>VLOOKUP(D3536,武将id!A:C,3,FALSE)</f>
        <v>121</v>
      </c>
      <c r="F3536" s="83">
        <v>0</v>
      </c>
      <c r="G3536" s="215" t="s">
        <v>4544</v>
      </c>
      <c r="H3536" s="216" t="s">
        <v>4544</v>
      </c>
      <c r="I3536" s="83">
        <v>1</v>
      </c>
      <c r="L3536" s="83" t="s">
        <v>2237</v>
      </c>
      <c r="M3536" s="223">
        <f>IF(L3536="",999,VLOOKUP(L3536,武将id!A:C,3,0))</f>
        <v>103</v>
      </c>
    </row>
    <row r="3537" spans="1:13" s="83" customFormat="1" x14ac:dyDescent="0.15">
      <c r="A3537" s="222">
        <v>6405</v>
      </c>
      <c r="B3537" s="83">
        <v>5</v>
      </c>
      <c r="C3537" s="83">
        <v>1</v>
      </c>
      <c r="D3537" s="83" t="s">
        <v>2237</v>
      </c>
      <c r="E3537" s="83">
        <f>VLOOKUP(D3537,武将id!A:C,3,FALSE)</f>
        <v>103</v>
      </c>
      <c r="F3537" s="83">
        <v>0</v>
      </c>
      <c r="G3537" s="215" t="s">
        <v>4545</v>
      </c>
      <c r="H3537" s="216" t="s">
        <v>4545</v>
      </c>
      <c r="I3537" s="83">
        <v>1</v>
      </c>
      <c r="L3537" s="83" t="s">
        <v>4381</v>
      </c>
      <c r="M3537" s="223">
        <f>IF(L3537="",999,VLOOKUP(L3537,武将id!A:C,3,0))</f>
        <v>121</v>
      </c>
    </row>
    <row r="3538" spans="1:13" s="83" customFormat="1" x14ac:dyDescent="0.15">
      <c r="A3538" s="217">
        <v>6406</v>
      </c>
      <c r="B3538" s="218">
        <v>1</v>
      </c>
      <c r="C3538" s="218">
        <v>1</v>
      </c>
      <c r="D3538" s="218" t="s">
        <v>4469</v>
      </c>
      <c r="E3538" s="218">
        <f>VLOOKUP(D3538,武将id!A:C,3,FALSE)</f>
        <v>128</v>
      </c>
      <c r="F3538" s="218">
        <v>0</v>
      </c>
      <c r="G3538" s="219" t="s">
        <v>4546</v>
      </c>
      <c r="H3538" s="220" t="s">
        <v>4546</v>
      </c>
      <c r="I3538" s="218">
        <v>1</v>
      </c>
      <c r="J3538" s="218"/>
      <c r="K3538" s="218"/>
      <c r="L3538" s="218" t="s">
        <v>4349</v>
      </c>
      <c r="M3538" s="221">
        <f>IF(L3538="",999,VLOOKUP(L3538,武将id!A:C,3,0))</f>
        <v>131</v>
      </c>
    </row>
    <row r="3539" spans="1:13" s="83" customFormat="1" x14ac:dyDescent="0.15">
      <c r="A3539" s="222">
        <v>6406</v>
      </c>
      <c r="B3539" s="83">
        <v>2</v>
      </c>
      <c r="C3539" s="83">
        <v>2</v>
      </c>
      <c r="D3539" s="83" t="s">
        <v>4349</v>
      </c>
      <c r="E3539" s="83">
        <f>VLOOKUP(D3539,武将id!A:C,3,FALSE)</f>
        <v>131</v>
      </c>
      <c r="F3539" s="83">
        <v>0</v>
      </c>
      <c r="G3539" s="215" t="s">
        <v>4547</v>
      </c>
      <c r="H3539" s="216" t="s">
        <v>4547</v>
      </c>
      <c r="I3539" s="83">
        <v>1</v>
      </c>
      <c r="L3539" s="83" t="s">
        <v>4469</v>
      </c>
      <c r="M3539" s="223">
        <f>IF(L3539="",999,VLOOKUP(L3539,武将id!A:C,3,0))</f>
        <v>128</v>
      </c>
    </row>
    <row r="3540" spans="1:13" s="83" customFormat="1" x14ac:dyDescent="0.15">
      <c r="A3540" s="222">
        <v>6406</v>
      </c>
      <c r="B3540" s="83">
        <v>3</v>
      </c>
      <c r="C3540" s="83">
        <v>2</v>
      </c>
      <c r="D3540" s="83" t="s">
        <v>4349</v>
      </c>
      <c r="E3540" s="83">
        <f>VLOOKUP(D3540,武将id!A:C,3,FALSE)</f>
        <v>131</v>
      </c>
      <c r="F3540" s="83">
        <v>0</v>
      </c>
      <c r="G3540" s="215" t="s">
        <v>4548</v>
      </c>
      <c r="H3540" s="216" t="s">
        <v>4548</v>
      </c>
      <c r="I3540" s="83">
        <v>1</v>
      </c>
      <c r="L3540" s="83" t="s">
        <v>4469</v>
      </c>
      <c r="M3540" s="223">
        <f>IF(L3540="",999,VLOOKUP(L3540,武将id!A:C,3,0))</f>
        <v>128</v>
      </c>
    </row>
    <row r="3541" spans="1:13" s="83" customFormat="1" ht="24" x14ac:dyDescent="0.15">
      <c r="A3541" s="217">
        <v>6407</v>
      </c>
      <c r="B3541" s="218">
        <v>1</v>
      </c>
      <c r="C3541" s="218">
        <v>2</v>
      </c>
      <c r="D3541" s="218" t="s">
        <v>4381</v>
      </c>
      <c r="E3541" s="218">
        <f>VLOOKUP(D3541,武将id!A:C,3,FALSE)</f>
        <v>121</v>
      </c>
      <c r="F3541" s="218">
        <v>0</v>
      </c>
      <c r="G3541" s="219" t="s">
        <v>4549</v>
      </c>
      <c r="H3541" s="220" t="s">
        <v>4549</v>
      </c>
      <c r="I3541" s="218">
        <v>1</v>
      </c>
      <c r="J3541" s="218"/>
      <c r="K3541" s="218"/>
      <c r="L3541" s="218" t="s">
        <v>2237</v>
      </c>
      <c r="M3541" s="221">
        <f>IF(L3541="",999,VLOOKUP(L3541,武将id!A:C,3,0))</f>
        <v>103</v>
      </c>
    </row>
    <row r="3542" spans="1:13" s="83" customFormat="1" x14ac:dyDescent="0.15">
      <c r="A3542" s="222">
        <v>6407</v>
      </c>
      <c r="B3542" s="83">
        <v>2</v>
      </c>
      <c r="C3542" s="83">
        <v>2</v>
      </c>
      <c r="D3542" s="83" t="s">
        <v>4381</v>
      </c>
      <c r="E3542" s="83">
        <f>VLOOKUP(D3542,武将id!A:C,3,FALSE)</f>
        <v>121</v>
      </c>
      <c r="F3542" s="83">
        <v>0</v>
      </c>
      <c r="G3542" s="215" t="s">
        <v>4550</v>
      </c>
      <c r="H3542" s="216" t="s">
        <v>4550</v>
      </c>
      <c r="I3542" s="83">
        <v>1</v>
      </c>
      <c r="L3542" s="83" t="s">
        <v>2237</v>
      </c>
      <c r="M3542" s="223">
        <f>IF(L3542="",999,VLOOKUP(L3542,武将id!A:C,3,0))</f>
        <v>103</v>
      </c>
    </row>
    <row r="3543" spans="1:13" s="83" customFormat="1" x14ac:dyDescent="0.15">
      <c r="A3543" s="222">
        <v>6407</v>
      </c>
      <c r="B3543" s="83">
        <v>3</v>
      </c>
      <c r="C3543" s="83">
        <v>1</v>
      </c>
      <c r="D3543" s="83" t="s">
        <v>2237</v>
      </c>
      <c r="E3543" s="83">
        <f>VLOOKUP(D3543,武将id!A:C,3,FALSE)</f>
        <v>103</v>
      </c>
      <c r="F3543" s="83">
        <v>0</v>
      </c>
      <c r="G3543" s="215" t="s">
        <v>4551</v>
      </c>
      <c r="H3543" s="216" t="s">
        <v>4551</v>
      </c>
      <c r="I3543" s="83">
        <v>1</v>
      </c>
      <c r="L3543" s="83" t="s">
        <v>4381</v>
      </c>
      <c r="M3543" s="223">
        <f>IF(L3543="",999,VLOOKUP(L3543,武将id!A:C,3,0))</f>
        <v>121</v>
      </c>
    </row>
    <row r="3544" spans="1:13" s="83" customFormat="1" x14ac:dyDescent="0.15">
      <c r="A3544" s="222">
        <v>6407</v>
      </c>
      <c r="B3544" s="225">
        <v>4</v>
      </c>
      <c r="C3544" s="225">
        <v>1</v>
      </c>
      <c r="D3544" s="225" t="s">
        <v>2237</v>
      </c>
      <c r="E3544" s="225">
        <f>VLOOKUP(D3544,武将id!A:C,3,FALSE)</f>
        <v>103</v>
      </c>
      <c r="F3544" s="225">
        <v>0</v>
      </c>
      <c r="G3544" s="226" t="s">
        <v>4552</v>
      </c>
      <c r="H3544" s="227" t="s">
        <v>4552</v>
      </c>
      <c r="I3544" s="225">
        <v>1</v>
      </c>
      <c r="J3544" s="225"/>
      <c r="K3544" s="225"/>
      <c r="L3544" s="225" t="s">
        <v>4381</v>
      </c>
      <c r="M3544" s="228">
        <f>IF(L3544="",999,VLOOKUP(L3544,武将id!A:C,3,0))</f>
        <v>121</v>
      </c>
    </row>
    <row r="3545" spans="1:13" s="83" customFormat="1" x14ac:dyDescent="0.15">
      <c r="A3545" s="217">
        <v>6408</v>
      </c>
      <c r="B3545" s="83">
        <v>1</v>
      </c>
      <c r="C3545" s="83">
        <v>1</v>
      </c>
      <c r="D3545" s="83" t="s">
        <v>2237</v>
      </c>
      <c r="E3545" s="83">
        <f>VLOOKUP(D3545,武将id!A:C,3,FALSE)</f>
        <v>103</v>
      </c>
      <c r="F3545" s="83">
        <v>0</v>
      </c>
      <c r="G3545" s="215" t="s">
        <v>4553</v>
      </c>
      <c r="H3545" s="216" t="s">
        <v>4553</v>
      </c>
      <c r="I3545" s="83">
        <v>1</v>
      </c>
      <c r="L3545" s="83" t="s">
        <v>4349</v>
      </c>
      <c r="M3545" s="223">
        <f>IF(L3545="",999,VLOOKUP(L3545,武将id!A:C,3,0))</f>
        <v>131</v>
      </c>
    </row>
    <row r="3546" spans="1:13" s="83" customFormat="1" x14ac:dyDescent="0.15">
      <c r="A3546" s="222">
        <v>6408</v>
      </c>
      <c r="B3546" s="83">
        <v>2</v>
      </c>
      <c r="C3546" s="83">
        <v>2</v>
      </c>
      <c r="D3546" s="83" t="s">
        <v>4349</v>
      </c>
      <c r="E3546" s="83">
        <f>VLOOKUP(D3546,武将id!A:C,3,FALSE)</f>
        <v>131</v>
      </c>
      <c r="F3546" s="83">
        <v>0</v>
      </c>
      <c r="G3546" s="215" t="s">
        <v>4554</v>
      </c>
      <c r="H3546" s="216" t="s">
        <v>4554</v>
      </c>
      <c r="I3546" s="83">
        <v>1</v>
      </c>
      <c r="L3546" s="83" t="s">
        <v>2237</v>
      </c>
      <c r="M3546" s="223">
        <f>IF(L3546="",999,VLOOKUP(L3546,武将id!A:C,3,0))</f>
        <v>103</v>
      </c>
    </row>
    <row r="3547" spans="1:13" s="83" customFormat="1" ht="24" x14ac:dyDescent="0.15">
      <c r="A3547" s="222">
        <v>6408</v>
      </c>
      <c r="B3547" s="83">
        <v>3</v>
      </c>
      <c r="C3547" s="83">
        <v>2</v>
      </c>
      <c r="D3547" s="83" t="s">
        <v>4349</v>
      </c>
      <c r="E3547" s="83">
        <f>VLOOKUP(D3547,武将id!A:C,3,FALSE)</f>
        <v>131</v>
      </c>
      <c r="F3547" s="83">
        <v>0</v>
      </c>
      <c r="G3547" s="215" t="s">
        <v>4555</v>
      </c>
      <c r="H3547" s="216" t="s">
        <v>4555</v>
      </c>
      <c r="I3547" s="83">
        <v>1</v>
      </c>
      <c r="L3547" s="83" t="s">
        <v>2237</v>
      </c>
      <c r="M3547" s="223">
        <f>IF(L3547="",999,VLOOKUP(L3547,武将id!A:C,3,0))</f>
        <v>103</v>
      </c>
    </row>
    <row r="3548" spans="1:13" s="83" customFormat="1" x14ac:dyDescent="0.15">
      <c r="A3548" s="222">
        <v>6408</v>
      </c>
      <c r="B3548" s="225">
        <v>4</v>
      </c>
      <c r="C3548" s="225">
        <v>1</v>
      </c>
      <c r="D3548" s="225" t="s">
        <v>2237</v>
      </c>
      <c r="E3548" s="225">
        <f>VLOOKUP(D3548,武将id!A:C,3,FALSE)</f>
        <v>103</v>
      </c>
      <c r="F3548" s="225">
        <v>0</v>
      </c>
      <c r="G3548" s="226" t="s">
        <v>4556</v>
      </c>
      <c r="H3548" s="227" t="s">
        <v>4556</v>
      </c>
      <c r="I3548" s="225">
        <v>1</v>
      </c>
      <c r="J3548" s="225"/>
      <c r="K3548" s="225"/>
      <c r="L3548" s="225" t="s">
        <v>4349</v>
      </c>
      <c r="M3548" s="228">
        <f>IF(L3548="",999,VLOOKUP(L3548,武将id!A:C,3,0))</f>
        <v>131</v>
      </c>
    </row>
    <row r="3549" spans="1:13" s="83" customFormat="1" x14ac:dyDescent="0.15">
      <c r="A3549" s="217">
        <v>6501</v>
      </c>
      <c r="B3549" s="218">
        <v>1</v>
      </c>
      <c r="C3549" s="218">
        <v>1</v>
      </c>
      <c r="D3549" s="218" t="s">
        <v>2928</v>
      </c>
      <c r="E3549" s="218">
        <f>VLOOKUP(D3549,武将id!A:C,3,FALSE)</f>
        <v>111</v>
      </c>
      <c r="F3549" s="218">
        <v>0</v>
      </c>
      <c r="G3549" s="219" t="s">
        <v>4855</v>
      </c>
      <c r="H3549" s="220" t="s">
        <v>4854</v>
      </c>
      <c r="I3549" s="218">
        <v>1</v>
      </c>
      <c r="J3549" s="218"/>
      <c r="K3549" s="218"/>
      <c r="L3549" s="218" t="s">
        <v>4470</v>
      </c>
      <c r="M3549" s="221">
        <f>IF(L3549="",999,VLOOKUP(L3549,武将id!A:C,3,0))</f>
        <v>227</v>
      </c>
    </row>
    <row r="3550" spans="1:13" s="83" customFormat="1" x14ac:dyDescent="0.15">
      <c r="A3550" s="222">
        <v>6501</v>
      </c>
      <c r="B3550" s="83">
        <v>2</v>
      </c>
      <c r="C3550" s="83">
        <v>2</v>
      </c>
      <c r="D3550" s="83" t="s">
        <v>4470</v>
      </c>
      <c r="E3550" s="83">
        <f>VLOOKUP(D3550,武将id!A:C,3,FALSE)</f>
        <v>227</v>
      </c>
      <c r="F3550" s="83">
        <v>0</v>
      </c>
      <c r="G3550" s="215" t="s">
        <v>4557</v>
      </c>
      <c r="H3550" s="216" t="s">
        <v>4557</v>
      </c>
      <c r="I3550" s="83">
        <v>1</v>
      </c>
      <c r="L3550" s="83" t="s">
        <v>2928</v>
      </c>
      <c r="M3550" s="223">
        <f>IF(L3550="",999,VLOOKUP(L3550,武将id!A:C,3,0))</f>
        <v>111</v>
      </c>
    </row>
    <row r="3551" spans="1:13" s="83" customFormat="1" x14ac:dyDescent="0.15">
      <c r="A3551" s="222">
        <v>6501</v>
      </c>
      <c r="B3551" s="83">
        <v>3</v>
      </c>
      <c r="C3551" s="83">
        <v>1</v>
      </c>
      <c r="D3551" s="83" t="s">
        <v>2928</v>
      </c>
      <c r="E3551" s="83">
        <f>VLOOKUP(D3551,武将id!A:C,3,FALSE)</f>
        <v>111</v>
      </c>
      <c r="F3551" s="83">
        <v>0</v>
      </c>
      <c r="G3551" s="215" t="s">
        <v>4558</v>
      </c>
      <c r="H3551" s="216" t="s">
        <v>4558</v>
      </c>
      <c r="I3551" s="83">
        <v>1</v>
      </c>
      <c r="L3551" s="83" t="s">
        <v>4470</v>
      </c>
      <c r="M3551" s="223">
        <f>IF(L3551="",999,VLOOKUP(L3551,武将id!A:C,3,0))</f>
        <v>227</v>
      </c>
    </row>
    <row r="3552" spans="1:13" s="83" customFormat="1" ht="24" x14ac:dyDescent="0.15">
      <c r="A3552" s="222">
        <v>6501</v>
      </c>
      <c r="B3552" s="83">
        <v>4</v>
      </c>
      <c r="C3552" s="83">
        <v>2</v>
      </c>
      <c r="D3552" s="83" t="s">
        <v>4470</v>
      </c>
      <c r="E3552" s="83">
        <f>VLOOKUP(D3552,武将id!A:C,3,FALSE)</f>
        <v>227</v>
      </c>
      <c r="F3552" s="83">
        <v>0</v>
      </c>
      <c r="G3552" s="215" t="s">
        <v>4559</v>
      </c>
      <c r="H3552" s="216" t="s">
        <v>4559</v>
      </c>
      <c r="I3552" s="83">
        <v>1</v>
      </c>
      <c r="L3552" s="83" t="s">
        <v>2928</v>
      </c>
      <c r="M3552" s="223">
        <f>IF(L3552="",999,VLOOKUP(L3552,武将id!A:C,3,0))</f>
        <v>111</v>
      </c>
    </row>
    <row r="3553" spans="1:13" s="83" customFormat="1" x14ac:dyDescent="0.15">
      <c r="A3553" s="222">
        <v>6501</v>
      </c>
      <c r="B3553" s="83">
        <v>5</v>
      </c>
      <c r="C3553" s="83">
        <v>1</v>
      </c>
      <c r="D3553" s="83" t="s">
        <v>2928</v>
      </c>
      <c r="E3553" s="83">
        <f>VLOOKUP(D3553,武将id!A:C,3,FALSE)</f>
        <v>111</v>
      </c>
      <c r="F3553" s="83">
        <v>0</v>
      </c>
      <c r="G3553" s="215" t="s">
        <v>4560</v>
      </c>
      <c r="H3553" s="216" t="s">
        <v>4560</v>
      </c>
      <c r="I3553" s="83">
        <v>1</v>
      </c>
      <c r="L3553" s="83" t="s">
        <v>4470</v>
      </c>
      <c r="M3553" s="223">
        <f>IF(L3553="",999,VLOOKUP(L3553,武将id!A:C,3,0))</f>
        <v>227</v>
      </c>
    </row>
    <row r="3554" spans="1:13" s="83" customFormat="1" x14ac:dyDescent="0.15">
      <c r="A3554" s="217">
        <v>6502</v>
      </c>
      <c r="B3554" s="218">
        <v>1</v>
      </c>
      <c r="C3554" s="218">
        <v>2</v>
      </c>
      <c r="D3554" s="218" t="s">
        <v>4381</v>
      </c>
      <c r="E3554" s="218">
        <f>VLOOKUP(D3554,武将id!A:C,3,FALSE)</f>
        <v>121</v>
      </c>
      <c r="F3554" s="218">
        <v>0</v>
      </c>
      <c r="G3554" s="219" t="s">
        <v>4561</v>
      </c>
      <c r="H3554" s="220" t="s">
        <v>4561</v>
      </c>
      <c r="I3554" s="218">
        <v>1</v>
      </c>
      <c r="J3554" s="218"/>
      <c r="K3554" s="218"/>
      <c r="L3554" s="218" t="s">
        <v>2237</v>
      </c>
      <c r="M3554" s="221">
        <f>IF(L3554="",999,VLOOKUP(L3554,武将id!A:C,3,0))</f>
        <v>103</v>
      </c>
    </row>
    <row r="3555" spans="1:13" s="83" customFormat="1" x14ac:dyDescent="0.15">
      <c r="A3555" s="222">
        <v>6502</v>
      </c>
      <c r="B3555" s="83">
        <v>2</v>
      </c>
      <c r="C3555" s="83">
        <v>1</v>
      </c>
      <c r="D3555" s="83" t="s">
        <v>2237</v>
      </c>
      <c r="E3555" s="83">
        <f>VLOOKUP(D3555,武将id!A:C,3,FALSE)</f>
        <v>103</v>
      </c>
      <c r="F3555" s="83">
        <v>0</v>
      </c>
      <c r="G3555" s="215" t="s">
        <v>4562</v>
      </c>
      <c r="H3555" s="216" t="s">
        <v>4562</v>
      </c>
      <c r="I3555" s="83">
        <v>1</v>
      </c>
      <c r="L3555" s="83" t="s">
        <v>4381</v>
      </c>
      <c r="M3555" s="223">
        <f>IF(L3555="",999,VLOOKUP(L3555,武将id!A:C,3,0))</f>
        <v>121</v>
      </c>
    </row>
    <row r="3556" spans="1:13" s="83" customFormat="1" x14ac:dyDescent="0.15">
      <c r="A3556" s="222">
        <v>6502</v>
      </c>
      <c r="B3556" s="83">
        <v>3</v>
      </c>
      <c r="C3556" s="83">
        <v>1</v>
      </c>
      <c r="D3556" s="83" t="s">
        <v>2237</v>
      </c>
      <c r="E3556" s="83">
        <f>VLOOKUP(D3556,武将id!A:C,3,FALSE)</f>
        <v>103</v>
      </c>
      <c r="F3556" s="83">
        <v>0</v>
      </c>
      <c r="G3556" s="215" t="s">
        <v>4563</v>
      </c>
      <c r="H3556" s="216" t="s">
        <v>4563</v>
      </c>
      <c r="I3556" s="83">
        <v>1</v>
      </c>
      <c r="L3556" s="83" t="s">
        <v>4381</v>
      </c>
      <c r="M3556" s="223">
        <f>IF(L3556="",999,VLOOKUP(L3556,武将id!A:C,3,0))</f>
        <v>121</v>
      </c>
    </row>
    <row r="3557" spans="1:13" s="83" customFormat="1" x14ac:dyDescent="0.15">
      <c r="A3557" s="222">
        <v>6502</v>
      </c>
      <c r="B3557" s="83">
        <v>4</v>
      </c>
      <c r="C3557" s="83">
        <v>1</v>
      </c>
      <c r="D3557" s="83" t="s">
        <v>2237</v>
      </c>
      <c r="E3557" s="83">
        <f>VLOOKUP(D3557,武将id!A:C,3,FALSE)</f>
        <v>103</v>
      </c>
      <c r="F3557" s="83">
        <v>0</v>
      </c>
      <c r="G3557" s="215" t="s">
        <v>4564</v>
      </c>
      <c r="H3557" s="216" t="s">
        <v>4564</v>
      </c>
      <c r="I3557" s="83">
        <v>1</v>
      </c>
      <c r="L3557" s="83" t="s">
        <v>4381</v>
      </c>
      <c r="M3557" s="223">
        <f>IF(L3557="",999,VLOOKUP(L3557,武将id!A:C,3,0))</f>
        <v>121</v>
      </c>
    </row>
    <row r="3558" spans="1:13" s="83" customFormat="1" x14ac:dyDescent="0.15">
      <c r="A3558" s="222">
        <v>6502</v>
      </c>
      <c r="B3558" s="83">
        <v>5</v>
      </c>
      <c r="C3558" s="83">
        <v>2</v>
      </c>
      <c r="D3558" s="83" t="s">
        <v>4021</v>
      </c>
      <c r="E3558" s="83">
        <f>VLOOKUP(D3558,武将id!A:C,3,FALSE)</f>
        <v>114</v>
      </c>
      <c r="F3558" s="83">
        <v>0</v>
      </c>
      <c r="G3558" s="215" t="s">
        <v>4565</v>
      </c>
      <c r="H3558" s="216" t="s">
        <v>4565</v>
      </c>
      <c r="I3558" s="83">
        <v>1</v>
      </c>
      <c r="L3558" s="83" t="s">
        <v>2237</v>
      </c>
      <c r="M3558" s="223">
        <f>IF(L3558="",999,VLOOKUP(L3558,武将id!A:C,3,0))</f>
        <v>103</v>
      </c>
    </row>
    <row r="3559" spans="1:13" s="83" customFormat="1" x14ac:dyDescent="0.15">
      <c r="A3559" s="222">
        <v>6502</v>
      </c>
      <c r="B3559" s="83">
        <v>6</v>
      </c>
      <c r="C3559" s="83">
        <v>1</v>
      </c>
      <c r="D3559" s="83" t="s">
        <v>2237</v>
      </c>
      <c r="E3559" s="83">
        <f>VLOOKUP(D3559,武将id!A:C,3,FALSE)</f>
        <v>103</v>
      </c>
      <c r="F3559" s="83">
        <v>0</v>
      </c>
      <c r="G3559" s="215" t="s">
        <v>4566</v>
      </c>
      <c r="H3559" s="216" t="s">
        <v>4566</v>
      </c>
      <c r="I3559" s="83">
        <v>1</v>
      </c>
      <c r="L3559" s="83" t="s">
        <v>4021</v>
      </c>
      <c r="M3559" s="223">
        <f>IF(L3559="",999,VLOOKUP(L3559,武将id!A:C,3,0))</f>
        <v>114</v>
      </c>
    </row>
    <row r="3560" spans="1:13" s="83" customFormat="1" x14ac:dyDescent="0.15">
      <c r="A3560" s="222">
        <v>6502</v>
      </c>
      <c r="B3560" s="83">
        <v>7</v>
      </c>
      <c r="C3560" s="83">
        <v>2</v>
      </c>
      <c r="D3560" s="83" t="s">
        <v>2928</v>
      </c>
      <c r="E3560" s="83">
        <f>VLOOKUP(D3560,武将id!A:C,3,FALSE)</f>
        <v>111</v>
      </c>
      <c r="F3560" s="83">
        <v>0</v>
      </c>
      <c r="G3560" s="215" t="s">
        <v>4567</v>
      </c>
      <c r="H3560" s="216" t="s">
        <v>4567</v>
      </c>
      <c r="I3560" s="83">
        <v>1</v>
      </c>
      <c r="M3560" s="223">
        <v>0</v>
      </c>
    </row>
    <row r="3561" spans="1:13" s="83" customFormat="1" x14ac:dyDescent="0.15">
      <c r="A3561" s="222">
        <v>6502</v>
      </c>
      <c r="B3561" s="83">
        <v>8</v>
      </c>
      <c r="C3561" s="83">
        <v>2</v>
      </c>
      <c r="D3561" s="83" t="s">
        <v>4470</v>
      </c>
      <c r="E3561" s="83">
        <f>VLOOKUP(D3561,武将id!A:C,3,FALSE)</f>
        <v>227</v>
      </c>
      <c r="F3561" s="83">
        <v>0</v>
      </c>
      <c r="G3561" s="215" t="s">
        <v>4568</v>
      </c>
      <c r="H3561" s="216" t="s">
        <v>4568</v>
      </c>
      <c r="I3561" s="83">
        <v>1</v>
      </c>
      <c r="L3561" s="83" t="s">
        <v>2237</v>
      </c>
      <c r="M3561" s="223">
        <f>IF(L3561="",999,VLOOKUP(L3561,武将id!A:C,3,0))</f>
        <v>103</v>
      </c>
    </row>
    <row r="3562" spans="1:13" s="83" customFormat="1" x14ac:dyDescent="0.15">
      <c r="A3562" s="224">
        <v>6502</v>
      </c>
      <c r="B3562" s="225">
        <v>9</v>
      </c>
      <c r="C3562" s="225">
        <v>1</v>
      </c>
      <c r="D3562" s="225" t="s">
        <v>2237</v>
      </c>
      <c r="E3562" s="225">
        <f>VLOOKUP(D3562,武将id!A:C,3,FALSE)</f>
        <v>103</v>
      </c>
      <c r="F3562" s="225">
        <v>0</v>
      </c>
      <c r="G3562" s="226" t="s">
        <v>4764</v>
      </c>
      <c r="H3562" s="227" t="s">
        <v>4763</v>
      </c>
      <c r="I3562" s="225">
        <v>1</v>
      </c>
      <c r="J3562" s="225"/>
      <c r="K3562" s="225"/>
      <c r="L3562" s="225" t="s">
        <v>4470</v>
      </c>
      <c r="M3562" s="228">
        <f>IF(L3562="",999,VLOOKUP(L3562,武将id!A:C,3,0))</f>
        <v>227</v>
      </c>
    </row>
    <row r="3563" spans="1:13" s="83" customFormat="1" x14ac:dyDescent="0.15">
      <c r="A3563" s="222">
        <v>6503</v>
      </c>
      <c r="B3563" s="83">
        <v>1</v>
      </c>
      <c r="C3563" s="83">
        <v>1</v>
      </c>
      <c r="D3563" s="83" t="s">
        <v>2237</v>
      </c>
      <c r="E3563" s="83">
        <f>VLOOKUP(D3563,武将id!A:C,3,FALSE)</f>
        <v>103</v>
      </c>
      <c r="F3563" s="83">
        <v>0</v>
      </c>
      <c r="G3563" s="215" t="s">
        <v>4569</v>
      </c>
      <c r="H3563" s="216" t="s">
        <v>4569</v>
      </c>
      <c r="I3563" s="83">
        <v>1</v>
      </c>
      <c r="M3563" s="223">
        <v>0</v>
      </c>
    </row>
    <row r="3564" spans="1:13" s="83" customFormat="1" ht="24" x14ac:dyDescent="0.15">
      <c r="A3564" s="222">
        <v>6503</v>
      </c>
      <c r="B3564" s="83">
        <v>2</v>
      </c>
      <c r="C3564" s="83">
        <v>1</v>
      </c>
      <c r="D3564" s="83" t="s">
        <v>2237</v>
      </c>
      <c r="E3564" s="83">
        <f>VLOOKUP(D3564,武将id!A:C,3,FALSE)</f>
        <v>103</v>
      </c>
      <c r="F3564" s="83">
        <v>0</v>
      </c>
      <c r="G3564" s="215" t="s">
        <v>4570</v>
      </c>
      <c r="H3564" s="216" t="s">
        <v>4570</v>
      </c>
      <c r="I3564" s="83">
        <v>1</v>
      </c>
      <c r="M3564" s="223">
        <v>0</v>
      </c>
    </row>
    <row r="3565" spans="1:13" s="83" customFormat="1" x14ac:dyDescent="0.15">
      <c r="A3565" s="217">
        <v>6504</v>
      </c>
      <c r="B3565" s="218">
        <v>1</v>
      </c>
      <c r="C3565" s="218">
        <v>1</v>
      </c>
      <c r="D3565" s="218" t="s">
        <v>4381</v>
      </c>
      <c r="E3565" s="218">
        <f>VLOOKUP(D3565,武将id!A:C,3,FALSE)</f>
        <v>121</v>
      </c>
      <c r="F3565" s="218">
        <v>0</v>
      </c>
      <c r="G3565" s="219" t="s">
        <v>4571</v>
      </c>
      <c r="H3565" s="220" t="s">
        <v>4571</v>
      </c>
      <c r="I3565" s="218">
        <v>1</v>
      </c>
      <c r="J3565" s="218"/>
      <c r="K3565" s="218"/>
      <c r="L3565" s="218" t="s">
        <v>96</v>
      </c>
      <c r="M3565" s="221">
        <f>IF(L3565="",999,VLOOKUP(L3565,武将id!A:C,3,0))</f>
        <v>108</v>
      </c>
    </row>
    <row r="3566" spans="1:13" s="83" customFormat="1" x14ac:dyDescent="0.15">
      <c r="A3566" s="222">
        <v>6504</v>
      </c>
      <c r="B3566" s="83">
        <v>2</v>
      </c>
      <c r="C3566" s="83">
        <v>2</v>
      </c>
      <c r="D3566" s="83" t="s">
        <v>96</v>
      </c>
      <c r="E3566" s="83">
        <f>VLOOKUP(D3566,武将id!A:C,3,FALSE)</f>
        <v>108</v>
      </c>
      <c r="F3566" s="83">
        <v>0</v>
      </c>
      <c r="G3566" s="215" t="s">
        <v>4572</v>
      </c>
      <c r="H3566" s="216" t="s">
        <v>4572</v>
      </c>
      <c r="I3566" s="83">
        <v>1</v>
      </c>
      <c r="L3566" s="83" t="s">
        <v>4381</v>
      </c>
      <c r="M3566" s="223">
        <f>IF(L3566="",999,VLOOKUP(L3566,武将id!A:C,3,0))</f>
        <v>121</v>
      </c>
    </row>
    <row r="3567" spans="1:13" s="83" customFormat="1" x14ac:dyDescent="0.15">
      <c r="A3567" s="222">
        <v>6504</v>
      </c>
      <c r="B3567" s="83">
        <v>3</v>
      </c>
      <c r="C3567" s="83">
        <v>1</v>
      </c>
      <c r="D3567" s="83" t="s">
        <v>4381</v>
      </c>
      <c r="E3567" s="83">
        <f>VLOOKUP(D3567,武将id!A:C,3,FALSE)</f>
        <v>121</v>
      </c>
      <c r="F3567" s="83">
        <v>0</v>
      </c>
      <c r="G3567" s="215" t="s">
        <v>4573</v>
      </c>
      <c r="H3567" s="216" t="s">
        <v>4573</v>
      </c>
      <c r="I3567" s="83">
        <v>1</v>
      </c>
      <c r="L3567" s="83" t="s">
        <v>96</v>
      </c>
      <c r="M3567" s="223">
        <f>IF(L3567="",999,VLOOKUP(L3567,武将id!A:C,3,0))</f>
        <v>108</v>
      </c>
    </row>
    <row r="3568" spans="1:13" s="83" customFormat="1" x14ac:dyDescent="0.15">
      <c r="A3568" s="224">
        <v>6504</v>
      </c>
      <c r="B3568" s="225">
        <v>4</v>
      </c>
      <c r="C3568" s="225">
        <v>2</v>
      </c>
      <c r="D3568" s="225" t="s">
        <v>96</v>
      </c>
      <c r="E3568" s="225">
        <f>VLOOKUP(D3568,武将id!A:C,3,FALSE)</f>
        <v>108</v>
      </c>
      <c r="F3568" s="225">
        <v>0</v>
      </c>
      <c r="G3568" s="226" t="s">
        <v>4574</v>
      </c>
      <c r="H3568" s="227" t="s">
        <v>4574</v>
      </c>
      <c r="I3568" s="225">
        <v>1</v>
      </c>
      <c r="J3568" s="225"/>
      <c r="K3568" s="225"/>
      <c r="L3568" s="225" t="s">
        <v>4381</v>
      </c>
      <c r="M3568" s="228">
        <f>IF(L3568="",999,VLOOKUP(L3568,武将id!A:C,3,0))</f>
        <v>121</v>
      </c>
    </row>
    <row r="3569" spans="1:13" s="83" customFormat="1" x14ac:dyDescent="0.15">
      <c r="A3569" s="222">
        <v>6505</v>
      </c>
      <c r="B3569" s="83">
        <v>1</v>
      </c>
      <c r="C3569" s="83">
        <v>2</v>
      </c>
      <c r="D3569" s="83" t="s">
        <v>96</v>
      </c>
      <c r="E3569" s="83">
        <f>VLOOKUP(D3569,武将id!A:C,3,FALSE)</f>
        <v>108</v>
      </c>
      <c r="F3569" s="83">
        <v>0</v>
      </c>
      <c r="G3569" s="215" t="s">
        <v>4575</v>
      </c>
      <c r="H3569" s="216" t="s">
        <v>4575</v>
      </c>
      <c r="I3569" s="83">
        <v>1</v>
      </c>
      <c r="L3569" s="83" t="s">
        <v>2237</v>
      </c>
      <c r="M3569" s="223">
        <f>IF(L3569="",999,VLOOKUP(L3569,武将id!A:C,3,0))</f>
        <v>103</v>
      </c>
    </row>
    <row r="3570" spans="1:13" s="83" customFormat="1" x14ac:dyDescent="0.15">
      <c r="A3570" s="222">
        <v>6505</v>
      </c>
      <c r="B3570" s="83">
        <v>2</v>
      </c>
      <c r="C3570" s="83">
        <v>1</v>
      </c>
      <c r="D3570" s="83" t="s">
        <v>2237</v>
      </c>
      <c r="E3570" s="83">
        <f>VLOOKUP(D3570,武将id!A:C,3,FALSE)</f>
        <v>103</v>
      </c>
      <c r="F3570" s="83">
        <v>0</v>
      </c>
      <c r="G3570" s="215" t="s">
        <v>4576</v>
      </c>
      <c r="H3570" s="216" t="s">
        <v>4576</v>
      </c>
      <c r="I3570" s="83">
        <v>1</v>
      </c>
      <c r="L3570" s="83" t="s">
        <v>96</v>
      </c>
      <c r="M3570" s="223">
        <f>IF(L3570="",999,VLOOKUP(L3570,武将id!A:C,3,0))</f>
        <v>108</v>
      </c>
    </row>
    <row r="3571" spans="1:13" s="83" customFormat="1" x14ac:dyDescent="0.15">
      <c r="A3571" s="222">
        <v>6505</v>
      </c>
      <c r="B3571" s="83">
        <v>3</v>
      </c>
      <c r="C3571" s="83">
        <v>2</v>
      </c>
      <c r="D3571" s="83" t="s">
        <v>96</v>
      </c>
      <c r="E3571" s="83">
        <f>VLOOKUP(D3571,武将id!A:C,3,FALSE)</f>
        <v>108</v>
      </c>
      <c r="F3571" s="83">
        <v>0</v>
      </c>
      <c r="G3571" s="215" t="s">
        <v>4766</v>
      </c>
      <c r="H3571" s="216" t="s">
        <v>4765</v>
      </c>
      <c r="I3571" s="83">
        <v>1</v>
      </c>
      <c r="L3571" s="83" t="s">
        <v>2237</v>
      </c>
      <c r="M3571" s="223">
        <f>IF(L3571="",999,VLOOKUP(L3571,武将id!A:C,3,0))</f>
        <v>103</v>
      </c>
    </row>
    <row r="3572" spans="1:13" s="83" customFormat="1" x14ac:dyDescent="0.15">
      <c r="A3572" s="224">
        <v>6505</v>
      </c>
      <c r="B3572" s="225">
        <v>4</v>
      </c>
      <c r="C3572" s="225">
        <v>1</v>
      </c>
      <c r="D3572" s="225" t="s">
        <v>2237</v>
      </c>
      <c r="E3572" s="225">
        <f>VLOOKUP(D3572,武将id!A:C,3,FALSE)</f>
        <v>103</v>
      </c>
      <c r="F3572" s="225">
        <v>0</v>
      </c>
      <c r="G3572" s="226" t="s">
        <v>4577</v>
      </c>
      <c r="H3572" s="227" t="s">
        <v>4577</v>
      </c>
      <c r="I3572" s="225">
        <v>1</v>
      </c>
      <c r="J3572" s="225"/>
      <c r="K3572" s="225"/>
      <c r="L3572" s="225" t="s">
        <v>96</v>
      </c>
      <c r="M3572" s="228">
        <f>IF(L3572="",999,VLOOKUP(L3572,武将id!A:C,3,0))</f>
        <v>108</v>
      </c>
    </row>
    <row r="3573" spans="1:13" s="83" customFormat="1" x14ac:dyDescent="0.15">
      <c r="A3573" s="217">
        <v>6601</v>
      </c>
      <c r="B3573" s="218">
        <v>1</v>
      </c>
      <c r="C3573" s="218">
        <v>1</v>
      </c>
      <c r="D3573" s="218" t="s">
        <v>2237</v>
      </c>
      <c r="E3573" s="218">
        <f>VLOOKUP(D3573,武将id!A:C,3,FALSE)</f>
        <v>103</v>
      </c>
      <c r="F3573" s="218">
        <v>0</v>
      </c>
      <c r="G3573" s="219" t="s">
        <v>4583</v>
      </c>
      <c r="H3573" s="220" t="s">
        <v>4583</v>
      </c>
      <c r="I3573" s="218">
        <v>1</v>
      </c>
      <c r="J3573" s="218"/>
      <c r="K3573" s="218"/>
      <c r="L3573" s="218"/>
      <c r="M3573" s="221">
        <v>0</v>
      </c>
    </row>
    <row r="3574" spans="1:13" s="83" customFormat="1" x14ac:dyDescent="0.15">
      <c r="A3574" s="83">
        <v>6601</v>
      </c>
      <c r="B3574" s="83">
        <v>2</v>
      </c>
      <c r="C3574" s="83">
        <v>2</v>
      </c>
      <c r="D3574" s="83" t="s">
        <v>184</v>
      </c>
      <c r="E3574" s="83">
        <f>VLOOKUP(D3574,武将id!A:C,3,FALSE)</f>
        <v>1</v>
      </c>
      <c r="F3574" s="83">
        <v>0</v>
      </c>
      <c r="G3574" s="215" t="s">
        <v>4584</v>
      </c>
      <c r="H3574" s="216" t="s">
        <v>4584</v>
      </c>
      <c r="I3574" s="83">
        <v>1</v>
      </c>
      <c r="L3574" s="83" t="s">
        <v>2237</v>
      </c>
      <c r="M3574" s="223">
        <f>IF(L3574="",999,VLOOKUP(L3574,武将id!A:C,3,0))</f>
        <v>103</v>
      </c>
    </row>
    <row r="3575" spans="1:13" s="83" customFormat="1" x14ac:dyDescent="0.15">
      <c r="A3575" s="83">
        <v>6601</v>
      </c>
      <c r="B3575" s="83">
        <v>3</v>
      </c>
      <c r="C3575" s="83">
        <v>2</v>
      </c>
      <c r="D3575" s="83" t="s">
        <v>184</v>
      </c>
      <c r="E3575" s="83">
        <f>VLOOKUP(D3575,武将id!A:C,3,FALSE)</f>
        <v>1</v>
      </c>
      <c r="F3575" s="83">
        <v>0</v>
      </c>
      <c r="G3575" s="215" t="s">
        <v>4585</v>
      </c>
      <c r="H3575" s="216" t="s">
        <v>4585</v>
      </c>
      <c r="I3575" s="83">
        <v>1</v>
      </c>
      <c r="L3575" s="83" t="s">
        <v>2237</v>
      </c>
      <c r="M3575" s="223">
        <f>IF(L3575="",999,VLOOKUP(L3575,武将id!A:C,3,0))</f>
        <v>103</v>
      </c>
    </row>
    <row r="3576" spans="1:13" s="83" customFormat="1" x14ac:dyDescent="0.15">
      <c r="A3576" s="83">
        <v>6601</v>
      </c>
      <c r="B3576" s="83">
        <v>4</v>
      </c>
      <c r="C3576" s="83">
        <v>1</v>
      </c>
      <c r="D3576" s="83" t="s">
        <v>2237</v>
      </c>
      <c r="E3576" s="83">
        <f>VLOOKUP(D3576,武将id!A:C,3,FALSE)</f>
        <v>103</v>
      </c>
      <c r="F3576" s="83">
        <v>0</v>
      </c>
      <c r="G3576" s="215" t="s">
        <v>4768</v>
      </c>
      <c r="H3576" s="216" t="s">
        <v>4767</v>
      </c>
      <c r="I3576" s="83">
        <v>1</v>
      </c>
      <c r="L3576" s="83" t="s">
        <v>184</v>
      </c>
      <c r="M3576" s="223">
        <f>IF(L3576="",999,VLOOKUP(L3576,武将id!A:C,3,0))</f>
        <v>1</v>
      </c>
    </row>
    <row r="3577" spans="1:13" s="83" customFormat="1" ht="24" x14ac:dyDescent="0.15">
      <c r="A3577" s="217">
        <v>6602</v>
      </c>
      <c r="B3577" s="218">
        <v>1</v>
      </c>
      <c r="C3577" s="218">
        <v>1</v>
      </c>
      <c r="D3577" s="218" t="s">
        <v>184</v>
      </c>
      <c r="E3577" s="218">
        <f>VLOOKUP(D3577,武将id!A:C,3,FALSE)</f>
        <v>1</v>
      </c>
      <c r="F3577" s="218">
        <v>0</v>
      </c>
      <c r="G3577" s="219" t="s">
        <v>4586</v>
      </c>
      <c r="H3577" s="220" t="s">
        <v>4586</v>
      </c>
      <c r="I3577" s="218">
        <v>1</v>
      </c>
      <c r="J3577" s="218"/>
      <c r="K3577" s="218"/>
      <c r="L3577" s="218" t="s">
        <v>2237</v>
      </c>
      <c r="M3577" s="221">
        <f>IF(L3577="",999,VLOOKUP(L3577,武将id!A:C,3,0))</f>
        <v>103</v>
      </c>
    </row>
    <row r="3578" spans="1:13" s="83" customFormat="1" x14ac:dyDescent="0.15">
      <c r="A3578" s="224">
        <v>6602</v>
      </c>
      <c r="B3578" s="225">
        <v>2</v>
      </c>
      <c r="C3578" s="225">
        <v>2</v>
      </c>
      <c r="D3578" s="225" t="s">
        <v>2237</v>
      </c>
      <c r="E3578" s="225">
        <f>VLOOKUP(D3578,武将id!A:C,3,FALSE)</f>
        <v>103</v>
      </c>
      <c r="F3578" s="225">
        <v>0</v>
      </c>
      <c r="G3578" s="226" t="s">
        <v>4587</v>
      </c>
      <c r="H3578" s="227" t="s">
        <v>4587</v>
      </c>
      <c r="I3578" s="225">
        <v>1</v>
      </c>
      <c r="J3578" s="225"/>
      <c r="K3578" s="225"/>
      <c r="L3578" s="225" t="s">
        <v>184</v>
      </c>
      <c r="M3578" s="228">
        <f>IF(L3578="",999,VLOOKUP(L3578,武将id!A:C,3,0))</f>
        <v>1</v>
      </c>
    </row>
    <row r="3579" spans="1:13" s="83" customFormat="1" x14ac:dyDescent="0.15">
      <c r="A3579" s="222">
        <v>6603</v>
      </c>
      <c r="B3579" s="83">
        <v>1</v>
      </c>
      <c r="C3579" s="83">
        <v>2</v>
      </c>
      <c r="D3579" s="83" t="s">
        <v>184</v>
      </c>
      <c r="E3579" s="83">
        <f>VLOOKUP(D3579,武将id!A:C,3,FALSE)</f>
        <v>1</v>
      </c>
      <c r="F3579" s="83">
        <v>0</v>
      </c>
      <c r="G3579" s="215" t="s">
        <v>4588</v>
      </c>
      <c r="H3579" s="216" t="s">
        <v>4588</v>
      </c>
      <c r="I3579" s="83">
        <v>1</v>
      </c>
      <c r="L3579" s="83" t="s">
        <v>2237</v>
      </c>
      <c r="M3579" s="223">
        <f>IF(L3579="",999,VLOOKUP(L3579,武将id!A:C,3,0))</f>
        <v>103</v>
      </c>
    </row>
    <row r="3580" spans="1:13" s="83" customFormat="1" ht="24" x14ac:dyDescent="0.15">
      <c r="A3580" s="222">
        <v>6603</v>
      </c>
      <c r="B3580" s="83">
        <v>2</v>
      </c>
      <c r="C3580" s="83">
        <v>2</v>
      </c>
      <c r="D3580" s="83" t="s">
        <v>184</v>
      </c>
      <c r="E3580" s="83">
        <f>VLOOKUP(D3580,武将id!A:C,3,FALSE)</f>
        <v>1</v>
      </c>
      <c r="F3580" s="83">
        <v>0</v>
      </c>
      <c r="G3580" s="215" t="s">
        <v>4589</v>
      </c>
      <c r="H3580" s="216" t="s">
        <v>4589</v>
      </c>
      <c r="I3580" s="83">
        <v>1</v>
      </c>
      <c r="L3580" s="83" t="s">
        <v>2237</v>
      </c>
      <c r="M3580" s="223">
        <f>IF(L3580="",999,VLOOKUP(L3580,武将id!A:C,3,0))</f>
        <v>103</v>
      </c>
    </row>
    <row r="3581" spans="1:13" s="83" customFormat="1" x14ac:dyDescent="0.15">
      <c r="A3581" s="222">
        <v>6603</v>
      </c>
      <c r="B3581" s="83">
        <v>3</v>
      </c>
      <c r="C3581" s="83">
        <v>1</v>
      </c>
      <c r="D3581" s="83" t="s">
        <v>2237</v>
      </c>
      <c r="E3581" s="83">
        <f>VLOOKUP(D3581,武将id!A:C,3,FALSE)</f>
        <v>103</v>
      </c>
      <c r="F3581" s="83">
        <v>0</v>
      </c>
      <c r="G3581" s="215" t="s">
        <v>4590</v>
      </c>
      <c r="H3581" s="216" t="s">
        <v>4590</v>
      </c>
      <c r="I3581" s="83">
        <v>1</v>
      </c>
      <c r="L3581" s="83" t="s">
        <v>184</v>
      </c>
      <c r="M3581" s="223">
        <f>IF(L3581="",999,VLOOKUP(L3581,武将id!A:C,3,0))</f>
        <v>1</v>
      </c>
    </row>
    <row r="3582" spans="1:13" s="83" customFormat="1" x14ac:dyDescent="0.15">
      <c r="A3582" s="222">
        <v>6603</v>
      </c>
      <c r="B3582" s="83">
        <v>4</v>
      </c>
      <c r="C3582" s="83">
        <v>1</v>
      </c>
      <c r="D3582" s="83" t="s">
        <v>2237</v>
      </c>
      <c r="E3582" s="83">
        <f>VLOOKUP(D3582,武将id!A:C,3,FALSE)</f>
        <v>103</v>
      </c>
      <c r="F3582" s="83">
        <v>0</v>
      </c>
      <c r="G3582" s="215" t="s">
        <v>4770</v>
      </c>
      <c r="H3582" s="216" t="s">
        <v>4769</v>
      </c>
      <c r="I3582" s="83">
        <v>1</v>
      </c>
      <c r="L3582" s="83" t="s">
        <v>184</v>
      </c>
      <c r="M3582" s="223">
        <f>IF(L3582="",999,VLOOKUP(L3582,武将id!A:C,3,0))</f>
        <v>1</v>
      </c>
    </row>
    <row r="3583" spans="1:13" s="83" customFormat="1" x14ac:dyDescent="0.15">
      <c r="A3583" s="217">
        <v>6604</v>
      </c>
      <c r="B3583" s="218">
        <v>1</v>
      </c>
      <c r="C3583" s="218">
        <v>1</v>
      </c>
      <c r="D3583" s="218" t="s">
        <v>2237</v>
      </c>
      <c r="E3583" s="218">
        <f>VLOOKUP(D3583,武将id!A:C,3,FALSE)</f>
        <v>103</v>
      </c>
      <c r="F3583" s="218">
        <v>0</v>
      </c>
      <c r="G3583" s="219" t="s">
        <v>4591</v>
      </c>
      <c r="H3583" s="220" t="s">
        <v>4591</v>
      </c>
      <c r="I3583" s="218">
        <v>1</v>
      </c>
      <c r="J3583" s="218"/>
      <c r="K3583" s="218"/>
      <c r="L3583" s="218" t="s">
        <v>2508</v>
      </c>
      <c r="M3583" s="221">
        <f>IF(L3583="",999,VLOOKUP(L3583,武将id!A:C,3,0))</f>
        <v>104</v>
      </c>
    </row>
    <row r="3584" spans="1:13" s="83" customFormat="1" x14ac:dyDescent="0.15">
      <c r="A3584" s="222">
        <v>6604</v>
      </c>
      <c r="B3584" s="83">
        <v>2</v>
      </c>
      <c r="C3584" s="83">
        <v>2</v>
      </c>
      <c r="D3584" s="83" t="s">
        <v>2508</v>
      </c>
      <c r="E3584" s="83">
        <f>VLOOKUP(D3584,武将id!A:C,3,FALSE)</f>
        <v>104</v>
      </c>
      <c r="F3584" s="83">
        <v>0</v>
      </c>
      <c r="G3584" s="215" t="s">
        <v>4592</v>
      </c>
      <c r="H3584" s="216" t="s">
        <v>4592</v>
      </c>
      <c r="I3584" s="83">
        <v>1</v>
      </c>
      <c r="L3584" s="83" t="s">
        <v>2237</v>
      </c>
      <c r="M3584" s="223">
        <f>IF(L3584="",999,VLOOKUP(L3584,武将id!A:C,3,0))</f>
        <v>103</v>
      </c>
    </row>
    <row r="3585" spans="1:13" s="83" customFormat="1" ht="24" x14ac:dyDescent="0.15">
      <c r="A3585" s="222">
        <v>6604</v>
      </c>
      <c r="B3585" s="83">
        <v>3</v>
      </c>
      <c r="C3585" s="83">
        <v>1</v>
      </c>
      <c r="D3585" s="83" t="s">
        <v>2237</v>
      </c>
      <c r="E3585" s="83">
        <f>VLOOKUP(D3585,武将id!A:C,3,FALSE)</f>
        <v>103</v>
      </c>
      <c r="F3585" s="83">
        <v>0</v>
      </c>
      <c r="G3585" s="215" t="s">
        <v>7379</v>
      </c>
      <c r="H3585" s="216" t="s">
        <v>7379</v>
      </c>
      <c r="I3585" s="83">
        <v>1</v>
      </c>
      <c r="L3585" s="83" t="s">
        <v>2508</v>
      </c>
      <c r="M3585" s="223">
        <f>IF(L3585="",999,VLOOKUP(L3585,武将id!A:C,3,0))</f>
        <v>104</v>
      </c>
    </row>
    <row r="3586" spans="1:13" s="83" customFormat="1" x14ac:dyDescent="0.15">
      <c r="A3586" s="222">
        <v>6604</v>
      </c>
      <c r="B3586" s="225">
        <v>4</v>
      </c>
      <c r="C3586" s="225">
        <v>1</v>
      </c>
      <c r="D3586" s="225" t="s">
        <v>2237</v>
      </c>
      <c r="E3586" s="225">
        <f>VLOOKUP(D3586,武将id!A:C,3,FALSE)</f>
        <v>103</v>
      </c>
      <c r="F3586" s="225">
        <v>0</v>
      </c>
      <c r="G3586" s="226" t="s">
        <v>4593</v>
      </c>
      <c r="H3586" s="227" t="s">
        <v>4593</v>
      </c>
      <c r="I3586" s="225">
        <v>1</v>
      </c>
      <c r="J3586" s="225"/>
      <c r="K3586" s="225"/>
      <c r="L3586" s="225" t="s">
        <v>2508</v>
      </c>
      <c r="M3586" s="228">
        <f>IF(L3586="",999,VLOOKUP(L3586,武将id!A:C,3,0))</f>
        <v>104</v>
      </c>
    </row>
    <row r="3587" spans="1:13" s="83" customFormat="1" ht="24" x14ac:dyDescent="0.15">
      <c r="A3587" s="217">
        <v>6605</v>
      </c>
      <c r="B3587" s="83">
        <v>1</v>
      </c>
      <c r="C3587" s="83">
        <v>2</v>
      </c>
      <c r="D3587" s="83" t="s">
        <v>4578</v>
      </c>
      <c r="E3587" s="83">
        <f>VLOOKUP(D3587,武将id!A:C,3,FALSE)</f>
        <v>142</v>
      </c>
      <c r="F3587" s="83">
        <v>0</v>
      </c>
      <c r="G3587" s="215" t="s">
        <v>4594</v>
      </c>
      <c r="H3587" s="216" t="s">
        <v>4594</v>
      </c>
      <c r="I3587" s="83">
        <v>1</v>
      </c>
      <c r="L3587" s="83" t="s">
        <v>2237</v>
      </c>
      <c r="M3587" s="223">
        <f>IF(L3587="",999,VLOOKUP(L3587,武将id!A:C,3,0))</f>
        <v>103</v>
      </c>
    </row>
    <row r="3588" spans="1:13" s="83" customFormat="1" x14ac:dyDescent="0.15">
      <c r="A3588" s="222">
        <v>6605</v>
      </c>
      <c r="B3588" s="83">
        <v>2</v>
      </c>
      <c r="C3588" s="83">
        <v>2</v>
      </c>
      <c r="D3588" s="83" t="s">
        <v>184</v>
      </c>
      <c r="E3588" s="83">
        <f>VLOOKUP(D3588,武将id!A:C,3,FALSE)</f>
        <v>1</v>
      </c>
      <c r="F3588" s="83">
        <v>0</v>
      </c>
      <c r="G3588" s="215" t="s">
        <v>4595</v>
      </c>
      <c r="H3588" s="216" t="s">
        <v>4595</v>
      </c>
      <c r="I3588" s="83">
        <v>1</v>
      </c>
      <c r="L3588" s="83" t="s">
        <v>2237</v>
      </c>
      <c r="M3588" s="223">
        <f>IF(L3588="",999,VLOOKUP(L3588,武将id!A:C,3,0))</f>
        <v>103</v>
      </c>
    </row>
    <row r="3589" spans="1:13" s="83" customFormat="1" ht="24" x14ac:dyDescent="0.15">
      <c r="A3589" s="222">
        <v>6605</v>
      </c>
      <c r="B3589" s="83">
        <v>3</v>
      </c>
      <c r="C3589" s="83">
        <v>2</v>
      </c>
      <c r="D3589" s="83" t="s">
        <v>184</v>
      </c>
      <c r="E3589" s="83">
        <f>VLOOKUP(D3589,武将id!A:C,3,FALSE)</f>
        <v>1</v>
      </c>
      <c r="F3589" s="83">
        <v>0</v>
      </c>
      <c r="G3589" s="215" t="s">
        <v>4596</v>
      </c>
      <c r="H3589" s="216" t="s">
        <v>4596</v>
      </c>
      <c r="I3589" s="83">
        <v>1</v>
      </c>
      <c r="L3589" s="83" t="s">
        <v>2237</v>
      </c>
      <c r="M3589" s="223">
        <f>IF(L3589="",999,VLOOKUP(L3589,武将id!A:C,3,0))</f>
        <v>103</v>
      </c>
    </row>
    <row r="3590" spans="1:13" s="83" customFormat="1" ht="24" x14ac:dyDescent="0.15">
      <c r="A3590" s="222">
        <v>6605</v>
      </c>
      <c r="B3590" s="83">
        <v>4</v>
      </c>
      <c r="C3590" s="83">
        <v>2</v>
      </c>
      <c r="D3590" s="83" t="s">
        <v>2508</v>
      </c>
      <c r="E3590" s="83">
        <f>VLOOKUP(D3590,武将id!A:C,3,FALSE)</f>
        <v>104</v>
      </c>
      <c r="F3590" s="83">
        <v>0</v>
      </c>
      <c r="G3590" s="215" t="s">
        <v>4597</v>
      </c>
      <c r="H3590" s="216" t="s">
        <v>4597</v>
      </c>
      <c r="I3590" s="83">
        <v>1</v>
      </c>
      <c r="L3590" s="83" t="s">
        <v>2237</v>
      </c>
      <c r="M3590" s="223">
        <f>IF(L3590="",999,VLOOKUP(L3590,武将id!A:C,3,0))</f>
        <v>103</v>
      </c>
    </row>
    <row r="3591" spans="1:13" s="83" customFormat="1" ht="24" x14ac:dyDescent="0.15">
      <c r="A3591" s="222">
        <v>6605</v>
      </c>
      <c r="B3591" s="83">
        <v>5</v>
      </c>
      <c r="C3591" s="83">
        <v>2</v>
      </c>
      <c r="D3591" s="83" t="s">
        <v>2508</v>
      </c>
      <c r="E3591" s="83">
        <f>VLOOKUP(D3591,武将id!A:C,3,FALSE)</f>
        <v>104</v>
      </c>
      <c r="F3591" s="83">
        <v>0</v>
      </c>
      <c r="G3591" s="215" t="s">
        <v>4598</v>
      </c>
      <c r="H3591" s="216" t="s">
        <v>4598</v>
      </c>
      <c r="I3591" s="83">
        <v>1</v>
      </c>
      <c r="L3591" s="83" t="s">
        <v>2237</v>
      </c>
      <c r="M3591" s="223">
        <f>IF(L3591="",999,VLOOKUP(L3591,武将id!A:C,3,0))</f>
        <v>103</v>
      </c>
    </row>
    <row r="3592" spans="1:13" s="83" customFormat="1" ht="24" x14ac:dyDescent="0.15">
      <c r="A3592" s="222">
        <v>6605</v>
      </c>
      <c r="B3592" s="83">
        <v>6</v>
      </c>
      <c r="C3592" s="83">
        <v>2</v>
      </c>
      <c r="D3592" s="83" t="s">
        <v>2508</v>
      </c>
      <c r="E3592" s="83">
        <f>VLOOKUP(D3592,武将id!A:C,3,FALSE)</f>
        <v>104</v>
      </c>
      <c r="F3592" s="83">
        <v>0</v>
      </c>
      <c r="G3592" s="215" t="s">
        <v>4599</v>
      </c>
      <c r="H3592" s="216" t="s">
        <v>4599</v>
      </c>
      <c r="I3592" s="83">
        <v>1</v>
      </c>
      <c r="L3592" s="83" t="s">
        <v>2237</v>
      </c>
      <c r="M3592" s="223">
        <f>IF(L3592="",999,VLOOKUP(L3592,武将id!A:C,3,0))</f>
        <v>103</v>
      </c>
    </row>
    <row r="3593" spans="1:13" s="83" customFormat="1" x14ac:dyDescent="0.15">
      <c r="A3593" s="222">
        <v>6605</v>
      </c>
      <c r="B3593" s="83">
        <v>7</v>
      </c>
      <c r="C3593" s="83">
        <v>2</v>
      </c>
      <c r="D3593" s="83" t="s">
        <v>2508</v>
      </c>
      <c r="E3593" s="83">
        <f>VLOOKUP(D3593,武将id!A:C,3,FALSE)</f>
        <v>104</v>
      </c>
      <c r="F3593" s="83">
        <v>0</v>
      </c>
      <c r="G3593" s="215" t="s">
        <v>4600</v>
      </c>
      <c r="H3593" s="216" t="s">
        <v>4600</v>
      </c>
      <c r="I3593" s="83">
        <v>1</v>
      </c>
      <c r="L3593" s="83" t="s">
        <v>2237</v>
      </c>
      <c r="M3593" s="223">
        <f>IF(L3593="",999,VLOOKUP(L3593,武将id!A:C,3,0))</f>
        <v>103</v>
      </c>
    </row>
    <row r="3594" spans="1:13" s="83" customFormat="1" x14ac:dyDescent="0.15">
      <c r="A3594" s="222">
        <v>6605</v>
      </c>
      <c r="B3594" s="83">
        <v>8</v>
      </c>
      <c r="C3594" s="83">
        <v>1</v>
      </c>
      <c r="D3594" s="83" t="s">
        <v>2237</v>
      </c>
      <c r="E3594" s="83">
        <f>VLOOKUP(D3594,武将id!A:C,3,FALSE)</f>
        <v>103</v>
      </c>
      <c r="F3594" s="83">
        <v>0</v>
      </c>
      <c r="G3594" s="215" t="s">
        <v>4601</v>
      </c>
      <c r="H3594" s="216" t="s">
        <v>4601</v>
      </c>
      <c r="I3594" s="83">
        <v>1</v>
      </c>
      <c r="L3594" s="83" t="s">
        <v>2508</v>
      </c>
      <c r="M3594" s="223">
        <f>IF(L3594="",999,VLOOKUP(L3594,武将id!A:C,3,0))</f>
        <v>104</v>
      </c>
    </row>
    <row r="3595" spans="1:13" s="83" customFormat="1" ht="24" x14ac:dyDescent="0.15">
      <c r="A3595" s="217">
        <v>6606</v>
      </c>
      <c r="B3595" s="218">
        <v>1</v>
      </c>
      <c r="C3595" s="218">
        <v>1</v>
      </c>
      <c r="D3595" s="218" t="s">
        <v>2237</v>
      </c>
      <c r="E3595" s="218">
        <f>VLOOKUP(D3595,武将id!A:C,3,FALSE)</f>
        <v>103</v>
      </c>
      <c r="F3595" s="218">
        <v>0</v>
      </c>
      <c r="G3595" s="219" t="s">
        <v>4602</v>
      </c>
      <c r="H3595" s="220" t="s">
        <v>4602</v>
      </c>
      <c r="I3595" s="218">
        <v>1</v>
      </c>
      <c r="J3595" s="218"/>
      <c r="K3595" s="218"/>
      <c r="L3595" s="218" t="s">
        <v>2508</v>
      </c>
      <c r="M3595" s="221">
        <f>IF(L3595="",999,VLOOKUP(L3595,武将id!A:C,3,0))</f>
        <v>104</v>
      </c>
    </row>
    <row r="3596" spans="1:13" s="83" customFormat="1" x14ac:dyDescent="0.15">
      <c r="A3596" s="222">
        <v>6606</v>
      </c>
      <c r="B3596" s="83">
        <v>2</v>
      </c>
      <c r="C3596" s="83">
        <v>2</v>
      </c>
      <c r="D3596" s="83" t="s">
        <v>2508</v>
      </c>
      <c r="E3596" s="83">
        <f>VLOOKUP(D3596,武将id!A:C,3,FALSE)</f>
        <v>104</v>
      </c>
      <c r="F3596" s="83">
        <v>0</v>
      </c>
      <c r="G3596" s="215" t="s">
        <v>4603</v>
      </c>
      <c r="H3596" s="216" t="s">
        <v>4603</v>
      </c>
      <c r="I3596" s="83">
        <v>1</v>
      </c>
      <c r="L3596" s="83" t="s">
        <v>2237</v>
      </c>
      <c r="M3596" s="223">
        <f>IF(L3596="",999,VLOOKUP(L3596,武将id!A:C,3,0))</f>
        <v>103</v>
      </c>
    </row>
    <row r="3597" spans="1:13" s="83" customFormat="1" x14ac:dyDescent="0.15">
      <c r="A3597" s="222">
        <v>6606</v>
      </c>
      <c r="B3597" s="83">
        <v>3</v>
      </c>
      <c r="C3597" s="83">
        <v>1</v>
      </c>
      <c r="D3597" s="83" t="s">
        <v>2237</v>
      </c>
      <c r="E3597" s="83">
        <f>VLOOKUP(D3597,武将id!A:C,3,FALSE)</f>
        <v>103</v>
      </c>
      <c r="F3597" s="83">
        <v>0</v>
      </c>
      <c r="G3597" s="215" t="s">
        <v>4604</v>
      </c>
      <c r="H3597" s="216" t="s">
        <v>4604</v>
      </c>
      <c r="I3597" s="83">
        <v>1</v>
      </c>
      <c r="L3597" s="83" t="s">
        <v>2508</v>
      </c>
      <c r="M3597" s="223">
        <f>IF(L3597="",999,VLOOKUP(L3597,武将id!A:C,3,0))</f>
        <v>104</v>
      </c>
    </row>
    <row r="3598" spans="1:13" s="83" customFormat="1" ht="24" x14ac:dyDescent="0.15">
      <c r="A3598" s="222">
        <v>6606</v>
      </c>
      <c r="B3598" s="83">
        <v>4</v>
      </c>
      <c r="C3598" s="83">
        <v>2</v>
      </c>
      <c r="D3598" s="83" t="s">
        <v>2508</v>
      </c>
      <c r="E3598" s="83">
        <f>VLOOKUP(D3598,武将id!A:C,3,FALSE)</f>
        <v>104</v>
      </c>
      <c r="F3598" s="83">
        <v>0</v>
      </c>
      <c r="G3598" s="215" t="s">
        <v>4605</v>
      </c>
      <c r="H3598" s="216" t="s">
        <v>4605</v>
      </c>
      <c r="I3598" s="83">
        <v>1</v>
      </c>
      <c r="L3598" s="83" t="s">
        <v>2237</v>
      </c>
      <c r="M3598" s="223">
        <f>IF(L3598="",999,VLOOKUP(L3598,武将id!A:C,3,0))</f>
        <v>103</v>
      </c>
    </row>
    <row r="3599" spans="1:13" s="83" customFormat="1" x14ac:dyDescent="0.15">
      <c r="A3599" s="222">
        <v>6606</v>
      </c>
      <c r="B3599" s="83">
        <v>5</v>
      </c>
      <c r="C3599" s="83">
        <v>1</v>
      </c>
      <c r="D3599" s="83" t="s">
        <v>2237</v>
      </c>
      <c r="E3599" s="83">
        <f>VLOOKUP(D3599,武将id!A:C,3,FALSE)</f>
        <v>103</v>
      </c>
      <c r="F3599" s="83">
        <v>0</v>
      </c>
      <c r="G3599" s="215" t="s">
        <v>4606</v>
      </c>
      <c r="H3599" s="216" t="s">
        <v>4606</v>
      </c>
      <c r="I3599" s="83">
        <v>1</v>
      </c>
      <c r="L3599" s="83" t="s">
        <v>2508</v>
      </c>
      <c r="M3599" s="223">
        <f>IF(L3599="",999,VLOOKUP(L3599,武将id!A:C,3,0))</f>
        <v>104</v>
      </c>
    </row>
    <row r="3600" spans="1:13" s="83" customFormat="1" x14ac:dyDescent="0.15">
      <c r="A3600" s="217">
        <v>6607</v>
      </c>
      <c r="B3600" s="218">
        <v>1</v>
      </c>
      <c r="C3600" s="218">
        <v>1</v>
      </c>
      <c r="D3600" s="218" t="s">
        <v>2237</v>
      </c>
      <c r="E3600" s="218">
        <f>VLOOKUP(D3600,武将id!A:C,3,FALSE)</f>
        <v>103</v>
      </c>
      <c r="F3600" s="218">
        <v>0</v>
      </c>
      <c r="G3600" s="219" t="s">
        <v>4607</v>
      </c>
      <c r="H3600" s="220" t="s">
        <v>4607</v>
      </c>
      <c r="I3600" s="218">
        <v>1</v>
      </c>
      <c r="J3600" s="218"/>
      <c r="K3600" s="218"/>
      <c r="L3600" s="218"/>
      <c r="M3600" s="221">
        <v>0</v>
      </c>
    </row>
    <row r="3601" spans="1:13" s="83" customFormat="1" ht="24" x14ac:dyDescent="0.15">
      <c r="A3601" s="222">
        <v>6607</v>
      </c>
      <c r="B3601" s="83">
        <v>2</v>
      </c>
      <c r="C3601" s="83">
        <v>1</v>
      </c>
      <c r="D3601" s="83" t="s">
        <v>2237</v>
      </c>
      <c r="E3601" s="83">
        <f>VLOOKUP(D3601,武将id!A:C,3,FALSE)</f>
        <v>103</v>
      </c>
      <c r="F3601" s="83">
        <v>0</v>
      </c>
      <c r="G3601" s="215" t="s">
        <v>4608</v>
      </c>
      <c r="H3601" s="216" t="s">
        <v>4608</v>
      </c>
      <c r="I3601" s="83">
        <v>1</v>
      </c>
      <c r="M3601" s="223">
        <v>0</v>
      </c>
    </row>
    <row r="3602" spans="1:13" s="83" customFormat="1" x14ac:dyDescent="0.15">
      <c r="A3602" s="222">
        <v>6607</v>
      </c>
      <c r="B3602" s="83">
        <v>3</v>
      </c>
      <c r="C3602" s="83">
        <v>2</v>
      </c>
      <c r="D3602" s="83" t="s">
        <v>184</v>
      </c>
      <c r="E3602" s="83">
        <f>VLOOKUP(D3602,武将id!A:C,3,FALSE)</f>
        <v>1</v>
      </c>
      <c r="F3602" s="83">
        <v>0</v>
      </c>
      <c r="G3602" s="215" t="s">
        <v>4609</v>
      </c>
      <c r="H3602" s="216" t="s">
        <v>4609</v>
      </c>
      <c r="I3602" s="83">
        <v>1</v>
      </c>
      <c r="L3602" s="83" t="s">
        <v>2237</v>
      </c>
      <c r="M3602" s="223">
        <f>IF(L3602="",999,VLOOKUP(L3602,武将id!A:C,3,0))</f>
        <v>103</v>
      </c>
    </row>
    <row r="3603" spans="1:13" s="83" customFormat="1" x14ac:dyDescent="0.15">
      <c r="A3603" s="222">
        <v>6607</v>
      </c>
      <c r="B3603" s="83">
        <v>4</v>
      </c>
      <c r="C3603" s="83">
        <v>1</v>
      </c>
      <c r="D3603" s="83" t="s">
        <v>93</v>
      </c>
      <c r="E3603" s="83">
        <f>VLOOKUP(D3603,武将id!A:C,3,FALSE)</f>
        <v>105</v>
      </c>
      <c r="F3603" s="83">
        <v>0</v>
      </c>
      <c r="G3603" s="215" t="s">
        <v>4610</v>
      </c>
      <c r="H3603" s="216" t="s">
        <v>4610</v>
      </c>
      <c r="I3603" s="83">
        <v>1</v>
      </c>
      <c r="L3603" s="83" t="s">
        <v>184</v>
      </c>
      <c r="M3603" s="223">
        <f>IF(L3603="",999,VLOOKUP(L3603,武将id!A:C,3,0))</f>
        <v>1</v>
      </c>
    </row>
    <row r="3604" spans="1:13" s="83" customFormat="1" x14ac:dyDescent="0.15">
      <c r="A3604" s="224">
        <v>6607</v>
      </c>
      <c r="B3604" s="225">
        <v>5</v>
      </c>
      <c r="C3604" s="225">
        <v>2</v>
      </c>
      <c r="D3604" s="225" t="s">
        <v>184</v>
      </c>
      <c r="E3604" s="225">
        <f>VLOOKUP(D3604,武将id!A:C,3,FALSE)</f>
        <v>1</v>
      </c>
      <c r="F3604" s="225">
        <v>0</v>
      </c>
      <c r="G3604" s="226" t="s">
        <v>4772</v>
      </c>
      <c r="H3604" s="227" t="s">
        <v>4771</v>
      </c>
      <c r="I3604" s="225">
        <v>1</v>
      </c>
      <c r="J3604" s="225"/>
      <c r="K3604" s="225"/>
      <c r="L3604" s="225" t="s">
        <v>93</v>
      </c>
      <c r="M3604" s="228">
        <f>IF(L3604="",999,VLOOKUP(L3604,武将id!A:C,3,0))</f>
        <v>105</v>
      </c>
    </row>
    <row r="3605" spans="1:13" s="83" customFormat="1" x14ac:dyDescent="0.15">
      <c r="A3605" s="222">
        <v>6608</v>
      </c>
      <c r="B3605" s="83">
        <v>1</v>
      </c>
      <c r="C3605" s="83">
        <v>1</v>
      </c>
      <c r="D3605" s="83" t="s">
        <v>4469</v>
      </c>
      <c r="E3605" s="83">
        <f>VLOOKUP(D3605,武将id!A:C,3,FALSE)</f>
        <v>128</v>
      </c>
      <c r="F3605" s="83">
        <v>0</v>
      </c>
      <c r="G3605" s="215" t="s">
        <v>4611</v>
      </c>
      <c r="H3605" s="216" t="s">
        <v>4611</v>
      </c>
      <c r="I3605" s="83">
        <v>1</v>
      </c>
      <c r="L3605" s="83" t="s">
        <v>4579</v>
      </c>
      <c r="M3605" s="223">
        <f>IF(L3605="",999,VLOOKUP(L3605,武将id!A:C,3,0))</f>
        <v>129</v>
      </c>
    </row>
    <row r="3606" spans="1:13" s="83" customFormat="1" ht="24" x14ac:dyDescent="0.15">
      <c r="A3606" s="222">
        <v>6608</v>
      </c>
      <c r="B3606" s="83">
        <v>2</v>
      </c>
      <c r="C3606" s="83">
        <v>1</v>
      </c>
      <c r="D3606" s="83" t="s">
        <v>4469</v>
      </c>
      <c r="E3606" s="83">
        <f>VLOOKUP(D3606,武将id!A:C,3,FALSE)</f>
        <v>128</v>
      </c>
      <c r="F3606" s="83">
        <v>0</v>
      </c>
      <c r="G3606" s="215" t="s">
        <v>4612</v>
      </c>
      <c r="H3606" s="216" t="s">
        <v>4612</v>
      </c>
      <c r="I3606" s="83">
        <v>1</v>
      </c>
      <c r="L3606" s="83" t="s">
        <v>4579</v>
      </c>
      <c r="M3606" s="223">
        <f>IF(L3606="",999,VLOOKUP(L3606,武将id!A:C,3,0))</f>
        <v>129</v>
      </c>
    </row>
    <row r="3607" spans="1:13" s="83" customFormat="1" x14ac:dyDescent="0.15">
      <c r="A3607" s="222">
        <v>6608</v>
      </c>
      <c r="B3607" s="83">
        <v>3</v>
      </c>
      <c r="C3607" s="83">
        <v>2</v>
      </c>
      <c r="D3607" s="83" t="s">
        <v>4580</v>
      </c>
      <c r="E3607" s="83">
        <f>VLOOKUP(D3607,武将id!A:C,3,FALSE)</f>
        <v>129</v>
      </c>
      <c r="F3607" s="83">
        <v>0</v>
      </c>
      <c r="G3607" s="215" t="s">
        <v>4613</v>
      </c>
      <c r="H3607" s="216" t="s">
        <v>4613</v>
      </c>
      <c r="I3607" s="83">
        <v>1</v>
      </c>
      <c r="L3607" s="83" t="s">
        <v>4469</v>
      </c>
      <c r="M3607" s="223">
        <f>IF(L3607="",999,VLOOKUP(L3607,武将id!A:C,3,0))</f>
        <v>128</v>
      </c>
    </row>
    <row r="3608" spans="1:13" s="83" customFormat="1" x14ac:dyDescent="0.15">
      <c r="A3608" s="217">
        <v>6609</v>
      </c>
      <c r="B3608" s="218">
        <v>1</v>
      </c>
      <c r="C3608" s="218">
        <v>2</v>
      </c>
      <c r="D3608" s="218" t="s">
        <v>93</v>
      </c>
      <c r="E3608" s="218">
        <f>VLOOKUP(D3608,武将id!A:C,3,FALSE)</f>
        <v>105</v>
      </c>
      <c r="F3608" s="218">
        <v>0</v>
      </c>
      <c r="G3608" s="219" t="s">
        <v>4614</v>
      </c>
      <c r="H3608" s="220" t="s">
        <v>4614</v>
      </c>
      <c r="I3608" s="218">
        <v>1</v>
      </c>
      <c r="J3608" s="218"/>
      <c r="K3608" s="218"/>
      <c r="L3608" s="218" t="s">
        <v>2237</v>
      </c>
      <c r="M3608" s="221">
        <f>IF(L3608="",999,VLOOKUP(L3608,武将id!A:C,3,0))</f>
        <v>103</v>
      </c>
    </row>
    <row r="3609" spans="1:13" s="83" customFormat="1" x14ac:dyDescent="0.15">
      <c r="A3609" s="222">
        <v>6609</v>
      </c>
      <c r="B3609" s="83">
        <v>2</v>
      </c>
      <c r="C3609" s="83">
        <v>1</v>
      </c>
      <c r="D3609" s="83" t="s">
        <v>2237</v>
      </c>
      <c r="E3609" s="83">
        <f>VLOOKUP(D3609,武将id!A:C,3,FALSE)</f>
        <v>103</v>
      </c>
      <c r="F3609" s="83">
        <v>0</v>
      </c>
      <c r="G3609" s="215" t="s">
        <v>4615</v>
      </c>
      <c r="H3609" s="216" t="s">
        <v>4615</v>
      </c>
      <c r="I3609" s="83">
        <v>1</v>
      </c>
      <c r="L3609" s="83" t="s">
        <v>93</v>
      </c>
      <c r="M3609" s="223">
        <f>IF(L3609="",999,VLOOKUP(L3609,武将id!A:C,3,0))</f>
        <v>105</v>
      </c>
    </row>
    <row r="3610" spans="1:13" s="83" customFormat="1" x14ac:dyDescent="0.15">
      <c r="A3610" s="222">
        <v>6609</v>
      </c>
      <c r="B3610" s="83">
        <v>3</v>
      </c>
      <c r="C3610" s="83">
        <v>2</v>
      </c>
      <c r="D3610" s="83" t="s">
        <v>93</v>
      </c>
      <c r="E3610" s="83">
        <f>VLOOKUP(D3610,武将id!A:C,3,FALSE)</f>
        <v>105</v>
      </c>
      <c r="F3610" s="83">
        <v>0</v>
      </c>
      <c r="G3610" s="215" t="s">
        <v>4616</v>
      </c>
      <c r="H3610" s="216" t="s">
        <v>4616</v>
      </c>
      <c r="I3610" s="83">
        <v>1</v>
      </c>
      <c r="L3610" s="83" t="s">
        <v>2237</v>
      </c>
      <c r="M3610" s="223">
        <f>IF(L3610="",999,VLOOKUP(L3610,武将id!A:C,3,0))</f>
        <v>103</v>
      </c>
    </row>
    <row r="3611" spans="1:13" s="83" customFormat="1" x14ac:dyDescent="0.15">
      <c r="A3611" s="222">
        <v>6609</v>
      </c>
      <c r="B3611" s="83">
        <v>4</v>
      </c>
      <c r="C3611" s="83">
        <v>1</v>
      </c>
      <c r="D3611" s="83" t="s">
        <v>184</v>
      </c>
      <c r="E3611" s="83">
        <f>VLOOKUP(D3611,武将id!A:C,3,FALSE)</f>
        <v>1</v>
      </c>
      <c r="F3611" s="83">
        <v>0</v>
      </c>
      <c r="G3611" s="215" t="s">
        <v>4617</v>
      </c>
      <c r="H3611" s="216" t="s">
        <v>4617</v>
      </c>
      <c r="I3611" s="83">
        <v>1</v>
      </c>
      <c r="L3611" s="83" t="s">
        <v>93</v>
      </c>
      <c r="M3611" s="223">
        <f>IF(L3611="",999,VLOOKUP(L3611,武将id!A:C,3,0))</f>
        <v>105</v>
      </c>
    </row>
    <row r="3612" spans="1:13" s="83" customFormat="1" x14ac:dyDescent="0.15">
      <c r="A3612" s="222">
        <v>6609</v>
      </c>
      <c r="B3612" s="83">
        <v>5</v>
      </c>
      <c r="C3612" s="83">
        <v>1</v>
      </c>
      <c r="D3612" s="83" t="s">
        <v>184</v>
      </c>
      <c r="E3612" s="83">
        <f>VLOOKUP(D3612,武将id!A:C,3,FALSE)</f>
        <v>1</v>
      </c>
      <c r="F3612" s="83">
        <v>0</v>
      </c>
      <c r="G3612" s="215" t="s">
        <v>4618</v>
      </c>
      <c r="H3612" s="216" t="s">
        <v>4618</v>
      </c>
      <c r="I3612" s="83">
        <v>1</v>
      </c>
      <c r="L3612" s="83" t="s">
        <v>93</v>
      </c>
      <c r="M3612" s="223">
        <f>IF(L3612="",999,VLOOKUP(L3612,武将id!A:C,3,0))</f>
        <v>105</v>
      </c>
    </row>
    <row r="3613" spans="1:13" s="83" customFormat="1" ht="24" x14ac:dyDescent="0.15">
      <c r="A3613" s="222">
        <v>6609</v>
      </c>
      <c r="B3613" s="83">
        <v>6</v>
      </c>
      <c r="C3613" s="83">
        <v>1</v>
      </c>
      <c r="D3613" s="83" t="s">
        <v>184</v>
      </c>
      <c r="E3613" s="83">
        <f>VLOOKUP(D3613,武将id!A:C,3,FALSE)</f>
        <v>1</v>
      </c>
      <c r="F3613" s="83">
        <v>0</v>
      </c>
      <c r="G3613" s="215" t="s">
        <v>4619</v>
      </c>
      <c r="H3613" s="216" t="s">
        <v>4619</v>
      </c>
      <c r="I3613" s="83">
        <v>1</v>
      </c>
      <c r="L3613" s="83" t="s">
        <v>93</v>
      </c>
      <c r="M3613" s="223">
        <f>IF(L3613="",999,VLOOKUP(L3613,武将id!A:C,3,0))</f>
        <v>105</v>
      </c>
    </row>
    <row r="3614" spans="1:13" s="83" customFormat="1" x14ac:dyDescent="0.15">
      <c r="A3614" s="222">
        <v>6609</v>
      </c>
      <c r="B3614" s="83">
        <v>7</v>
      </c>
      <c r="C3614" s="83">
        <v>1</v>
      </c>
      <c r="D3614" s="83" t="s">
        <v>184</v>
      </c>
      <c r="E3614" s="83">
        <f>VLOOKUP(D3614,武将id!A:C,3,FALSE)</f>
        <v>1</v>
      </c>
      <c r="F3614" s="83">
        <v>0</v>
      </c>
      <c r="G3614" s="215" t="s">
        <v>4620</v>
      </c>
      <c r="H3614" s="216" t="s">
        <v>4620</v>
      </c>
      <c r="I3614" s="83">
        <v>1</v>
      </c>
      <c r="L3614" s="83" t="s">
        <v>93</v>
      </c>
      <c r="M3614" s="223">
        <f>IF(L3614="",999,VLOOKUP(L3614,武将id!A:C,3,0))</f>
        <v>105</v>
      </c>
    </row>
    <row r="3615" spans="1:13" s="83" customFormat="1" x14ac:dyDescent="0.15">
      <c r="A3615" s="222">
        <v>6609</v>
      </c>
      <c r="B3615" s="83">
        <v>8</v>
      </c>
      <c r="C3615" s="83">
        <v>2</v>
      </c>
      <c r="D3615" s="83" t="s">
        <v>2237</v>
      </c>
      <c r="E3615" s="83">
        <f>VLOOKUP(D3615,武将id!A:C,3,FALSE)</f>
        <v>103</v>
      </c>
      <c r="F3615" s="83">
        <v>0</v>
      </c>
      <c r="G3615" s="215" t="s">
        <v>4621</v>
      </c>
      <c r="H3615" s="216" t="s">
        <v>4621</v>
      </c>
      <c r="I3615" s="83">
        <v>1</v>
      </c>
      <c r="L3615" s="83" t="s">
        <v>184</v>
      </c>
      <c r="M3615" s="223">
        <f>IF(L3615="",999,VLOOKUP(L3615,武将id!A:C,3,0))</f>
        <v>1</v>
      </c>
    </row>
    <row r="3616" spans="1:13" s="83" customFormat="1" x14ac:dyDescent="0.15">
      <c r="A3616" s="222">
        <v>6609</v>
      </c>
      <c r="B3616" s="225">
        <v>9</v>
      </c>
      <c r="C3616" s="225">
        <v>2</v>
      </c>
      <c r="D3616" s="225" t="s">
        <v>2237</v>
      </c>
      <c r="E3616" s="225">
        <f>VLOOKUP(D3616,武将id!A:C,3,FALSE)</f>
        <v>103</v>
      </c>
      <c r="F3616" s="225">
        <v>0</v>
      </c>
      <c r="G3616" s="226" t="s">
        <v>4622</v>
      </c>
      <c r="H3616" s="227" t="s">
        <v>4622</v>
      </c>
      <c r="I3616" s="225">
        <v>1</v>
      </c>
      <c r="J3616" s="225"/>
      <c r="K3616" s="225"/>
      <c r="L3616" s="225" t="s">
        <v>184</v>
      </c>
      <c r="M3616" s="228">
        <f>IF(L3616="",999,VLOOKUP(L3616,武将id!A:C,3,0))</f>
        <v>1</v>
      </c>
    </row>
    <row r="3617" spans="1:13" s="83" customFormat="1" x14ac:dyDescent="0.15">
      <c r="A3617" s="218">
        <v>6701</v>
      </c>
      <c r="B3617" s="218">
        <v>1</v>
      </c>
      <c r="C3617" s="218">
        <v>2</v>
      </c>
      <c r="D3617" s="218" t="s">
        <v>2610</v>
      </c>
      <c r="E3617" s="218">
        <f>VLOOKUP(D3617,武将id!A:C,3,FALSE)</f>
        <v>121</v>
      </c>
      <c r="F3617" s="218">
        <v>0</v>
      </c>
      <c r="G3617" s="219" t="s">
        <v>4623</v>
      </c>
      <c r="H3617" s="220" t="s">
        <v>4623</v>
      </c>
      <c r="I3617" s="218">
        <v>1</v>
      </c>
      <c r="J3617" s="218"/>
      <c r="K3617" s="218"/>
      <c r="L3617" s="218" t="s">
        <v>2237</v>
      </c>
      <c r="M3617" s="221">
        <f>IF(L3617="",999,VLOOKUP(L3617,武将id!A:C,3,0))</f>
        <v>103</v>
      </c>
    </row>
    <row r="3618" spans="1:13" s="83" customFormat="1" x14ac:dyDescent="0.15">
      <c r="A3618" s="83">
        <v>6701</v>
      </c>
      <c r="B3618" s="83">
        <v>2</v>
      </c>
      <c r="C3618" s="83">
        <v>1</v>
      </c>
      <c r="D3618" s="83" t="s">
        <v>2237</v>
      </c>
      <c r="E3618" s="83">
        <f>VLOOKUP(D3618,武将id!A:C,3,FALSE)</f>
        <v>103</v>
      </c>
      <c r="F3618" s="83">
        <v>0</v>
      </c>
      <c r="G3618" s="215" t="s">
        <v>4624</v>
      </c>
      <c r="H3618" s="216" t="s">
        <v>4624</v>
      </c>
      <c r="I3618" s="83">
        <v>1</v>
      </c>
      <c r="L3618" s="83" t="s">
        <v>2610</v>
      </c>
      <c r="M3618" s="223">
        <f>IF(L3618="",999,VLOOKUP(L3618,武将id!A:C,3,0))</f>
        <v>121</v>
      </c>
    </row>
    <row r="3619" spans="1:13" s="83" customFormat="1" x14ac:dyDescent="0.15">
      <c r="A3619" s="83">
        <v>6701</v>
      </c>
      <c r="B3619" s="83">
        <v>3</v>
      </c>
      <c r="C3619" s="83">
        <v>1</v>
      </c>
      <c r="D3619" s="83" t="s">
        <v>2237</v>
      </c>
      <c r="E3619" s="83">
        <f>VLOOKUP(D3619,武将id!A:C,3,FALSE)</f>
        <v>103</v>
      </c>
      <c r="F3619" s="83">
        <v>0</v>
      </c>
      <c r="G3619" s="215" t="s">
        <v>4625</v>
      </c>
      <c r="H3619" s="216" t="s">
        <v>4625</v>
      </c>
      <c r="I3619" s="83">
        <v>1</v>
      </c>
      <c r="L3619" s="83" t="s">
        <v>2610</v>
      </c>
      <c r="M3619" s="223">
        <f>IF(L3619="",999,VLOOKUP(L3619,武将id!A:C,3,0))</f>
        <v>121</v>
      </c>
    </row>
    <row r="3620" spans="1:13" s="83" customFormat="1" x14ac:dyDescent="0.15">
      <c r="A3620" s="83">
        <v>6701</v>
      </c>
      <c r="B3620" s="83">
        <v>4</v>
      </c>
      <c r="C3620" s="83">
        <v>2</v>
      </c>
      <c r="D3620" s="83" t="s">
        <v>2521</v>
      </c>
      <c r="E3620" s="83">
        <f>VLOOKUP(D3620,武将id!A:C,3,FALSE)</f>
        <v>120</v>
      </c>
      <c r="F3620" s="83">
        <v>0</v>
      </c>
      <c r="G3620" s="215" t="s">
        <v>4626</v>
      </c>
      <c r="H3620" s="216" t="s">
        <v>4626</v>
      </c>
      <c r="I3620" s="83">
        <v>1</v>
      </c>
      <c r="L3620" s="83" t="s">
        <v>2237</v>
      </c>
      <c r="M3620" s="223">
        <f>IF(L3620="",999,VLOOKUP(L3620,武将id!A:C,3,0))</f>
        <v>103</v>
      </c>
    </row>
    <row r="3621" spans="1:13" s="83" customFormat="1" x14ac:dyDescent="0.15">
      <c r="A3621" s="83">
        <v>6701</v>
      </c>
      <c r="B3621" s="83">
        <v>5</v>
      </c>
      <c r="C3621" s="83">
        <v>2</v>
      </c>
      <c r="D3621" s="83" t="s">
        <v>184</v>
      </c>
      <c r="E3621" s="83">
        <f>VLOOKUP(D3621,武将id!A:C,3,FALSE)</f>
        <v>1</v>
      </c>
      <c r="F3621" s="83">
        <v>0</v>
      </c>
      <c r="G3621" s="215" t="s">
        <v>4627</v>
      </c>
      <c r="H3621" s="216" t="s">
        <v>4627</v>
      </c>
      <c r="I3621" s="83">
        <v>1</v>
      </c>
      <c r="L3621" s="83" t="s">
        <v>2237</v>
      </c>
      <c r="M3621" s="223">
        <f>IF(L3621="",999,VLOOKUP(L3621,武将id!A:C,3,0))</f>
        <v>103</v>
      </c>
    </row>
    <row r="3622" spans="1:13" s="83" customFormat="1" x14ac:dyDescent="0.15">
      <c r="A3622" s="83">
        <v>6701</v>
      </c>
      <c r="B3622" s="83">
        <v>6</v>
      </c>
      <c r="C3622" s="83">
        <v>2</v>
      </c>
      <c r="D3622" s="83" t="s">
        <v>2521</v>
      </c>
      <c r="E3622" s="83">
        <f>VLOOKUP(D3622,武将id!A:C,3,FALSE)</f>
        <v>120</v>
      </c>
      <c r="F3622" s="83">
        <v>0</v>
      </c>
      <c r="G3622" s="215" t="s">
        <v>4628</v>
      </c>
      <c r="H3622" s="216" t="s">
        <v>4628</v>
      </c>
      <c r="I3622" s="83">
        <v>1</v>
      </c>
      <c r="L3622" s="83" t="s">
        <v>2237</v>
      </c>
      <c r="M3622" s="223">
        <f>IF(L3622="",999,VLOOKUP(L3622,武将id!A:C,3,0))</f>
        <v>103</v>
      </c>
    </row>
    <row r="3623" spans="1:13" s="83" customFormat="1" x14ac:dyDescent="0.15">
      <c r="A3623" s="83">
        <v>6701</v>
      </c>
      <c r="B3623" s="83">
        <v>7</v>
      </c>
      <c r="C3623" s="83">
        <v>1</v>
      </c>
      <c r="D3623" s="83" t="s">
        <v>2237</v>
      </c>
      <c r="E3623" s="83">
        <f>VLOOKUP(D3623,武将id!A:C,3,FALSE)</f>
        <v>103</v>
      </c>
      <c r="F3623" s="83">
        <v>0</v>
      </c>
      <c r="G3623" s="215" t="s">
        <v>4629</v>
      </c>
      <c r="H3623" s="216" t="s">
        <v>4629</v>
      </c>
      <c r="I3623" s="83">
        <v>1</v>
      </c>
      <c r="L3623" s="83" t="s">
        <v>2521</v>
      </c>
      <c r="M3623" s="223">
        <f>IF(L3623="",999,VLOOKUP(L3623,武将id!A:C,3,0))</f>
        <v>120</v>
      </c>
    </row>
    <row r="3624" spans="1:13" s="83" customFormat="1" x14ac:dyDescent="0.15">
      <c r="A3624" s="217">
        <v>6702</v>
      </c>
      <c r="B3624" s="218">
        <v>1</v>
      </c>
      <c r="C3624" s="218">
        <v>1</v>
      </c>
      <c r="D3624" s="218" t="s">
        <v>2237</v>
      </c>
      <c r="E3624" s="218">
        <f>VLOOKUP(D3624,武将id!A:C,3,FALSE)</f>
        <v>103</v>
      </c>
      <c r="F3624" s="218">
        <v>0</v>
      </c>
      <c r="G3624" s="219" t="s">
        <v>4630</v>
      </c>
      <c r="H3624" s="220" t="s">
        <v>4630</v>
      </c>
      <c r="I3624" s="218">
        <v>1</v>
      </c>
      <c r="J3624" s="218"/>
      <c r="K3624" s="218"/>
      <c r="L3624" s="218" t="s">
        <v>2521</v>
      </c>
      <c r="M3624" s="221">
        <f>IF(L3624="",999,VLOOKUP(L3624,武将id!A:C,3,0))</f>
        <v>120</v>
      </c>
    </row>
    <row r="3625" spans="1:13" s="83" customFormat="1" x14ac:dyDescent="0.15">
      <c r="A3625" s="222">
        <v>6702</v>
      </c>
      <c r="B3625" s="83">
        <v>2</v>
      </c>
      <c r="C3625" s="83">
        <v>2</v>
      </c>
      <c r="D3625" s="83" t="s">
        <v>2521</v>
      </c>
      <c r="E3625" s="83">
        <f>VLOOKUP(D3625,武将id!A:C,3,FALSE)</f>
        <v>120</v>
      </c>
      <c r="F3625" s="83">
        <v>0</v>
      </c>
      <c r="G3625" s="215" t="s">
        <v>4631</v>
      </c>
      <c r="H3625" s="216" t="s">
        <v>4631</v>
      </c>
      <c r="I3625" s="83">
        <v>1</v>
      </c>
      <c r="L3625" s="83" t="s">
        <v>2237</v>
      </c>
      <c r="M3625" s="223">
        <f>IF(L3625="",999,VLOOKUP(L3625,武将id!A:C,3,0))</f>
        <v>103</v>
      </c>
    </row>
    <row r="3626" spans="1:13" s="83" customFormat="1" x14ac:dyDescent="0.15">
      <c r="A3626" s="222">
        <v>6702</v>
      </c>
      <c r="B3626" s="83">
        <v>3</v>
      </c>
      <c r="C3626" s="83">
        <v>1</v>
      </c>
      <c r="D3626" s="83" t="s">
        <v>2237</v>
      </c>
      <c r="E3626" s="83">
        <f>VLOOKUP(D3626,武将id!A:C,3,FALSE)</f>
        <v>103</v>
      </c>
      <c r="F3626" s="83">
        <v>0</v>
      </c>
      <c r="G3626" s="215" t="s">
        <v>4632</v>
      </c>
      <c r="H3626" s="216" t="s">
        <v>4632</v>
      </c>
      <c r="I3626" s="83">
        <v>1</v>
      </c>
      <c r="L3626" s="83" t="s">
        <v>2521</v>
      </c>
      <c r="M3626" s="223">
        <f>IF(L3626="",999,VLOOKUP(L3626,武将id!A:C,3,0))</f>
        <v>120</v>
      </c>
    </row>
    <row r="3627" spans="1:13" s="83" customFormat="1" ht="24" x14ac:dyDescent="0.15">
      <c r="A3627" s="222">
        <v>6702</v>
      </c>
      <c r="B3627" s="83">
        <v>4</v>
      </c>
      <c r="C3627" s="83">
        <v>2</v>
      </c>
      <c r="D3627" s="83" t="s">
        <v>2929</v>
      </c>
      <c r="E3627" s="83">
        <f>VLOOKUP(D3627,武将id!A:C,3,FALSE)</f>
        <v>116</v>
      </c>
      <c r="F3627" s="83">
        <v>0</v>
      </c>
      <c r="G3627" s="215" t="s">
        <v>4633</v>
      </c>
      <c r="H3627" s="216" t="s">
        <v>4633</v>
      </c>
      <c r="I3627" s="83">
        <v>1</v>
      </c>
      <c r="L3627" s="83" t="s">
        <v>2237</v>
      </c>
      <c r="M3627" s="223">
        <f>IF(L3627="",999,VLOOKUP(L3627,武将id!A:C,3,0))</f>
        <v>103</v>
      </c>
    </row>
    <row r="3628" spans="1:13" s="83" customFormat="1" x14ac:dyDescent="0.15">
      <c r="A3628" s="222">
        <v>6702</v>
      </c>
      <c r="B3628" s="83">
        <v>5</v>
      </c>
      <c r="C3628" s="83">
        <v>2</v>
      </c>
      <c r="D3628" s="83" t="s">
        <v>2929</v>
      </c>
      <c r="E3628" s="83">
        <f>VLOOKUP(D3628,武将id!A:C,3,FALSE)</f>
        <v>116</v>
      </c>
      <c r="F3628" s="83">
        <v>0</v>
      </c>
      <c r="G3628" s="215" t="s">
        <v>4634</v>
      </c>
      <c r="H3628" s="216" t="s">
        <v>4634</v>
      </c>
      <c r="I3628" s="83">
        <v>1</v>
      </c>
      <c r="L3628" s="83" t="s">
        <v>2237</v>
      </c>
      <c r="M3628" s="223">
        <f>IF(L3628="",999,VLOOKUP(L3628,武将id!A:C,3,0))</f>
        <v>103</v>
      </c>
    </row>
    <row r="3629" spans="1:13" s="83" customFormat="1" x14ac:dyDescent="0.15">
      <c r="A3629" s="224">
        <v>6702</v>
      </c>
      <c r="B3629" s="225">
        <v>6</v>
      </c>
      <c r="C3629" s="225">
        <v>1</v>
      </c>
      <c r="D3629" s="225" t="s">
        <v>2237</v>
      </c>
      <c r="E3629" s="225">
        <f>VLOOKUP(D3629,武将id!A:C,3,FALSE)</f>
        <v>103</v>
      </c>
      <c r="F3629" s="225">
        <v>0</v>
      </c>
      <c r="G3629" s="226" t="s">
        <v>4635</v>
      </c>
      <c r="H3629" s="227" t="s">
        <v>4635</v>
      </c>
      <c r="I3629" s="225">
        <v>1</v>
      </c>
      <c r="J3629" s="225"/>
      <c r="K3629" s="225"/>
      <c r="L3629" s="225" t="s">
        <v>2929</v>
      </c>
      <c r="M3629" s="228">
        <f>IF(L3629="",999,VLOOKUP(L3629,武将id!A:C,3,0))</f>
        <v>116</v>
      </c>
    </row>
    <row r="3630" spans="1:13" s="83" customFormat="1" x14ac:dyDescent="0.15">
      <c r="A3630" s="83">
        <v>6703</v>
      </c>
      <c r="B3630" s="83">
        <v>1</v>
      </c>
      <c r="C3630" s="83">
        <v>1</v>
      </c>
      <c r="D3630" s="83" t="s">
        <v>2237</v>
      </c>
      <c r="E3630" s="83">
        <f>VLOOKUP(D3630,武将id!A:C,3,FALSE)</f>
        <v>103</v>
      </c>
      <c r="F3630" s="83">
        <v>0</v>
      </c>
      <c r="G3630" s="215" t="s">
        <v>4636</v>
      </c>
      <c r="H3630" s="216" t="s">
        <v>4636</v>
      </c>
      <c r="I3630" s="83">
        <v>1</v>
      </c>
      <c r="M3630" s="223">
        <v>0</v>
      </c>
    </row>
    <row r="3631" spans="1:13" s="83" customFormat="1" x14ac:dyDescent="0.15">
      <c r="A3631" s="83">
        <v>6703</v>
      </c>
      <c r="B3631" s="83">
        <v>2</v>
      </c>
      <c r="C3631" s="83">
        <v>1</v>
      </c>
      <c r="D3631" s="83" t="s">
        <v>2237</v>
      </c>
      <c r="E3631" s="83">
        <f>VLOOKUP(D3631,武将id!A:C,3,FALSE)</f>
        <v>103</v>
      </c>
      <c r="F3631" s="83">
        <v>0</v>
      </c>
      <c r="G3631" s="215" t="s">
        <v>4637</v>
      </c>
      <c r="H3631" s="216" t="s">
        <v>4637</v>
      </c>
      <c r="I3631" s="83">
        <v>1</v>
      </c>
      <c r="M3631" s="223">
        <v>0</v>
      </c>
    </row>
    <row r="3632" spans="1:13" s="83" customFormat="1" ht="24" x14ac:dyDescent="0.15">
      <c r="A3632" s="83">
        <v>6703</v>
      </c>
      <c r="B3632" s="83">
        <v>3</v>
      </c>
      <c r="C3632" s="83">
        <v>2</v>
      </c>
      <c r="D3632" s="83" t="s">
        <v>184</v>
      </c>
      <c r="E3632" s="83">
        <f>VLOOKUP(D3632,武将id!A:C,3,FALSE)</f>
        <v>1</v>
      </c>
      <c r="F3632" s="83">
        <v>0</v>
      </c>
      <c r="G3632" s="215" t="s">
        <v>4638</v>
      </c>
      <c r="H3632" s="216" t="s">
        <v>4638</v>
      </c>
      <c r="I3632" s="83">
        <v>1</v>
      </c>
      <c r="L3632" s="83" t="s">
        <v>2237</v>
      </c>
      <c r="M3632" s="223">
        <f>IF(L3632="",999,VLOOKUP(L3632,武将id!A:C,3,0))</f>
        <v>103</v>
      </c>
    </row>
    <row r="3633" spans="1:13" s="83" customFormat="1" x14ac:dyDescent="0.15">
      <c r="A3633" s="225">
        <v>6703</v>
      </c>
      <c r="B3633" s="225">
        <v>4</v>
      </c>
      <c r="C3633" s="225">
        <v>1</v>
      </c>
      <c r="D3633" s="225" t="s">
        <v>2237</v>
      </c>
      <c r="E3633" s="225">
        <f>VLOOKUP(D3633,武将id!A:C,3,FALSE)</f>
        <v>103</v>
      </c>
      <c r="F3633" s="225">
        <v>0</v>
      </c>
      <c r="G3633" s="226" t="s">
        <v>4639</v>
      </c>
      <c r="H3633" s="227" t="s">
        <v>4639</v>
      </c>
      <c r="I3633" s="225">
        <v>1</v>
      </c>
      <c r="J3633" s="225"/>
      <c r="K3633" s="225"/>
      <c r="L3633" s="225" t="s">
        <v>184</v>
      </c>
      <c r="M3633" s="228">
        <f>IF(L3633="",999,VLOOKUP(L3633,武将id!A:C,3,0))</f>
        <v>1</v>
      </c>
    </row>
    <row r="3634" spans="1:13" s="83" customFormat="1" x14ac:dyDescent="0.15">
      <c r="A3634" s="217">
        <v>6801</v>
      </c>
      <c r="B3634" s="218">
        <v>1</v>
      </c>
      <c r="C3634" s="218">
        <v>1</v>
      </c>
      <c r="D3634" s="218" t="s">
        <v>2237</v>
      </c>
      <c r="E3634" s="218">
        <f>VLOOKUP(D3634,武将id!A:C,3,FALSE)</f>
        <v>103</v>
      </c>
      <c r="F3634" s="218">
        <v>0</v>
      </c>
      <c r="G3634" s="219" t="s">
        <v>4640</v>
      </c>
      <c r="H3634" s="220" t="s">
        <v>4640</v>
      </c>
      <c r="I3634" s="218">
        <v>1</v>
      </c>
      <c r="J3634" s="218"/>
      <c r="K3634" s="218"/>
      <c r="L3634" s="218"/>
      <c r="M3634" s="221">
        <v>0</v>
      </c>
    </row>
    <row r="3635" spans="1:13" s="83" customFormat="1" x14ac:dyDescent="0.15">
      <c r="A3635" s="222">
        <v>6801</v>
      </c>
      <c r="B3635" s="83">
        <v>2</v>
      </c>
      <c r="C3635" s="83">
        <v>1</v>
      </c>
      <c r="D3635" s="83" t="s">
        <v>2237</v>
      </c>
      <c r="E3635" s="83">
        <f>VLOOKUP(D3635,武将id!A:C,3,FALSE)</f>
        <v>103</v>
      </c>
      <c r="F3635" s="83">
        <v>0</v>
      </c>
      <c r="G3635" s="215" t="s">
        <v>4641</v>
      </c>
      <c r="H3635" s="216" t="s">
        <v>4641</v>
      </c>
      <c r="I3635" s="83">
        <v>1</v>
      </c>
      <c r="M3635" s="223">
        <v>0</v>
      </c>
    </row>
    <row r="3636" spans="1:13" s="83" customFormat="1" x14ac:dyDescent="0.15">
      <c r="A3636" s="222">
        <v>6801</v>
      </c>
      <c r="B3636" s="83">
        <v>3</v>
      </c>
      <c r="C3636" s="83">
        <v>1</v>
      </c>
      <c r="D3636" s="83" t="s">
        <v>2237</v>
      </c>
      <c r="E3636" s="83">
        <f>VLOOKUP(D3636,武将id!A:C,3,FALSE)</f>
        <v>103</v>
      </c>
      <c r="F3636" s="83">
        <v>0</v>
      </c>
      <c r="G3636" s="215" t="s">
        <v>4642</v>
      </c>
      <c r="H3636" s="216" t="s">
        <v>4642</v>
      </c>
      <c r="I3636" s="83">
        <v>1</v>
      </c>
      <c r="M3636" s="223">
        <v>0</v>
      </c>
    </row>
    <row r="3637" spans="1:13" s="83" customFormat="1" x14ac:dyDescent="0.15">
      <c r="A3637" s="222">
        <v>6801</v>
      </c>
      <c r="B3637" s="83">
        <v>4</v>
      </c>
      <c r="C3637" s="83">
        <v>2</v>
      </c>
      <c r="D3637" s="83" t="s">
        <v>93</v>
      </c>
      <c r="E3637" s="83">
        <f>VLOOKUP(D3637,武将id!A:C,3,FALSE)</f>
        <v>105</v>
      </c>
      <c r="F3637" s="83">
        <v>0</v>
      </c>
      <c r="G3637" s="215" t="s">
        <v>4643</v>
      </c>
      <c r="H3637" s="216" t="s">
        <v>4643</v>
      </c>
      <c r="I3637" s="83">
        <v>1</v>
      </c>
      <c r="L3637" s="83" t="s">
        <v>2237</v>
      </c>
      <c r="M3637" s="223">
        <f>IF(L3637="",999,VLOOKUP(L3637,武将id!A:C,3,0))</f>
        <v>103</v>
      </c>
    </row>
    <row r="3638" spans="1:13" s="83" customFormat="1" x14ac:dyDescent="0.15">
      <c r="A3638" s="217">
        <v>6802</v>
      </c>
      <c r="B3638" s="218">
        <v>1</v>
      </c>
      <c r="C3638" s="218">
        <v>2</v>
      </c>
      <c r="D3638" s="218" t="s">
        <v>93</v>
      </c>
      <c r="E3638" s="218">
        <f>VLOOKUP(D3638,武将id!A:C,3,FALSE)</f>
        <v>105</v>
      </c>
      <c r="F3638" s="218">
        <v>0</v>
      </c>
      <c r="G3638" s="219" t="s">
        <v>4644</v>
      </c>
      <c r="H3638" s="220" t="s">
        <v>4644</v>
      </c>
      <c r="I3638" s="218">
        <v>1</v>
      </c>
      <c r="J3638" s="218"/>
      <c r="K3638" s="218"/>
      <c r="L3638" s="218" t="s">
        <v>2237</v>
      </c>
      <c r="M3638" s="221">
        <f>IF(L3638="",999,VLOOKUP(L3638,武将id!A:C,3,0))</f>
        <v>103</v>
      </c>
    </row>
    <row r="3639" spans="1:13" s="83" customFormat="1" x14ac:dyDescent="0.15">
      <c r="A3639" s="222">
        <v>6802</v>
      </c>
      <c r="B3639" s="83">
        <v>2</v>
      </c>
      <c r="C3639" s="83">
        <v>1</v>
      </c>
      <c r="D3639" s="83" t="s">
        <v>2237</v>
      </c>
      <c r="E3639" s="83">
        <f>VLOOKUP(D3639,武将id!A:C,3,FALSE)</f>
        <v>103</v>
      </c>
      <c r="F3639" s="83">
        <v>0</v>
      </c>
      <c r="G3639" s="215" t="s">
        <v>4645</v>
      </c>
      <c r="H3639" s="216" t="s">
        <v>4645</v>
      </c>
      <c r="I3639" s="83">
        <v>1</v>
      </c>
      <c r="L3639" s="83" t="s">
        <v>93</v>
      </c>
      <c r="M3639" s="223">
        <f>IF(L3639="",999,VLOOKUP(L3639,武将id!A:C,3,0))</f>
        <v>105</v>
      </c>
    </row>
    <row r="3640" spans="1:13" s="83" customFormat="1" x14ac:dyDescent="0.15">
      <c r="A3640" s="222">
        <v>6802</v>
      </c>
      <c r="B3640" s="83">
        <v>3</v>
      </c>
      <c r="C3640" s="83">
        <v>2</v>
      </c>
      <c r="D3640" s="83" t="s">
        <v>93</v>
      </c>
      <c r="E3640" s="83">
        <f>VLOOKUP(D3640,武将id!A:C,3,FALSE)</f>
        <v>105</v>
      </c>
      <c r="F3640" s="83">
        <v>0</v>
      </c>
      <c r="G3640" s="215" t="s">
        <v>4774</v>
      </c>
      <c r="H3640" s="216" t="s">
        <v>4773</v>
      </c>
      <c r="I3640" s="83">
        <v>1</v>
      </c>
      <c r="L3640" s="83" t="s">
        <v>2237</v>
      </c>
      <c r="M3640" s="223">
        <f>IF(L3640="",999,VLOOKUP(L3640,武将id!A:C,3,0))</f>
        <v>103</v>
      </c>
    </row>
    <row r="3641" spans="1:13" s="83" customFormat="1" x14ac:dyDescent="0.15">
      <c r="A3641" s="222">
        <v>6802</v>
      </c>
      <c r="B3641" s="83">
        <v>4</v>
      </c>
      <c r="C3641" s="83">
        <v>2</v>
      </c>
      <c r="D3641" s="83" t="s">
        <v>93</v>
      </c>
      <c r="E3641" s="83">
        <f>VLOOKUP(D3641,武将id!A:C,3,FALSE)</f>
        <v>105</v>
      </c>
      <c r="F3641" s="83">
        <v>0</v>
      </c>
      <c r="G3641" s="215" t="s">
        <v>4646</v>
      </c>
      <c r="H3641" s="216" t="s">
        <v>4646</v>
      </c>
      <c r="I3641" s="83">
        <v>1</v>
      </c>
      <c r="L3641" s="83" t="s">
        <v>2237</v>
      </c>
      <c r="M3641" s="223">
        <f>IF(L3641="",999,VLOOKUP(L3641,武将id!A:C,3,0))</f>
        <v>103</v>
      </c>
    </row>
    <row r="3642" spans="1:13" s="83" customFormat="1" x14ac:dyDescent="0.15">
      <c r="A3642" s="222">
        <v>6802</v>
      </c>
      <c r="B3642" s="83">
        <v>5</v>
      </c>
      <c r="C3642" s="83">
        <v>2</v>
      </c>
      <c r="D3642" s="83" t="s">
        <v>93</v>
      </c>
      <c r="E3642" s="83">
        <f>VLOOKUP(D3642,武将id!A:C,3,FALSE)</f>
        <v>105</v>
      </c>
      <c r="F3642" s="83">
        <v>0</v>
      </c>
      <c r="G3642" s="215" t="s">
        <v>4647</v>
      </c>
      <c r="H3642" s="216" t="s">
        <v>4647</v>
      </c>
      <c r="I3642" s="83">
        <v>1</v>
      </c>
      <c r="L3642" s="83" t="s">
        <v>2237</v>
      </c>
      <c r="M3642" s="223">
        <f>IF(L3642="",999,VLOOKUP(L3642,武将id!A:C,3,0))</f>
        <v>103</v>
      </c>
    </row>
    <row r="3643" spans="1:13" s="83" customFormat="1" x14ac:dyDescent="0.15">
      <c r="A3643" s="222">
        <v>6802</v>
      </c>
      <c r="B3643" s="83">
        <v>6</v>
      </c>
      <c r="C3643" s="83">
        <v>2</v>
      </c>
      <c r="D3643" s="83" t="s">
        <v>93</v>
      </c>
      <c r="E3643" s="83">
        <f>VLOOKUP(D3643,武将id!A:C,3,FALSE)</f>
        <v>105</v>
      </c>
      <c r="F3643" s="83">
        <v>0</v>
      </c>
      <c r="G3643" s="215" t="s">
        <v>4648</v>
      </c>
      <c r="H3643" s="216" t="s">
        <v>4648</v>
      </c>
      <c r="I3643" s="83">
        <v>1</v>
      </c>
      <c r="L3643" s="83" t="s">
        <v>2237</v>
      </c>
      <c r="M3643" s="223">
        <f>IF(L3643="",999,VLOOKUP(L3643,武将id!A:C,3,0))</f>
        <v>103</v>
      </c>
    </row>
    <row r="3644" spans="1:13" s="83" customFormat="1" x14ac:dyDescent="0.15">
      <c r="A3644" s="224">
        <v>6802</v>
      </c>
      <c r="B3644" s="225">
        <v>7</v>
      </c>
      <c r="C3644" s="225">
        <v>1</v>
      </c>
      <c r="D3644" s="225" t="s">
        <v>2237</v>
      </c>
      <c r="E3644" s="225">
        <f>VLOOKUP(D3644,武将id!A:C,3,FALSE)</f>
        <v>103</v>
      </c>
      <c r="F3644" s="225">
        <v>0</v>
      </c>
      <c r="G3644" s="226" t="s">
        <v>4649</v>
      </c>
      <c r="H3644" s="227" t="s">
        <v>4649</v>
      </c>
      <c r="I3644" s="225">
        <v>1</v>
      </c>
      <c r="J3644" s="225"/>
      <c r="K3644" s="225"/>
      <c r="L3644" s="225" t="s">
        <v>93</v>
      </c>
      <c r="M3644" s="228">
        <f>IF(L3644="",999,VLOOKUP(L3644,武将id!A:C,3,0))</f>
        <v>105</v>
      </c>
    </row>
    <row r="3645" spans="1:13" s="83" customFormat="1" x14ac:dyDescent="0.15">
      <c r="A3645" s="222">
        <v>6803</v>
      </c>
      <c r="B3645" s="83">
        <v>1</v>
      </c>
      <c r="C3645" s="83">
        <v>1</v>
      </c>
      <c r="D3645" s="83" t="s">
        <v>2237</v>
      </c>
      <c r="E3645" s="83">
        <f>VLOOKUP(D3645,武将id!A:C,3,FALSE)</f>
        <v>103</v>
      </c>
      <c r="F3645" s="83">
        <v>0</v>
      </c>
      <c r="G3645" s="215" t="s">
        <v>4776</v>
      </c>
      <c r="H3645" s="216" t="s">
        <v>4775</v>
      </c>
      <c r="I3645" s="83">
        <v>1</v>
      </c>
      <c r="M3645" s="223">
        <f>IF(L3645="",999,VLOOKUP(L3645,武将id!A:C,3,0))</f>
        <v>999</v>
      </c>
    </row>
    <row r="3646" spans="1:13" s="83" customFormat="1" x14ac:dyDescent="0.15">
      <c r="A3646" s="222">
        <v>6803</v>
      </c>
      <c r="B3646" s="83">
        <v>2</v>
      </c>
      <c r="C3646" s="83">
        <v>1</v>
      </c>
      <c r="D3646" s="83" t="s">
        <v>2237</v>
      </c>
      <c r="E3646" s="83">
        <f>VLOOKUP(D3646,武将id!A:C,3,FALSE)</f>
        <v>103</v>
      </c>
      <c r="F3646" s="83">
        <v>0</v>
      </c>
      <c r="G3646" s="215" t="s">
        <v>4650</v>
      </c>
      <c r="H3646" s="216" t="s">
        <v>4650</v>
      </c>
      <c r="I3646" s="83">
        <v>1</v>
      </c>
      <c r="M3646" s="223">
        <f>IF(L3646="",999,VLOOKUP(L3646,武将id!A:C,3,0))</f>
        <v>999</v>
      </c>
    </row>
    <row r="3647" spans="1:13" s="83" customFormat="1" x14ac:dyDescent="0.15">
      <c r="A3647" s="222">
        <v>6803</v>
      </c>
      <c r="B3647" s="83">
        <v>3</v>
      </c>
      <c r="C3647" s="83">
        <v>2</v>
      </c>
      <c r="D3647" s="83" t="s">
        <v>184</v>
      </c>
      <c r="E3647" s="83">
        <f>VLOOKUP(D3647,武将id!A:C,3,FALSE)</f>
        <v>1</v>
      </c>
      <c r="F3647" s="83">
        <v>0</v>
      </c>
      <c r="G3647" s="215" t="s">
        <v>4651</v>
      </c>
      <c r="H3647" s="216" t="s">
        <v>4651</v>
      </c>
      <c r="I3647" s="83">
        <v>1</v>
      </c>
      <c r="L3647" s="83" t="s">
        <v>2237</v>
      </c>
      <c r="M3647" s="223">
        <f>IF(L3647="",999,VLOOKUP(L3647,武将id!A:C,3,0))</f>
        <v>103</v>
      </c>
    </row>
    <row r="3648" spans="1:13" s="83" customFormat="1" x14ac:dyDescent="0.15">
      <c r="A3648" s="222">
        <v>6803</v>
      </c>
      <c r="B3648" s="83">
        <v>4</v>
      </c>
      <c r="C3648" s="83">
        <v>2</v>
      </c>
      <c r="D3648" s="83" t="s">
        <v>184</v>
      </c>
      <c r="E3648" s="83">
        <f>VLOOKUP(D3648,武将id!A:C,3,FALSE)</f>
        <v>1</v>
      </c>
      <c r="F3648" s="83">
        <v>0</v>
      </c>
      <c r="G3648" s="215" t="s">
        <v>4652</v>
      </c>
      <c r="H3648" s="216" t="s">
        <v>4652</v>
      </c>
      <c r="I3648" s="83">
        <v>1</v>
      </c>
      <c r="L3648" s="83" t="s">
        <v>2237</v>
      </c>
      <c r="M3648" s="223">
        <f>IF(L3648="",999,VLOOKUP(L3648,武将id!A:C,3,0))</f>
        <v>103</v>
      </c>
    </row>
    <row r="3649" spans="1:13" s="83" customFormat="1" x14ac:dyDescent="0.15">
      <c r="A3649" s="222">
        <v>6803</v>
      </c>
      <c r="B3649" s="83">
        <v>5</v>
      </c>
      <c r="C3649" s="83">
        <v>2</v>
      </c>
      <c r="D3649" s="83" t="s">
        <v>184</v>
      </c>
      <c r="E3649" s="83">
        <f>VLOOKUP(D3649,武将id!A:C,3,FALSE)</f>
        <v>1</v>
      </c>
      <c r="F3649" s="83">
        <v>0</v>
      </c>
      <c r="G3649" s="215" t="s">
        <v>4653</v>
      </c>
      <c r="H3649" s="216" t="s">
        <v>4653</v>
      </c>
      <c r="I3649" s="83">
        <v>1</v>
      </c>
      <c r="L3649" s="83" t="s">
        <v>2237</v>
      </c>
      <c r="M3649" s="223">
        <f>IF(L3649="",999,VLOOKUP(L3649,武将id!A:C,3,0))</f>
        <v>103</v>
      </c>
    </row>
    <row r="3650" spans="1:13" s="83" customFormat="1" x14ac:dyDescent="0.15">
      <c r="A3650" s="222">
        <v>6803</v>
      </c>
      <c r="B3650" s="83">
        <v>6</v>
      </c>
      <c r="C3650" s="83">
        <v>1</v>
      </c>
      <c r="D3650" s="83" t="s">
        <v>2237</v>
      </c>
      <c r="E3650" s="83">
        <f>VLOOKUP(D3650,武将id!A:C,3,FALSE)</f>
        <v>103</v>
      </c>
      <c r="F3650" s="83">
        <v>0</v>
      </c>
      <c r="G3650" s="215" t="s">
        <v>4654</v>
      </c>
      <c r="H3650" s="216" t="s">
        <v>4654</v>
      </c>
      <c r="I3650" s="83">
        <v>1</v>
      </c>
      <c r="L3650" s="83" t="s">
        <v>184</v>
      </c>
      <c r="M3650" s="223">
        <f>IF(L3650="",999,VLOOKUP(L3650,武将id!A:C,3,0))</f>
        <v>1</v>
      </c>
    </row>
    <row r="3651" spans="1:13" s="83" customFormat="1" x14ac:dyDescent="0.15">
      <c r="A3651" s="222">
        <v>6803</v>
      </c>
      <c r="B3651" s="83">
        <v>7</v>
      </c>
      <c r="C3651" s="83">
        <v>2</v>
      </c>
      <c r="D3651" s="83" t="s">
        <v>184</v>
      </c>
      <c r="E3651" s="83">
        <f>VLOOKUP(D3651,武将id!A:C,3,FALSE)</f>
        <v>1</v>
      </c>
      <c r="F3651" s="83">
        <v>0</v>
      </c>
      <c r="G3651" s="215" t="s">
        <v>4655</v>
      </c>
      <c r="H3651" s="216" t="s">
        <v>4655</v>
      </c>
      <c r="I3651" s="83">
        <v>1</v>
      </c>
      <c r="L3651" s="83" t="s">
        <v>2237</v>
      </c>
      <c r="M3651" s="223">
        <f>IF(L3651="",999,VLOOKUP(L3651,武将id!A:C,3,0))</f>
        <v>103</v>
      </c>
    </row>
    <row r="3652" spans="1:13" s="83" customFormat="1" x14ac:dyDescent="0.15">
      <c r="A3652" s="217">
        <v>6804</v>
      </c>
      <c r="B3652" s="218">
        <v>1</v>
      </c>
      <c r="C3652" s="218">
        <v>2</v>
      </c>
      <c r="D3652" s="218" t="s">
        <v>3433</v>
      </c>
      <c r="E3652" s="218">
        <f>VLOOKUP(D3652,武将id!A:C,3,FALSE)</f>
        <v>415</v>
      </c>
      <c r="F3652" s="218">
        <v>0</v>
      </c>
      <c r="G3652" s="219" t="s">
        <v>4656</v>
      </c>
      <c r="H3652" s="220" t="s">
        <v>4656</v>
      </c>
      <c r="I3652" s="218">
        <v>1</v>
      </c>
      <c r="J3652" s="218"/>
      <c r="K3652" s="218"/>
      <c r="L3652" s="218" t="s">
        <v>2237</v>
      </c>
      <c r="M3652" s="221">
        <f>IF(L3652="",999,VLOOKUP(L3652,武将id!A:C,3,0))</f>
        <v>103</v>
      </c>
    </row>
    <row r="3653" spans="1:13" s="83" customFormat="1" x14ac:dyDescent="0.15">
      <c r="A3653" s="222">
        <v>6804</v>
      </c>
      <c r="B3653" s="83">
        <v>2</v>
      </c>
      <c r="C3653" s="83">
        <v>2</v>
      </c>
      <c r="D3653" s="83" t="s">
        <v>3433</v>
      </c>
      <c r="E3653" s="83">
        <f>VLOOKUP(D3653,武将id!A:C,3,FALSE)</f>
        <v>415</v>
      </c>
      <c r="F3653" s="83">
        <v>0</v>
      </c>
      <c r="G3653" s="215" t="s">
        <v>4657</v>
      </c>
      <c r="H3653" s="216" t="s">
        <v>4657</v>
      </c>
      <c r="I3653" s="83">
        <v>1</v>
      </c>
      <c r="L3653" s="83" t="s">
        <v>2237</v>
      </c>
      <c r="M3653" s="223">
        <f>IF(L3653="",999,VLOOKUP(L3653,武将id!A:C,3,0))</f>
        <v>103</v>
      </c>
    </row>
    <row r="3654" spans="1:13" s="83" customFormat="1" x14ac:dyDescent="0.15">
      <c r="A3654" s="222">
        <v>6804</v>
      </c>
      <c r="B3654" s="83">
        <v>3</v>
      </c>
      <c r="C3654" s="83">
        <v>1</v>
      </c>
      <c r="D3654" s="83" t="s">
        <v>2237</v>
      </c>
      <c r="E3654" s="83">
        <f>VLOOKUP(D3654,武将id!A:C,3,FALSE)</f>
        <v>103</v>
      </c>
      <c r="F3654" s="83">
        <v>0</v>
      </c>
      <c r="G3654" s="215" t="s">
        <v>4658</v>
      </c>
      <c r="H3654" s="216" t="s">
        <v>4658</v>
      </c>
      <c r="I3654" s="83">
        <v>1</v>
      </c>
      <c r="L3654" s="83" t="s">
        <v>3433</v>
      </c>
      <c r="M3654" s="223">
        <f>IF(L3654="",999,VLOOKUP(L3654,武将id!A:C,3,0))</f>
        <v>415</v>
      </c>
    </row>
    <row r="3655" spans="1:13" s="83" customFormat="1" ht="24" x14ac:dyDescent="0.15">
      <c r="A3655" s="224">
        <v>6804</v>
      </c>
      <c r="B3655" s="225">
        <v>4</v>
      </c>
      <c r="C3655" s="225">
        <v>1</v>
      </c>
      <c r="D3655" s="225" t="s">
        <v>2237</v>
      </c>
      <c r="E3655" s="225">
        <f>VLOOKUP(D3655,武将id!A:C,3,FALSE)</f>
        <v>103</v>
      </c>
      <c r="F3655" s="225">
        <v>0</v>
      </c>
      <c r="G3655" s="226" t="s">
        <v>4777</v>
      </c>
      <c r="H3655" s="227" t="s">
        <v>4659</v>
      </c>
      <c r="I3655" s="225">
        <v>1</v>
      </c>
      <c r="J3655" s="225"/>
      <c r="K3655" s="225"/>
      <c r="L3655" s="225" t="s">
        <v>3433</v>
      </c>
      <c r="M3655" s="228">
        <f>IF(L3655="",999,VLOOKUP(L3655,武将id!A:C,3,0))</f>
        <v>415</v>
      </c>
    </row>
    <row r="3656" spans="1:13" s="83" customFormat="1" x14ac:dyDescent="0.15">
      <c r="A3656" s="222">
        <v>6805</v>
      </c>
      <c r="B3656" s="83">
        <v>1</v>
      </c>
      <c r="C3656" s="83">
        <v>1</v>
      </c>
      <c r="D3656" s="83" t="s">
        <v>2237</v>
      </c>
      <c r="E3656" s="83">
        <f>VLOOKUP(D3656,武将id!A:C,3,FALSE)</f>
        <v>103</v>
      </c>
      <c r="F3656" s="83">
        <v>0</v>
      </c>
      <c r="G3656" s="215" t="s">
        <v>4660</v>
      </c>
      <c r="H3656" s="216" t="s">
        <v>4660</v>
      </c>
      <c r="I3656" s="83">
        <v>1</v>
      </c>
      <c r="L3656" s="83" t="s">
        <v>3433</v>
      </c>
      <c r="M3656" s="223">
        <f>IF(L3656="",999,VLOOKUP(L3656,武将id!A:C,3,0))</f>
        <v>415</v>
      </c>
    </row>
    <row r="3657" spans="1:13" s="83" customFormat="1" x14ac:dyDescent="0.15">
      <c r="A3657" s="222">
        <v>6805</v>
      </c>
      <c r="B3657" s="83">
        <v>2</v>
      </c>
      <c r="C3657" s="83">
        <v>1</v>
      </c>
      <c r="D3657" s="83" t="s">
        <v>2237</v>
      </c>
      <c r="E3657" s="83">
        <f>VLOOKUP(D3657,武将id!A:C,3,FALSE)</f>
        <v>103</v>
      </c>
      <c r="F3657" s="83">
        <v>0</v>
      </c>
      <c r="G3657" s="215" t="s">
        <v>4661</v>
      </c>
      <c r="H3657" s="216" t="s">
        <v>4661</v>
      </c>
      <c r="I3657" s="83">
        <v>1</v>
      </c>
      <c r="L3657" s="83" t="s">
        <v>3433</v>
      </c>
      <c r="M3657" s="223">
        <f>IF(L3657="",999,VLOOKUP(L3657,武将id!A:C,3,0))</f>
        <v>415</v>
      </c>
    </row>
    <row r="3658" spans="1:13" s="83" customFormat="1" x14ac:dyDescent="0.15">
      <c r="A3658" s="222">
        <v>6805</v>
      </c>
      <c r="B3658" s="83">
        <v>3</v>
      </c>
      <c r="C3658" s="83">
        <v>1</v>
      </c>
      <c r="D3658" s="83" t="s">
        <v>2237</v>
      </c>
      <c r="E3658" s="83">
        <f>VLOOKUP(D3658,武将id!A:C,3,FALSE)</f>
        <v>103</v>
      </c>
      <c r="F3658" s="83">
        <v>0</v>
      </c>
      <c r="G3658" s="215" t="s">
        <v>4662</v>
      </c>
      <c r="H3658" s="216" t="s">
        <v>4662</v>
      </c>
      <c r="I3658" s="83">
        <v>1</v>
      </c>
      <c r="L3658" s="83" t="s">
        <v>3433</v>
      </c>
      <c r="M3658" s="223">
        <f>IF(L3658="",999,VLOOKUP(L3658,武将id!A:C,3,0))</f>
        <v>415</v>
      </c>
    </row>
    <row r="3659" spans="1:13" s="83" customFormat="1" x14ac:dyDescent="0.15">
      <c r="A3659" s="224">
        <v>6805</v>
      </c>
      <c r="B3659" s="225">
        <v>4</v>
      </c>
      <c r="C3659" s="225">
        <v>2</v>
      </c>
      <c r="D3659" s="225" t="s">
        <v>3433</v>
      </c>
      <c r="E3659" s="225">
        <f>VLOOKUP(D3659,武将id!A:C,3,FALSE)</f>
        <v>415</v>
      </c>
      <c r="F3659" s="225">
        <v>0</v>
      </c>
      <c r="G3659" s="226" t="s">
        <v>4663</v>
      </c>
      <c r="H3659" s="227" t="s">
        <v>4663</v>
      </c>
      <c r="I3659" s="225">
        <v>1</v>
      </c>
      <c r="J3659" s="225"/>
      <c r="K3659" s="225"/>
      <c r="L3659" s="225" t="s">
        <v>4664</v>
      </c>
      <c r="M3659" s="228">
        <f>IF(L3659="",999,VLOOKUP(L3659,武将id!A:C,3,0))</f>
        <v>103</v>
      </c>
    </row>
    <row r="3660" spans="1:13" s="83" customFormat="1" x14ac:dyDescent="0.15">
      <c r="A3660" s="217">
        <v>6901</v>
      </c>
      <c r="B3660" s="218">
        <v>1</v>
      </c>
      <c r="C3660" s="218">
        <v>1</v>
      </c>
      <c r="D3660" s="218" t="s">
        <v>2237</v>
      </c>
      <c r="E3660" s="218">
        <f>VLOOKUP(D3660,武将id!A:C,3,FALSE)</f>
        <v>103</v>
      </c>
      <c r="F3660" s="218">
        <v>0</v>
      </c>
      <c r="G3660" s="219" t="s">
        <v>4665</v>
      </c>
      <c r="H3660" s="220" t="s">
        <v>4665</v>
      </c>
      <c r="I3660" s="218">
        <v>1</v>
      </c>
      <c r="J3660" s="218"/>
      <c r="K3660" s="218"/>
      <c r="L3660" s="218"/>
      <c r="M3660" s="221">
        <f>IF(L3660="",999,VLOOKUP(L3660,武将id!A:C,3,0))</f>
        <v>999</v>
      </c>
    </row>
    <row r="3661" spans="1:13" s="83" customFormat="1" x14ac:dyDescent="0.15">
      <c r="A3661" s="222">
        <v>6901</v>
      </c>
      <c r="B3661" s="83">
        <v>2</v>
      </c>
      <c r="C3661" s="83">
        <v>1</v>
      </c>
      <c r="D3661" s="83" t="s">
        <v>2237</v>
      </c>
      <c r="E3661" s="83">
        <f>VLOOKUP(D3661,武将id!A:C,3,FALSE)</f>
        <v>103</v>
      </c>
      <c r="F3661" s="83">
        <v>0</v>
      </c>
      <c r="G3661" s="215" t="s">
        <v>4857</v>
      </c>
      <c r="H3661" s="216" t="s">
        <v>4856</v>
      </c>
      <c r="I3661" s="83">
        <v>1</v>
      </c>
      <c r="M3661" s="223">
        <f>IF(L3661="",999,VLOOKUP(L3661,武将id!A:C,3,0))</f>
        <v>999</v>
      </c>
    </row>
    <row r="3662" spans="1:13" s="83" customFormat="1" x14ac:dyDescent="0.15">
      <c r="A3662" s="224">
        <v>6901</v>
      </c>
      <c r="B3662" s="225">
        <v>3</v>
      </c>
      <c r="C3662" s="225">
        <v>1</v>
      </c>
      <c r="D3662" s="225" t="s">
        <v>2237</v>
      </c>
      <c r="E3662" s="225">
        <f>VLOOKUP(D3662,武将id!A:C,3,FALSE)</f>
        <v>103</v>
      </c>
      <c r="F3662" s="225">
        <v>0</v>
      </c>
      <c r="G3662" s="226" t="s">
        <v>4666</v>
      </c>
      <c r="H3662" s="227" t="s">
        <v>4666</v>
      </c>
      <c r="I3662" s="225">
        <v>1</v>
      </c>
      <c r="J3662" s="225"/>
      <c r="K3662" s="225"/>
      <c r="L3662" s="225"/>
      <c r="M3662" s="228">
        <f>IF(L3662="",999,VLOOKUP(L3662,武将id!A:C,3,0))</f>
        <v>999</v>
      </c>
    </row>
    <row r="3663" spans="1:13" s="83" customFormat="1" x14ac:dyDescent="0.15">
      <c r="A3663" s="217">
        <v>6902</v>
      </c>
      <c r="B3663" s="218">
        <v>1</v>
      </c>
      <c r="C3663" s="218">
        <v>2</v>
      </c>
      <c r="D3663" s="218" t="s">
        <v>4495</v>
      </c>
      <c r="E3663" s="218">
        <f>VLOOKUP(D3663,武将id!A:C,3,FALSE)</f>
        <v>118</v>
      </c>
      <c r="F3663" s="218">
        <v>0</v>
      </c>
      <c r="G3663" s="219" t="s">
        <v>4667</v>
      </c>
      <c r="H3663" s="220" t="s">
        <v>4667</v>
      </c>
      <c r="I3663" s="218">
        <v>1</v>
      </c>
      <c r="J3663" s="218"/>
      <c r="K3663" s="218"/>
      <c r="L3663" s="218" t="s">
        <v>4672</v>
      </c>
      <c r="M3663" s="221">
        <f>IF(L3663="",999,VLOOKUP(L3663,武将id!A:C,3,0))</f>
        <v>101</v>
      </c>
    </row>
    <row r="3664" spans="1:13" s="83" customFormat="1" x14ac:dyDescent="0.15">
      <c r="A3664" s="222">
        <v>6902</v>
      </c>
      <c r="B3664" s="83">
        <v>2</v>
      </c>
      <c r="C3664" s="83">
        <v>2</v>
      </c>
      <c r="D3664" s="83" t="s">
        <v>4495</v>
      </c>
      <c r="E3664" s="83">
        <f>VLOOKUP(D3664,武将id!A:C,3,FALSE)</f>
        <v>118</v>
      </c>
      <c r="F3664" s="83">
        <v>0</v>
      </c>
      <c r="G3664" s="215" t="s">
        <v>4668</v>
      </c>
      <c r="H3664" s="216" t="s">
        <v>4668</v>
      </c>
      <c r="I3664" s="83">
        <v>1</v>
      </c>
      <c r="L3664" s="83" t="s">
        <v>4672</v>
      </c>
      <c r="M3664" s="223">
        <f>IF(L3664="",999,VLOOKUP(L3664,武将id!A:C,3,0))</f>
        <v>101</v>
      </c>
    </row>
    <row r="3665" spans="1:13" s="83" customFormat="1" x14ac:dyDescent="0.15">
      <c r="A3665" s="224">
        <v>6902</v>
      </c>
      <c r="B3665" s="225">
        <v>3</v>
      </c>
      <c r="C3665" s="225">
        <v>1</v>
      </c>
      <c r="D3665" s="225" t="s">
        <v>4496</v>
      </c>
      <c r="E3665" s="225">
        <f>VLOOKUP(D3665,武将id!A:C,3,FALSE)</f>
        <v>101</v>
      </c>
      <c r="F3665" s="225">
        <v>0</v>
      </c>
      <c r="G3665" s="226" t="s">
        <v>4779</v>
      </c>
      <c r="H3665" s="227" t="s">
        <v>4778</v>
      </c>
      <c r="I3665" s="225">
        <v>1</v>
      </c>
      <c r="J3665" s="225"/>
      <c r="K3665" s="225"/>
      <c r="L3665" s="225" t="s">
        <v>4505</v>
      </c>
      <c r="M3665" s="228">
        <f>IF(L3665="",999,VLOOKUP(L3665,武将id!A:C,3,0))</f>
        <v>118</v>
      </c>
    </row>
    <row r="3666" spans="1:13" s="83" customFormat="1" x14ac:dyDescent="0.15">
      <c r="A3666" s="217">
        <v>6903</v>
      </c>
      <c r="B3666" s="218">
        <v>1</v>
      </c>
      <c r="C3666" s="218">
        <v>1</v>
      </c>
      <c r="D3666" s="218" t="s">
        <v>2237</v>
      </c>
      <c r="E3666" s="218">
        <f>VLOOKUP(D3666,武将id!A:C,3,FALSE)</f>
        <v>103</v>
      </c>
      <c r="F3666" s="218">
        <v>0</v>
      </c>
      <c r="G3666" s="219" t="s">
        <v>4781</v>
      </c>
      <c r="H3666" s="220" t="s">
        <v>4780</v>
      </c>
      <c r="I3666" s="218">
        <v>1</v>
      </c>
      <c r="J3666" s="218"/>
      <c r="K3666" s="218"/>
      <c r="L3666" s="218" t="s">
        <v>4673</v>
      </c>
      <c r="M3666" s="221">
        <f>IF(L3666="",999,VLOOKUP(L3666,武将id!A:C,3,0))</f>
        <v>111</v>
      </c>
    </row>
    <row r="3667" spans="1:13" s="83" customFormat="1" x14ac:dyDescent="0.15">
      <c r="A3667" s="222">
        <v>6903</v>
      </c>
      <c r="B3667" s="83">
        <v>2</v>
      </c>
      <c r="C3667" s="83">
        <v>1</v>
      </c>
      <c r="D3667" s="83" t="s">
        <v>2237</v>
      </c>
      <c r="E3667" s="83">
        <f>VLOOKUP(D3667,武将id!A:C,3,FALSE)</f>
        <v>103</v>
      </c>
      <c r="F3667" s="83">
        <v>0</v>
      </c>
      <c r="G3667" s="215" t="s">
        <v>4669</v>
      </c>
      <c r="H3667" s="216" t="s">
        <v>4669</v>
      </c>
      <c r="I3667" s="83">
        <v>1</v>
      </c>
      <c r="L3667" s="83" t="s">
        <v>4673</v>
      </c>
      <c r="M3667" s="223">
        <f>IF(L3667="",999,VLOOKUP(L3667,武将id!A:C,3,0))</f>
        <v>111</v>
      </c>
    </row>
    <row r="3668" spans="1:13" s="83" customFormat="1" x14ac:dyDescent="0.15">
      <c r="A3668" s="222">
        <v>6903</v>
      </c>
      <c r="B3668" s="83">
        <v>3</v>
      </c>
      <c r="C3668" s="83">
        <v>1</v>
      </c>
      <c r="D3668" s="83" t="s">
        <v>2237</v>
      </c>
      <c r="E3668" s="83">
        <f>VLOOKUP(D3668,武将id!A:C,3,FALSE)</f>
        <v>103</v>
      </c>
      <c r="F3668" s="83">
        <v>0</v>
      </c>
      <c r="G3668" s="215" t="s">
        <v>4670</v>
      </c>
      <c r="H3668" s="216" t="s">
        <v>4670</v>
      </c>
      <c r="I3668" s="83">
        <v>1</v>
      </c>
      <c r="L3668" s="83" t="s">
        <v>4674</v>
      </c>
      <c r="M3668" s="223">
        <f>IF(L3668="",999,VLOOKUP(L3668,武将id!A:C,3,0))</f>
        <v>111</v>
      </c>
    </row>
    <row r="3669" spans="1:13" s="83" customFormat="1" x14ac:dyDescent="0.15">
      <c r="A3669" s="224">
        <v>6903</v>
      </c>
      <c r="B3669" s="225">
        <v>4</v>
      </c>
      <c r="C3669" s="225">
        <v>2</v>
      </c>
      <c r="D3669" s="225" t="s">
        <v>2928</v>
      </c>
      <c r="E3669" s="225">
        <f>VLOOKUP(D3669,武将id!A:C,3,FALSE)</f>
        <v>111</v>
      </c>
      <c r="F3669" s="225">
        <v>0</v>
      </c>
      <c r="G3669" s="226" t="s">
        <v>4671</v>
      </c>
      <c r="H3669" s="227" t="s">
        <v>4671</v>
      </c>
      <c r="I3669" s="225">
        <v>1</v>
      </c>
      <c r="J3669" s="225"/>
      <c r="K3669" s="225"/>
      <c r="L3669" s="225" t="s">
        <v>4675</v>
      </c>
      <c r="M3669" s="228">
        <f>IF(L3669="",999,VLOOKUP(L3669,武将id!A:C,3,0))</f>
        <v>103</v>
      </c>
    </row>
    <row r="3670" spans="1:13" s="83" customFormat="1" x14ac:dyDescent="0.15">
      <c r="A3670" s="217">
        <v>7001</v>
      </c>
      <c r="B3670" s="218">
        <v>1</v>
      </c>
      <c r="C3670" s="218">
        <v>2</v>
      </c>
      <c r="D3670" s="218" t="s">
        <v>2237</v>
      </c>
      <c r="E3670" s="218">
        <f>VLOOKUP(D3670,武将id!A:C,3,FALSE)</f>
        <v>103</v>
      </c>
      <c r="F3670" s="218">
        <v>0</v>
      </c>
      <c r="G3670" s="219" t="s">
        <v>4676</v>
      </c>
      <c r="H3670" s="220" t="s">
        <v>4676</v>
      </c>
      <c r="I3670" s="218">
        <v>1</v>
      </c>
      <c r="J3670" s="218"/>
      <c r="K3670" s="218"/>
      <c r="L3670" s="218" t="s">
        <v>184</v>
      </c>
      <c r="M3670" s="221">
        <f>IF(L3670="",999,VLOOKUP(L3670,武将id!A:C,3,0))</f>
        <v>1</v>
      </c>
    </row>
    <row r="3671" spans="1:13" s="83" customFormat="1" x14ac:dyDescent="0.15">
      <c r="A3671" s="222">
        <v>7001</v>
      </c>
      <c r="B3671" s="83">
        <v>2</v>
      </c>
      <c r="C3671" s="83">
        <v>2</v>
      </c>
      <c r="D3671" s="83" t="s">
        <v>2237</v>
      </c>
      <c r="E3671" s="83">
        <f>VLOOKUP(D3671,武将id!A:C,3,FALSE)</f>
        <v>103</v>
      </c>
      <c r="F3671" s="83">
        <v>0</v>
      </c>
      <c r="G3671" s="215" t="s">
        <v>4677</v>
      </c>
      <c r="H3671" s="216" t="s">
        <v>4677</v>
      </c>
      <c r="I3671" s="83">
        <v>1</v>
      </c>
      <c r="L3671" s="83" t="s">
        <v>184</v>
      </c>
      <c r="M3671" s="223">
        <f>IF(L3671="",999,VLOOKUP(L3671,武将id!A:C,3,0))</f>
        <v>1</v>
      </c>
    </row>
    <row r="3672" spans="1:13" s="83" customFormat="1" x14ac:dyDescent="0.15">
      <c r="A3672" s="222">
        <v>7001</v>
      </c>
      <c r="B3672" s="83">
        <v>3</v>
      </c>
      <c r="C3672" s="83">
        <v>1</v>
      </c>
      <c r="D3672" s="83" t="s">
        <v>184</v>
      </c>
      <c r="E3672" s="83">
        <f>VLOOKUP(D3672,武将id!A:C,3,FALSE)</f>
        <v>1</v>
      </c>
      <c r="F3672" s="83">
        <v>0</v>
      </c>
      <c r="G3672" s="215" t="s">
        <v>4678</v>
      </c>
      <c r="H3672" s="216" t="s">
        <v>4678</v>
      </c>
      <c r="I3672" s="83">
        <v>1</v>
      </c>
      <c r="L3672" s="83" t="s">
        <v>2237</v>
      </c>
      <c r="M3672" s="223">
        <f>IF(L3672="",999,VLOOKUP(L3672,武将id!A:C,3,0))</f>
        <v>103</v>
      </c>
    </row>
    <row r="3673" spans="1:13" s="83" customFormat="1" x14ac:dyDescent="0.15">
      <c r="A3673" s="222">
        <v>7001</v>
      </c>
      <c r="B3673" s="83">
        <v>4</v>
      </c>
      <c r="C3673" s="83">
        <v>2</v>
      </c>
      <c r="D3673" s="83" t="s">
        <v>2237</v>
      </c>
      <c r="E3673" s="83">
        <f>VLOOKUP(D3673,武将id!A:C,3,FALSE)</f>
        <v>103</v>
      </c>
      <c r="F3673" s="83">
        <v>0</v>
      </c>
      <c r="G3673" s="215" t="s">
        <v>4679</v>
      </c>
      <c r="H3673" s="216" t="s">
        <v>4679</v>
      </c>
      <c r="I3673" s="83">
        <v>1</v>
      </c>
      <c r="L3673" s="83" t="s">
        <v>184</v>
      </c>
      <c r="M3673" s="223">
        <f>IF(L3673="",999,VLOOKUP(L3673,武将id!A:C,3,0))</f>
        <v>1</v>
      </c>
    </row>
    <row r="3674" spans="1:13" s="83" customFormat="1" x14ac:dyDescent="0.15">
      <c r="A3674" s="222">
        <v>7001</v>
      </c>
      <c r="B3674" s="83">
        <v>5</v>
      </c>
      <c r="C3674" s="83">
        <v>1</v>
      </c>
      <c r="D3674" s="83" t="s">
        <v>184</v>
      </c>
      <c r="E3674" s="83">
        <f>VLOOKUP(D3674,武将id!A:C,3,FALSE)</f>
        <v>1</v>
      </c>
      <c r="F3674" s="83">
        <v>0</v>
      </c>
      <c r="G3674" s="215" t="s">
        <v>4680</v>
      </c>
      <c r="H3674" s="216" t="s">
        <v>4680</v>
      </c>
      <c r="I3674" s="83">
        <v>1</v>
      </c>
      <c r="L3674" s="83" t="s">
        <v>2237</v>
      </c>
      <c r="M3674" s="223">
        <f>IF(L3674="",999,VLOOKUP(L3674,武将id!A:C,3,0))</f>
        <v>103</v>
      </c>
    </row>
    <row r="3675" spans="1:13" s="83" customFormat="1" x14ac:dyDescent="0.15">
      <c r="A3675" s="222">
        <v>7001</v>
      </c>
      <c r="B3675" s="83">
        <v>6</v>
      </c>
      <c r="C3675" s="83">
        <v>2</v>
      </c>
      <c r="D3675" s="83" t="s">
        <v>2237</v>
      </c>
      <c r="E3675" s="83">
        <f>VLOOKUP(D3675,武将id!A:C,3,FALSE)</f>
        <v>103</v>
      </c>
      <c r="F3675" s="83">
        <v>0</v>
      </c>
      <c r="G3675" s="215" t="s">
        <v>4681</v>
      </c>
      <c r="H3675" s="216" t="s">
        <v>4681</v>
      </c>
      <c r="I3675" s="83">
        <v>1</v>
      </c>
      <c r="L3675" s="83" t="s">
        <v>184</v>
      </c>
      <c r="M3675" s="223">
        <f>IF(L3675="",999,VLOOKUP(L3675,武将id!A:C,3,0))</f>
        <v>1</v>
      </c>
    </row>
    <row r="3676" spans="1:13" s="83" customFormat="1" x14ac:dyDescent="0.15">
      <c r="A3676" s="222">
        <v>7001</v>
      </c>
      <c r="B3676" s="83">
        <v>7</v>
      </c>
      <c r="C3676" s="83">
        <v>1</v>
      </c>
      <c r="D3676" s="83" t="s">
        <v>184</v>
      </c>
      <c r="E3676" s="83">
        <f>VLOOKUP(D3676,武将id!A:C,3,FALSE)</f>
        <v>1</v>
      </c>
      <c r="F3676" s="83">
        <v>0</v>
      </c>
      <c r="G3676" s="215" t="s">
        <v>4682</v>
      </c>
      <c r="H3676" s="216" t="s">
        <v>4682</v>
      </c>
      <c r="I3676" s="83">
        <v>1</v>
      </c>
      <c r="L3676" s="83" t="s">
        <v>2237</v>
      </c>
      <c r="M3676" s="223">
        <f>IF(L3676="",999,VLOOKUP(L3676,武将id!A:C,3,0))</f>
        <v>103</v>
      </c>
    </row>
    <row r="3677" spans="1:13" s="83" customFormat="1" x14ac:dyDescent="0.15">
      <c r="A3677" s="222">
        <v>7001</v>
      </c>
      <c r="B3677" s="83">
        <v>8</v>
      </c>
      <c r="C3677" s="83">
        <v>2</v>
      </c>
      <c r="D3677" s="83" t="s">
        <v>2237</v>
      </c>
      <c r="E3677" s="83">
        <f>VLOOKUP(D3677,武将id!A:C,3,FALSE)</f>
        <v>103</v>
      </c>
      <c r="F3677" s="83">
        <v>0</v>
      </c>
      <c r="G3677" s="215" t="s">
        <v>4683</v>
      </c>
      <c r="H3677" s="216" t="s">
        <v>4683</v>
      </c>
      <c r="I3677" s="83">
        <v>1</v>
      </c>
      <c r="L3677" s="83" t="s">
        <v>184</v>
      </c>
      <c r="M3677" s="223">
        <f>IF(L3677="",999,VLOOKUP(L3677,武将id!A:C,3,0))</f>
        <v>1</v>
      </c>
    </row>
    <row r="3678" spans="1:13" s="83" customFormat="1" x14ac:dyDescent="0.15">
      <c r="A3678" s="222">
        <v>7001</v>
      </c>
      <c r="B3678" s="83">
        <v>9</v>
      </c>
      <c r="C3678" s="83">
        <v>1</v>
      </c>
      <c r="D3678" s="83" t="s">
        <v>184</v>
      </c>
      <c r="E3678" s="83">
        <f>VLOOKUP(D3678,武将id!A:C,3,FALSE)</f>
        <v>1</v>
      </c>
      <c r="F3678" s="83">
        <v>0</v>
      </c>
      <c r="G3678" s="215" t="s">
        <v>4684</v>
      </c>
      <c r="H3678" s="216" t="s">
        <v>4684</v>
      </c>
      <c r="I3678" s="83">
        <v>1</v>
      </c>
      <c r="L3678" s="83" t="s">
        <v>2237</v>
      </c>
      <c r="M3678" s="223">
        <f>IF(L3678="",999,VLOOKUP(L3678,武将id!A:C,3,0))</f>
        <v>103</v>
      </c>
    </row>
    <row r="3679" spans="1:13" s="83" customFormat="1" x14ac:dyDescent="0.15">
      <c r="A3679" s="222">
        <v>7001</v>
      </c>
      <c r="B3679" s="83">
        <v>10</v>
      </c>
      <c r="C3679" s="83">
        <v>2</v>
      </c>
      <c r="D3679" s="83" t="s">
        <v>2237</v>
      </c>
      <c r="E3679" s="83">
        <f>VLOOKUP(D3679,武将id!A:C,3,FALSE)</f>
        <v>103</v>
      </c>
      <c r="F3679" s="83">
        <v>0</v>
      </c>
      <c r="G3679" s="215" t="s">
        <v>4685</v>
      </c>
      <c r="H3679" s="216" t="s">
        <v>4685</v>
      </c>
      <c r="I3679" s="83">
        <v>1</v>
      </c>
      <c r="L3679" s="83" t="s">
        <v>184</v>
      </c>
      <c r="M3679" s="223">
        <f>IF(L3679="",999,VLOOKUP(L3679,武将id!A:C,3,0))</f>
        <v>1</v>
      </c>
    </row>
    <row r="3680" spans="1:13" s="83" customFormat="1" x14ac:dyDescent="0.15">
      <c r="A3680" s="217">
        <v>7002</v>
      </c>
      <c r="B3680" s="218">
        <v>1</v>
      </c>
      <c r="C3680" s="218">
        <v>2</v>
      </c>
      <c r="D3680" s="218" t="s">
        <v>2237</v>
      </c>
      <c r="E3680" s="218">
        <f>VLOOKUP(D3680,武将id!A:C,3,FALSE)</f>
        <v>103</v>
      </c>
      <c r="F3680" s="218">
        <v>0</v>
      </c>
      <c r="G3680" s="219" t="s">
        <v>4686</v>
      </c>
      <c r="H3680" s="220" t="s">
        <v>4686</v>
      </c>
      <c r="I3680" s="218">
        <v>1</v>
      </c>
      <c r="J3680" s="218"/>
      <c r="K3680" s="218"/>
      <c r="L3680" s="218" t="s">
        <v>2919</v>
      </c>
      <c r="M3680" s="221">
        <f>IF(L3680="",999,VLOOKUP(L3680,武将id!A:C,3,0))</f>
        <v>402</v>
      </c>
    </row>
    <row r="3681" spans="1:13" s="83" customFormat="1" ht="24" x14ac:dyDescent="0.15">
      <c r="A3681" s="222">
        <v>7002</v>
      </c>
      <c r="B3681" s="83">
        <v>2</v>
      </c>
      <c r="C3681" s="83">
        <v>1</v>
      </c>
      <c r="D3681" s="83" t="s">
        <v>2919</v>
      </c>
      <c r="E3681" s="83">
        <f>VLOOKUP(D3681,武将id!A:C,3,FALSE)</f>
        <v>402</v>
      </c>
      <c r="F3681" s="83">
        <v>0</v>
      </c>
      <c r="G3681" s="215" t="s">
        <v>4687</v>
      </c>
      <c r="H3681" s="216" t="s">
        <v>4687</v>
      </c>
      <c r="I3681" s="83">
        <v>1</v>
      </c>
      <c r="L3681" s="83" t="s">
        <v>2237</v>
      </c>
      <c r="M3681" s="223">
        <f>IF(L3681="",999,VLOOKUP(L3681,武将id!A:C,3,0))</f>
        <v>103</v>
      </c>
    </row>
    <row r="3682" spans="1:13" s="83" customFormat="1" ht="24" x14ac:dyDescent="0.15">
      <c r="A3682" s="222">
        <v>7002</v>
      </c>
      <c r="B3682" s="83">
        <v>3</v>
      </c>
      <c r="C3682" s="83">
        <v>1</v>
      </c>
      <c r="D3682" s="83" t="s">
        <v>2919</v>
      </c>
      <c r="E3682" s="83">
        <f>VLOOKUP(D3682,武将id!A:C,3,FALSE)</f>
        <v>402</v>
      </c>
      <c r="F3682" s="83">
        <v>0</v>
      </c>
      <c r="G3682" s="215" t="s">
        <v>4688</v>
      </c>
      <c r="H3682" s="216" t="s">
        <v>4688</v>
      </c>
      <c r="I3682" s="83">
        <v>1</v>
      </c>
      <c r="L3682" s="83" t="s">
        <v>2237</v>
      </c>
      <c r="M3682" s="223">
        <f>IF(L3682="",999,VLOOKUP(L3682,武将id!A:C,3,0))</f>
        <v>103</v>
      </c>
    </row>
    <row r="3683" spans="1:13" s="83" customFormat="1" x14ac:dyDescent="0.15">
      <c r="A3683" s="222">
        <v>7002</v>
      </c>
      <c r="B3683" s="83">
        <v>4</v>
      </c>
      <c r="C3683" s="83">
        <v>2</v>
      </c>
      <c r="D3683" s="83" t="s">
        <v>2237</v>
      </c>
      <c r="E3683" s="83">
        <f>VLOOKUP(D3683,武将id!A:C,3,FALSE)</f>
        <v>103</v>
      </c>
      <c r="F3683" s="83">
        <v>0</v>
      </c>
      <c r="G3683" s="215" t="s">
        <v>4689</v>
      </c>
      <c r="H3683" s="216" t="s">
        <v>4689</v>
      </c>
      <c r="I3683" s="83">
        <v>1</v>
      </c>
      <c r="L3683" s="83" t="s">
        <v>2919</v>
      </c>
      <c r="M3683" s="223">
        <f>IF(L3683="",999,VLOOKUP(L3683,武将id!A:C,3,0))</f>
        <v>402</v>
      </c>
    </row>
    <row r="3684" spans="1:13" s="83" customFormat="1" x14ac:dyDescent="0.15">
      <c r="A3684" s="222">
        <v>7002</v>
      </c>
      <c r="B3684" s="83">
        <v>5</v>
      </c>
      <c r="C3684" s="83">
        <v>1</v>
      </c>
      <c r="D3684" s="83" t="s">
        <v>2919</v>
      </c>
      <c r="E3684" s="83">
        <f>VLOOKUP(D3684,武将id!A:C,3,FALSE)</f>
        <v>402</v>
      </c>
      <c r="F3684" s="83">
        <v>0</v>
      </c>
      <c r="G3684" s="215" t="s">
        <v>4690</v>
      </c>
      <c r="H3684" s="216" t="s">
        <v>4690</v>
      </c>
      <c r="I3684" s="83">
        <v>1</v>
      </c>
      <c r="L3684" s="83" t="s">
        <v>2237</v>
      </c>
      <c r="M3684" s="223">
        <f>IF(L3684="",999,VLOOKUP(L3684,武将id!A:C,3,0))</f>
        <v>103</v>
      </c>
    </row>
    <row r="3685" spans="1:13" s="83" customFormat="1" x14ac:dyDescent="0.15">
      <c r="A3685" s="222">
        <v>7002</v>
      </c>
      <c r="B3685" s="83">
        <v>6</v>
      </c>
      <c r="C3685" s="83">
        <v>1</v>
      </c>
      <c r="D3685" s="83" t="s">
        <v>2919</v>
      </c>
      <c r="E3685" s="83">
        <f>VLOOKUP(D3685,武将id!A:C,3,FALSE)</f>
        <v>402</v>
      </c>
      <c r="F3685" s="83">
        <v>0</v>
      </c>
      <c r="G3685" s="215" t="s">
        <v>4691</v>
      </c>
      <c r="H3685" s="216" t="s">
        <v>4691</v>
      </c>
      <c r="I3685" s="83">
        <v>1</v>
      </c>
      <c r="L3685" s="83" t="s">
        <v>2237</v>
      </c>
      <c r="M3685" s="223">
        <f>IF(L3685="",999,VLOOKUP(L3685,武将id!A:C,3,0))</f>
        <v>103</v>
      </c>
    </row>
    <row r="3686" spans="1:13" s="83" customFormat="1" x14ac:dyDescent="0.15">
      <c r="A3686" s="222">
        <v>7002</v>
      </c>
      <c r="B3686" s="83">
        <v>7</v>
      </c>
      <c r="C3686" s="83">
        <v>2</v>
      </c>
      <c r="D3686" s="83" t="s">
        <v>2237</v>
      </c>
      <c r="E3686" s="83">
        <f>VLOOKUP(D3686,武将id!A:C,3,FALSE)</f>
        <v>103</v>
      </c>
      <c r="F3686" s="83">
        <v>0</v>
      </c>
      <c r="G3686" s="215" t="s">
        <v>4692</v>
      </c>
      <c r="H3686" s="216" t="s">
        <v>4692</v>
      </c>
      <c r="I3686" s="83">
        <v>1</v>
      </c>
      <c r="L3686" s="83" t="s">
        <v>2919</v>
      </c>
      <c r="M3686" s="223">
        <f>IF(L3686="",999,VLOOKUP(L3686,武将id!A:C,3,0))</f>
        <v>402</v>
      </c>
    </row>
    <row r="3687" spans="1:13" s="83" customFormat="1" x14ac:dyDescent="0.15">
      <c r="A3687" s="222">
        <v>7002</v>
      </c>
      <c r="B3687" s="83">
        <v>8</v>
      </c>
      <c r="C3687" s="83">
        <v>2</v>
      </c>
      <c r="D3687" s="83" t="s">
        <v>2237</v>
      </c>
      <c r="E3687" s="83">
        <f>VLOOKUP(D3687,武将id!A:C,3,FALSE)</f>
        <v>103</v>
      </c>
      <c r="F3687" s="83">
        <v>0</v>
      </c>
      <c r="G3687" s="215" t="s">
        <v>4693</v>
      </c>
      <c r="H3687" s="216" t="s">
        <v>4693</v>
      </c>
      <c r="I3687" s="83">
        <v>1</v>
      </c>
      <c r="L3687" s="83" t="s">
        <v>2919</v>
      </c>
      <c r="M3687" s="223">
        <f>IF(L3687="",999,VLOOKUP(L3687,武将id!A:C,3,0))</f>
        <v>402</v>
      </c>
    </row>
    <row r="3688" spans="1:13" s="83" customFormat="1" x14ac:dyDescent="0.15">
      <c r="A3688" s="222">
        <v>7002</v>
      </c>
      <c r="B3688" s="83">
        <v>9</v>
      </c>
      <c r="C3688" s="83">
        <v>2</v>
      </c>
      <c r="D3688" s="83" t="s">
        <v>2237</v>
      </c>
      <c r="E3688" s="83">
        <f>VLOOKUP(D3688,武将id!A:C,3,FALSE)</f>
        <v>103</v>
      </c>
      <c r="F3688" s="83">
        <v>0</v>
      </c>
      <c r="G3688" s="215" t="s">
        <v>4694</v>
      </c>
      <c r="H3688" s="216" t="s">
        <v>4694</v>
      </c>
      <c r="I3688" s="83">
        <v>1</v>
      </c>
      <c r="L3688" s="83" t="s">
        <v>2919</v>
      </c>
      <c r="M3688" s="223">
        <f>IF(L3688="",999,VLOOKUP(L3688,武将id!A:C,3,0))</f>
        <v>402</v>
      </c>
    </row>
    <row r="3689" spans="1:13" s="83" customFormat="1" x14ac:dyDescent="0.15">
      <c r="A3689" s="222">
        <v>7002</v>
      </c>
      <c r="B3689" s="83">
        <v>10</v>
      </c>
      <c r="C3689" s="83">
        <v>1</v>
      </c>
      <c r="D3689" s="83" t="s">
        <v>184</v>
      </c>
      <c r="E3689" s="83">
        <f>VLOOKUP(D3689,武将id!A:C,3,FALSE)</f>
        <v>1</v>
      </c>
      <c r="F3689" s="83">
        <v>0</v>
      </c>
      <c r="G3689" s="215" t="s">
        <v>4695</v>
      </c>
      <c r="H3689" s="216" t="s">
        <v>4695</v>
      </c>
      <c r="I3689" s="83">
        <v>1</v>
      </c>
      <c r="L3689" s="83" t="s">
        <v>2237</v>
      </c>
      <c r="M3689" s="223">
        <f>IF(L3689="",999,VLOOKUP(L3689,武将id!A:C,3,0))</f>
        <v>103</v>
      </c>
    </row>
    <row r="3690" spans="1:13" s="83" customFormat="1" x14ac:dyDescent="0.15">
      <c r="A3690" s="222">
        <v>7002</v>
      </c>
      <c r="B3690" s="83">
        <v>11</v>
      </c>
      <c r="C3690" s="83">
        <v>2</v>
      </c>
      <c r="D3690" s="83" t="s">
        <v>2237</v>
      </c>
      <c r="E3690" s="83">
        <f>VLOOKUP(D3690,武将id!A:C,3,FALSE)</f>
        <v>103</v>
      </c>
      <c r="F3690" s="83">
        <v>0</v>
      </c>
      <c r="G3690" s="215" t="s">
        <v>4696</v>
      </c>
      <c r="H3690" s="216" t="s">
        <v>4696</v>
      </c>
      <c r="I3690" s="83">
        <v>1</v>
      </c>
      <c r="L3690" s="83" t="s">
        <v>184</v>
      </c>
      <c r="M3690" s="223">
        <f>IF(L3690="",999,VLOOKUP(L3690,武将id!A:C,3,0))</f>
        <v>1</v>
      </c>
    </row>
    <row r="3691" spans="1:13" s="83" customFormat="1" x14ac:dyDescent="0.15">
      <c r="A3691" s="224">
        <v>7002</v>
      </c>
      <c r="B3691" s="225">
        <v>12</v>
      </c>
      <c r="C3691" s="225">
        <v>2</v>
      </c>
      <c r="D3691" s="225" t="s">
        <v>2237</v>
      </c>
      <c r="E3691" s="225">
        <f>VLOOKUP(D3691,武将id!A:C,3,FALSE)</f>
        <v>103</v>
      </c>
      <c r="F3691" s="225">
        <v>0</v>
      </c>
      <c r="G3691" s="226" t="s">
        <v>4697</v>
      </c>
      <c r="H3691" s="227" t="s">
        <v>4697</v>
      </c>
      <c r="I3691" s="225">
        <v>1</v>
      </c>
      <c r="J3691" s="225"/>
      <c r="K3691" s="225"/>
      <c r="L3691" s="225" t="s">
        <v>184</v>
      </c>
      <c r="M3691" s="228">
        <f>IF(L3691="",999,VLOOKUP(L3691,武将id!A:C,3,0))</f>
        <v>1</v>
      </c>
    </row>
    <row r="3692" spans="1:13" s="83" customFormat="1" x14ac:dyDescent="0.15">
      <c r="A3692" s="222">
        <v>7003</v>
      </c>
      <c r="B3692" s="83">
        <v>1</v>
      </c>
      <c r="C3692" s="83">
        <v>1</v>
      </c>
      <c r="D3692" s="83" t="s">
        <v>2919</v>
      </c>
      <c r="E3692" s="83">
        <f>VLOOKUP(D3692,武将id!A:C,3,FALSE)</f>
        <v>402</v>
      </c>
      <c r="F3692" s="83">
        <v>0</v>
      </c>
      <c r="G3692" s="215" t="s">
        <v>4698</v>
      </c>
      <c r="H3692" s="216" t="s">
        <v>4698</v>
      </c>
      <c r="I3692" s="83">
        <v>1</v>
      </c>
      <c r="L3692" s="83" t="s">
        <v>184</v>
      </c>
      <c r="M3692" s="223">
        <f>IF(L3692="",999,VLOOKUP(L3692,武将id!A:C,3,0))</f>
        <v>1</v>
      </c>
    </row>
    <row r="3693" spans="1:13" s="83" customFormat="1" x14ac:dyDescent="0.15">
      <c r="A3693" s="222">
        <v>7003</v>
      </c>
      <c r="B3693" s="83">
        <v>2</v>
      </c>
      <c r="C3693" s="83">
        <v>2</v>
      </c>
      <c r="D3693" s="83" t="s">
        <v>184</v>
      </c>
      <c r="E3693" s="83">
        <f>VLOOKUP(D3693,武将id!A:C,3,FALSE)</f>
        <v>1</v>
      </c>
      <c r="F3693" s="83">
        <v>0</v>
      </c>
      <c r="G3693" s="215" t="s">
        <v>4699</v>
      </c>
      <c r="H3693" s="216" t="s">
        <v>4699</v>
      </c>
      <c r="I3693" s="83">
        <v>1</v>
      </c>
      <c r="L3693" s="83" t="s">
        <v>2919</v>
      </c>
      <c r="M3693" s="223">
        <f>IF(L3693="",999,VLOOKUP(L3693,武将id!A:C,3,0))</f>
        <v>402</v>
      </c>
    </row>
    <row r="3694" spans="1:13" s="83" customFormat="1" x14ac:dyDescent="0.15">
      <c r="A3694" s="222">
        <v>7003</v>
      </c>
      <c r="B3694" s="83">
        <v>3</v>
      </c>
      <c r="C3694" s="83">
        <v>1</v>
      </c>
      <c r="D3694" s="83" t="s">
        <v>2919</v>
      </c>
      <c r="E3694" s="83">
        <f>VLOOKUP(D3694,武将id!A:C,3,FALSE)</f>
        <v>402</v>
      </c>
      <c r="F3694" s="83">
        <v>0</v>
      </c>
      <c r="G3694" s="215" t="s">
        <v>4700</v>
      </c>
      <c r="H3694" s="216" t="s">
        <v>4700</v>
      </c>
      <c r="I3694" s="83">
        <v>1</v>
      </c>
      <c r="L3694" s="83" t="s">
        <v>184</v>
      </c>
      <c r="M3694" s="223">
        <f>IF(L3694="",999,VLOOKUP(L3694,武将id!A:C,3,0))</f>
        <v>1</v>
      </c>
    </row>
    <row r="3695" spans="1:13" s="83" customFormat="1" x14ac:dyDescent="0.15">
      <c r="A3695" s="222">
        <v>7003</v>
      </c>
      <c r="B3695" s="83">
        <v>4</v>
      </c>
      <c r="C3695" s="83">
        <v>1</v>
      </c>
      <c r="D3695" s="83" t="s">
        <v>2919</v>
      </c>
      <c r="E3695" s="83">
        <f>VLOOKUP(D3695,武将id!A:C,3,FALSE)</f>
        <v>402</v>
      </c>
      <c r="F3695" s="83">
        <v>0</v>
      </c>
      <c r="G3695" s="215" t="s">
        <v>4701</v>
      </c>
      <c r="H3695" s="216" t="s">
        <v>4701</v>
      </c>
      <c r="I3695" s="83">
        <v>1</v>
      </c>
      <c r="L3695" s="83" t="s">
        <v>184</v>
      </c>
      <c r="M3695" s="223">
        <f>IF(L3695="",999,VLOOKUP(L3695,武将id!A:C,3,0))</f>
        <v>1</v>
      </c>
    </row>
    <row r="3696" spans="1:13" s="83" customFormat="1" ht="24" x14ac:dyDescent="0.15">
      <c r="A3696" s="222">
        <v>7003</v>
      </c>
      <c r="B3696" s="83">
        <v>5</v>
      </c>
      <c r="C3696" s="83">
        <v>1</v>
      </c>
      <c r="D3696" s="83" t="s">
        <v>2919</v>
      </c>
      <c r="E3696" s="83">
        <f>VLOOKUP(D3696,武将id!A:C,3,FALSE)</f>
        <v>402</v>
      </c>
      <c r="F3696" s="83">
        <v>0</v>
      </c>
      <c r="G3696" s="215" t="s">
        <v>4702</v>
      </c>
      <c r="H3696" s="216" t="s">
        <v>4702</v>
      </c>
      <c r="I3696" s="83">
        <v>1</v>
      </c>
      <c r="L3696" s="83" t="s">
        <v>184</v>
      </c>
      <c r="M3696" s="223">
        <f>IF(L3696="",999,VLOOKUP(L3696,武将id!A:C,3,0))</f>
        <v>1</v>
      </c>
    </row>
    <row r="3697" spans="1:13" s="83" customFormat="1" x14ac:dyDescent="0.15">
      <c r="A3697" s="222">
        <v>7003</v>
      </c>
      <c r="B3697" s="83">
        <v>6</v>
      </c>
      <c r="C3697" s="83">
        <v>2</v>
      </c>
      <c r="D3697" s="83" t="s">
        <v>184</v>
      </c>
      <c r="E3697" s="83">
        <f>VLOOKUP(D3697,武将id!A:C,3,FALSE)</f>
        <v>1</v>
      </c>
      <c r="F3697" s="83">
        <v>0</v>
      </c>
      <c r="G3697" s="215" t="s">
        <v>4703</v>
      </c>
      <c r="H3697" s="216" t="s">
        <v>4703</v>
      </c>
      <c r="I3697" s="83">
        <v>1</v>
      </c>
      <c r="L3697" s="83" t="s">
        <v>2919</v>
      </c>
      <c r="M3697" s="223">
        <f>IF(L3697="",999,VLOOKUP(L3697,武将id!A:C,3,0))</f>
        <v>402</v>
      </c>
    </row>
    <row r="3698" spans="1:13" s="83" customFormat="1" ht="24" x14ac:dyDescent="0.15">
      <c r="A3698" s="217">
        <v>7004</v>
      </c>
      <c r="B3698" s="218">
        <v>1</v>
      </c>
      <c r="C3698" s="218">
        <v>2</v>
      </c>
      <c r="D3698" s="218" t="s">
        <v>184</v>
      </c>
      <c r="E3698" s="218">
        <f>VLOOKUP(D3698,武将id!A:C,3,FALSE)</f>
        <v>1</v>
      </c>
      <c r="F3698" s="218">
        <v>0</v>
      </c>
      <c r="G3698" s="219" t="s">
        <v>4704</v>
      </c>
      <c r="H3698" s="220" t="s">
        <v>4704</v>
      </c>
      <c r="I3698" s="218">
        <v>1</v>
      </c>
      <c r="J3698" s="218"/>
      <c r="K3698" s="218"/>
      <c r="L3698" s="218" t="s">
        <v>2919</v>
      </c>
      <c r="M3698" s="221">
        <f>IF(L3698="",999,VLOOKUP(L3698,武将id!A:C,3,0))</f>
        <v>402</v>
      </c>
    </row>
    <row r="3699" spans="1:13" s="83" customFormat="1" ht="24" x14ac:dyDescent="0.15">
      <c r="A3699" s="222">
        <v>7004</v>
      </c>
      <c r="B3699" s="83">
        <v>2</v>
      </c>
      <c r="C3699" s="83">
        <v>2</v>
      </c>
      <c r="D3699" s="83" t="s">
        <v>184</v>
      </c>
      <c r="E3699" s="83">
        <f>VLOOKUP(D3699,武将id!A:C,3,FALSE)</f>
        <v>1</v>
      </c>
      <c r="F3699" s="83">
        <v>0</v>
      </c>
      <c r="G3699" s="215" t="s">
        <v>4705</v>
      </c>
      <c r="H3699" s="216" t="s">
        <v>4705</v>
      </c>
      <c r="I3699" s="83">
        <v>1</v>
      </c>
      <c r="L3699" s="83" t="s">
        <v>2919</v>
      </c>
      <c r="M3699" s="223">
        <f>IF(L3699="",999,VLOOKUP(L3699,武将id!A:C,3,0))</f>
        <v>402</v>
      </c>
    </row>
    <row r="3700" spans="1:13" s="83" customFormat="1" x14ac:dyDescent="0.15">
      <c r="A3700" s="222">
        <v>7004</v>
      </c>
      <c r="B3700" s="83">
        <v>3</v>
      </c>
      <c r="C3700" s="83">
        <v>1</v>
      </c>
      <c r="D3700" s="83" t="s">
        <v>2919</v>
      </c>
      <c r="E3700" s="83">
        <f>VLOOKUP(D3700,武将id!A:C,3,FALSE)</f>
        <v>402</v>
      </c>
      <c r="F3700" s="83">
        <v>0</v>
      </c>
      <c r="G3700" s="215" t="s">
        <v>4706</v>
      </c>
      <c r="H3700" s="216" t="s">
        <v>4706</v>
      </c>
      <c r="I3700" s="83">
        <v>1</v>
      </c>
      <c r="L3700" s="83" t="s">
        <v>184</v>
      </c>
      <c r="M3700" s="223">
        <f>IF(L3700="",999,VLOOKUP(L3700,武将id!A:C,3,0))</f>
        <v>1</v>
      </c>
    </row>
    <row r="3701" spans="1:13" s="83" customFormat="1" x14ac:dyDescent="0.15">
      <c r="A3701" s="222">
        <v>7004</v>
      </c>
      <c r="B3701" s="83">
        <v>4</v>
      </c>
      <c r="C3701" s="83">
        <v>1</v>
      </c>
      <c r="D3701" s="83" t="s">
        <v>2919</v>
      </c>
      <c r="E3701" s="83">
        <f>VLOOKUP(D3701,武将id!A:C,3,FALSE)</f>
        <v>402</v>
      </c>
      <c r="F3701" s="83">
        <v>0</v>
      </c>
      <c r="G3701" s="215" t="s">
        <v>4707</v>
      </c>
      <c r="H3701" s="216" t="s">
        <v>4707</v>
      </c>
      <c r="I3701" s="83">
        <v>1</v>
      </c>
      <c r="L3701" s="83" t="s">
        <v>184</v>
      </c>
      <c r="M3701" s="223">
        <f>IF(L3701="",999,VLOOKUP(L3701,武将id!A:C,3,0))</f>
        <v>1</v>
      </c>
    </row>
    <row r="3702" spans="1:13" s="83" customFormat="1" x14ac:dyDescent="0.15">
      <c r="A3702" s="222">
        <v>7004</v>
      </c>
      <c r="B3702" s="83">
        <v>5</v>
      </c>
      <c r="C3702" s="83">
        <v>2</v>
      </c>
      <c r="D3702" s="83" t="s">
        <v>184</v>
      </c>
      <c r="E3702" s="83">
        <f>VLOOKUP(D3702,武将id!A:C,3,FALSE)</f>
        <v>1</v>
      </c>
      <c r="F3702" s="83">
        <v>0</v>
      </c>
      <c r="G3702" s="215" t="s">
        <v>4707</v>
      </c>
      <c r="H3702" s="216" t="s">
        <v>4707</v>
      </c>
      <c r="I3702" s="83">
        <v>1</v>
      </c>
      <c r="L3702" s="83" t="s">
        <v>2919</v>
      </c>
      <c r="M3702" s="223">
        <f>IF(L3702="",999,VLOOKUP(L3702,武将id!A:C,3,0))</f>
        <v>402</v>
      </c>
    </row>
    <row r="3703" spans="1:13" s="158" customFormat="1" x14ac:dyDescent="0.15">
      <c r="A3703" s="153">
        <v>7101</v>
      </c>
      <c r="B3703" s="154">
        <v>1</v>
      </c>
      <c r="C3703" s="154">
        <v>1</v>
      </c>
      <c r="D3703" s="154" t="s">
        <v>1857</v>
      </c>
      <c r="E3703" s="154">
        <f>VLOOKUP(D3703,武将id!A:C,3,FALSE)</f>
        <v>423</v>
      </c>
      <c r="F3703" s="154">
        <v>0</v>
      </c>
      <c r="G3703" s="231" t="s">
        <v>4862</v>
      </c>
      <c r="H3703" s="232" t="s">
        <v>4862</v>
      </c>
      <c r="I3703" s="154">
        <v>1</v>
      </c>
      <c r="J3703" s="154"/>
      <c r="K3703" s="154"/>
      <c r="L3703" s="154" t="s">
        <v>2588</v>
      </c>
      <c r="M3703" s="233">
        <f>IF(L3703="",999,VLOOKUP(L3703,武将id!A:C,3,0))</f>
        <v>202</v>
      </c>
    </row>
    <row r="3704" spans="1:13" s="158" customFormat="1" x14ac:dyDescent="0.15">
      <c r="A3704" s="157">
        <v>7101</v>
      </c>
      <c r="B3704" s="158">
        <v>2</v>
      </c>
      <c r="C3704" s="158">
        <v>1</v>
      </c>
      <c r="D3704" s="158" t="s">
        <v>1857</v>
      </c>
      <c r="E3704" s="158">
        <f>VLOOKUP(D3704,武将id!A:C,3,FALSE)</f>
        <v>423</v>
      </c>
      <c r="F3704" s="158">
        <v>0</v>
      </c>
      <c r="G3704" s="229" t="s">
        <v>4863</v>
      </c>
      <c r="H3704" s="230" t="s">
        <v>4863</v>
      </c>
      <c r="I3704" s="158">
        <v>1</v>
      </c>
      <c r="L3704" s="158" t="s">
        <v>2588</v>
      </c>
      <c r="M3704" s="234">
        <f>IF(L3704="",999,VLOOKUP(L3704,武将id!A:C,3,0))</f>
        <v>202</v>
      </c>
    </row>
    <row r="3705" spans="1:13" s="158" customFormat="1" x14ac:dyDescent="0.15">
      <c r="A3705" s="157">
        <v>7101</v>
      </c>
      <c r="B3705" s="158">
        <v>3</v>
      </c>
      <c r="C3705" s="158">
        <v>2</v>
      </c>
      <c r="D3705" s="158" t="s">
        <v>2588</v>
      </c>
      <c r="E3705" s="158">
        <f>VLOOKUP(D3705,武将id!A:C,3,FALSE)</f>
        <v>202</v>
      </c>
      <c r="F3705" s="158">
        <v>0</v>
      </c>
      <c r="G3705" s="229" t="s">
        <v>4864</v>
      </c>
      <c r="H3705" s="230" t="s">
        <v>4864</v>
      </c>
      <c r="I3705" s="158">
        <v>1</v>
      </c>
      <c r="L3705" s="158" t="s">
        <v>1857</v>
      </c>
      <c r="M3705" s="234">
        <f>IF(L3705="",999,VLOOKUP(L3705,武将id!A:C,3,0))</f>
        <v>423</v>
      </c>
    </row>
    <row r="3706" spans="1:13" s="158" customFormat="1" x14ac:dyDescent="0.15">
      <c r="A3706" s="157">
        <v>7101</v>
      </c>
      <c r="B3706" s="158">
        <v>4</v>
      </c>
      <c r="C3706" s="158">
        <v>2</v>
      </c>
      <c r="D3706" s="158" t="s">
        <v>2588</v>
      </c>
      <c r="E3706" s="158">
        <f>VLOOKUP(D3706,武将id!A:C,3,FALSE)</f>
        <v>202</v>
      </c>
      <c r="F3706" s="158">
        <v>0</v>
      </c>
      <c r="G3706" s="229" t="s">
        <v>4865</v>
      </c>
      <c r="H3706" s="230" t="s">
        <v>4865</v>
      </c>
      <c r="I3706" s="158">
        <v>1</v>
      </c>
      <c r="L3706" s="158" t="s">
        <v>1857</v>
      </c>
      <c r="M3706" s="234">
        <f>IF(L3706="",999,VLOOKUP(L3706,武将id!A:C,3,0))</f>
        <v>423</v>
      </c>
    </row>
    <row r="3707" spans="1:13" s="158" customFormat="1" x14ac:dyDescent="0.15">
      <c r="A3707" s="161">
        <v>7101</v>
      </c>
      <c r="B3707" s="162">
        <v>5</v>
      </c>
      <c r="C3707" s="162">
        <v>1</v>
      </c>
      <c r="D3707" s="162" t="s">
        <v>1857</v>
      </c>
      <c r="E3707" s="162">
        <f>VLOOKUP(D3707,武将id!A:C,3,FALSE)</f>
        <v>423</v>
      </c>
      <c r="F3707" s="162">
        <v>0</v>
      </c>
      <c r="G3707" s="235" t="s">
        <v>4866</v>
      </c>
      <c r="H3707" s="236" t="s">
        <v>4866</v>
      </c>
      <c r="I3707" s="162">
        <v>1</v>
      </c>
      <c r="J3707" s="162"/>
      <c r="K3707" s="162"/>
      <c r="L3707" s="162" t="s">
        <v>2588</v>
      </c>
      <c r="M3707" s="237">
        <f>IF(L3707="",999,VLOOKUP(L3707,武将id!A:C,3,0))</f>
        <v>202</v>
      </c>
    </row>
    <row r="3708" spans="1:13" s="158" customFormat="1" x14ac:dyDescent="0.15">
      <c r="A3708" s="157">
        <v>7102</v>
      </c>
      <c r="B3708" s="158">
        <v>1</v>
      </c>
      <c r="C3708" s="158">
        <v>1</v>
      </c>
      <c r="D3708" s="158" t="s">
        <v>2588</v>
      </c>
      <c r="E3708" s="158">
        <f>VLOOKUP(D3708,武将id!A:C,3,FALSE)</f>
        <v>202</v>
      </c>
      <c r="F3708" s="158">
        <v>0</v>
      </c>
      <c r="G3708" s="229" t="s">
        <v>4867</v>
      </c>
      <c r="H3708" s="230" t="s">
        <v>4867</v>
      </c>
      <c r="I3708" s="158">
        <v>1</v>
      </c>
      <c r="M3708" s="234">
        <v>0</v>
      </c>
    </row>
    <row r="3709" spans="1:13" s="158" customFormat="1" x14ac:dyDescent="0.15">
      <c r="A3709" s="157">
        <v>7102</v>
      </c>
      <c r="B3709" s="158">
        <v>2</v>
      </c>
      <c r="C3709" s="158">
        <v>1</v>
      </c>
      <c r="D3709" s="158" t="s">
        <v>2588</v>
      </c>
      <c r="E3709" s="158">
        <f>VLOOKUP(D3709,武将id!A:C,3,FALSE)</f>
        <v>202</v>
      </c>
      <c r="F3709" s="158">
        <v>0</v>
      </c>
      <c r="G3709" s="229" t="s">
        <v>4868</v>
      </c>
      <c r="H3709" s="230" t="s">
        <v>4868</v>
      </c>
      <c r="I3709" s="158">
        <v>1</v>
      </c>
      <c r="M3709" s="234">
        <v>0</v>
      </c>
    </row>
    <row r="3710" spans="1:13" s="158" customFormat="1" x14ac:dyDescent="0.15">
      <c r="A3710" s="157">
        <v>7102</v>
      </c>
      <c r="B3710" s="158">
        <v>3</v>
      </c>
      <c r="C3710" s="158">
        <v>2</v>
      </c>
      <c r="D3710" s="158" t="s">
        <v>184</v>
      </c>
      <c r="E3710" s="158">
        <f>VLOOKUP(D3710,武将id!A:C,3,FALSE)</f>
        <v>1</v>
      </c>
      <c r="F3710" s="158">
        <v>0</v>
      </c>
      <c r="G3710" s="229" t="s">
        <v>4869</v>
      </c>
      <c r="H3710" s="230" t="s">
        <v>4869</v>
      </c>
      <c r="I3710" s="158">
        <v>1</v>
      </c>
      <c r="L3710" s="158" t="s">
        <v>2588</v>
      </c>
      <c r="M3710" s="234">
        <f>IF(L3710="",999,VLOOKUP(L3710,武将id!A:C,3,0))</f>
        <v>202</v>
      </c>
    </row>
    <row r="3711" spans="1:13" s="158" customFormat="1" x14ac:dyDescent="0.15">
      <c r="A3711" s="157">
        <v>7102</v>
      </c>
      <c r="B3711" s="158">
        <v>4</v>
      </c>
      <c r="C3711" s="158">
        <v>1</v>
      </c>
      <c r="D3711" s="158" t="s">
        <v>2918</v>
      </c>
      <c r="E3711" s="158">
        <f>VLOOKUP(D3711,武将id!A:C,3,FALSE)</f>
        <v>206</v>
      </c>
      <c r="F3711" s="158">
        <v>0</v>
      </c>
      <c r="G3711" s="229" t="s">
        <v>4870</v>
      </c>
      <c r="H3711" s="230" t="s">
        <v>4870</v>
      </c>
      <c r="I3711" s="158">
        <v>1</v>
      </c>
      <c r="L3711" s="158" t="s">
        <v>184</v>
      </c>
      <c r="M3711" s="234">
        <f>IF(L3711="",999,VLOOKUP(L3711,武将id!A:C,3,0))</f>
        <v>1</v>
      </c>
    </row>
    <row r="3712" spans="1:13" s="158" customFormat="1" x14ac:dyDescent="0.15">
      <c r="A3712" s="157">
        <v>7102</v>
      </c>
      <c r="B3712" s="158">
        <v>5</v>
      </c>
      <c r="C3712" s="158">
        <v>2</v>
      </c>
      <c r="D3712" s="158" t="s">
        <v>184</v>
      </c>
      <c r="E3712" s="158">
        <f>VLOOKUP(D3712,武将id!A:C,3,FALSE)</f>
        <v>1</v>
      </c>
      <c r="F3712" s="158">
        <v>0</v>
      </c>
      <c r="G3712" s="229" t="s">
        <v>3582</v>
      </c>
      <c r="H3712" s="230" t="s">
        <v>3582</v>
      </c>
      <c r="I3712" s="158">
        <v>1</v>
      </c>
      <c r="L3712" s="158" t="s">
        <v>2918</v>
      </c>
      <c r="M3712" s="234">
        <f>IF(L3712="",999,VLOOKUP(L3712,武将id!A:C,3,0))</f>
        <v>206</v>
      </c>
    </row>
    <row r="3713" spans="1:13" s="158" customFormat="1" x14ac:dyDescent="0.15">
      <c r="A3713" s="153">
        <v>7103</v>
      </c>
      <c r="B3713" s="154">
        <v>1</v>
      </c>
      <c r="C3713" s="154">
        <v>1</v>
      </c>
      <c r="D3713" s="154" t="s">
        <v>4858</v>
      </c>
      <c r="E3713" s="154">
        <f>VLOOKUP(D3713,武将id!A:C,3,FALSE)</f>
        <v>443</v>
      </c>
      <c r="F3713" s="154">
        <v>0</v>
      </c>
      <c r="G3713" s="231" t="s">
        <v>4871</v>
      </c>
      <c r="H3713" s="232" t="s">
        <v>4871</v>
      </c>
      <c r="I3713" s="154">
        <v>1</v>
      </c>
      <c r="J3713" s="154"/>
      <c r="K3713" s="154"/>
      <c r="L3713" s="154" t="s">
        <v>4859</v>
      </c>
      <c r="M3713" s="233">
        <f>IF(L3713="",999,VLOOKUP(L3713,武将id!A:C,3,0))</f>
        <v>446</v>
      </c>
    </row>
    <row r="3714" spans="1:13" s="158" customFormat="1" x14ac:dyDescent="0.15">
      <c r="A3714" s="157">
        <v>7103</v>
      </c>
      <c r="B3714" s="158">
        <v>2</v>
      </c>
      <c r="C3714" s="158">
        <v>1</v>
      </c>
      <c r="D3714" s="158" t="s">
        <v>4858</v>
      </c>
      <c r="E3714" s="158">
        <f>VLOOKUP(D3714,武将id!A:C,3,FALSE)</f>
        <v>443</v>
      </c>
      <c r="F3714" s="158">
        <v>0</v>
      </c>
      <c r="G3714" s="229" t="s">
        <v>4872</v>
      </c>
      <c r="H3714" s="230" t="s">
        <v>4872</v>
      </c>
      <c r="I3714" s="158">
        <v>1</v>
      </c>
      <c r="L3714" s="158" t="s">
        <v>4859</v>
      </c>
      <c r="M3714" s="234">
        <f>IF(L3714="",999,VLOOKUP(L3714,武将id!A:C,3,0))</f>
        <v>446</v>
      </c>
    </row>
    <row r="3715" spans="1:13" s="158" customFormat="1" x14ac:dyDescent="0.15">
      <c r="A3715" s="161">
        <v>7103</v>
      </c>
      <c r="B3715" s="162">
        <v>3</v>
      </c>
      <c r="C3715" s="162">
        <v>2</v>
      </c>
      <c r="D3715" s="162" t="s">
        <v>4859</v>
      </c>
      <c r="E3715" s="162">
        <f>VLOOKUP(D3715,武将id!A:C,3,FALSE)</f>
        <v>446</v>
      </c>
      <c r="F3715" s="162">
        <v>0</v>
      </c>
      <c r="G3715" s="235" t="s">
        <v>3177</v>
      </c>
      <c r="H3715" s="236" t="s">
        <v>3177</v>
      </c>
      <c r="I3715" s="162">
        <v>1</v>
      </c>
      <c r="J3715" s="162"/>
      <c r="K3715" s="162"/>
      <c r="L3715" s="162" t="s">
        <v>4858</v>
      </c>
      <c r="M3715" s="237">
        <f>IF(L3715="",999,VLOOKUP(L3715,武将id!A:C,3,0))</f>
        <v>443</v>
      </c>
    </row>
    <row r="3716" spans="1:13" s="158" customFormat="1" x14ac:dyDescent="0.15">
      <c r="A3716" s="157">
        <v>7104</v>
      </c>
      <c r="B3716" s="158">
        <v>1</v>
      </c>
      <c r="C3716" s="158">
        <v>1</v>
      </c>
      <c r="D3716" s="158" t="s">
        <v>4859</v>
      </c>
      <c r="E3716" s="158">
        <f>VLOOKUP(D3716,武将id!A:C,3,FALSE)</f>
        <v>446</v>
      </c>
      <c r="F3716" s="158">
        <v>0</v>
      </c>
      <c r="G3716" s="229" t="s">
        <v>4873</v>
      </c>
      <c r="H3716" s="230" t="s">
        <v>4873</v>
      </c>
      <c r="I3716" s="158">
        <v>1</v>
      </c>
      <c r="L3716" s="158" t="s">
        <v>1857</v>
      </c>
      <c r="M3716" s="234">
        <f>IF(L3716="",999,VLOOKUP(L3716,武将id!A:C,3,0))</f>
        <v>423</v>
      </c>
    </row>
    <row r="3717" spans="1:13" s="158" customFormat="1" x14ac:dyDescent="0.15">
      <c r="A3717" s="157">
        <v>7104</v>
      </c>
      <c r="B3717" s="158">
        <v>2</v>
      </c>
      <c r="C3717" s="158">
        <v>1</v>
      </c>
      <c r="D3717" s="158" t="s">
        <v>4859</v>
      </c>
      <c r="E3717" s="158">
        <f>VLOOKUP(D3717,武将id!A:C,3,FALSE)</f>
        <v>446</v>
      </c>
      <c r="F3717" s="158">
        <v>0</v>
      </c>
      <c r="G3717" s="229" t="s">
        <v>4874</v>
      </c>
      <c r="H3717" s="230" t="s">
        <v>4874</v>
      </c>
      <c r="I3717" s="158">
        <v>1</v>
      </c>
      <c r="L3717" s="158" t="s">
        <v>1857</v>
      </c>
      <c r="M3717" s="234">
        <f>IF(L3717="",999,VLOOKUP(L3717,武将id!A:C,3,0))</f>
        <v>423</v>
      </c>
    </row>
    <row r="3718" spans="1:13" s="158" customFormat="1" x14ac:dyDescent="0.15">
      <c r="A3718" s="157">
        <v>7104</v>
      </c>
      <c r="B3718" s="158">
        <v>3</v>
      </c>
      <c r="C3718" s="158">
        <v>2</v>
      </c>
      <c r="D3718" s="158" t="s">
        <v>1857</v>
      </c>
      <c r="E3718" s="158">
        <f>VLOOKUP(D3718,武将id!A:C,3,FALSE)</f>
        <v>423</v>
      </c>
      <c r="F3718" s="158">
        <v>0</v>
      </c>
      <c r="G3718" s="229" t="s">
        <v>4875</v>
      </c>
      <c r="H3718" s="230" t="s">
        <v>4875</v>
      </c>
      <c r="I3718" s="158">
        <v>1</v>
      </c>
      <c r="L3718" s="158" t="s">
        <v>4859</v>
      </c>
      <c r="M3718" s="234">
        <f>IF(L3718="",999,VLOOKUP(L3718,武将id!A:C,3,0))</f>
        <v>446</v>
      </c>
    </row>
    <row r="3719" spans="1:13" s="158" customFormat="1" x14ac:dyDescent="0.15">
      <c r="A3719" s="157">
        <v>7104</v>
      </c>
      <c r="B3719" s="158">
        <v>4</v>
      </c>
      <c r="C3719" s="158">
        <v>1</v>
      </c>
      <c r="D3719" s="158" t="s">
        <v>4859</v>
      </c>
      <c r="E3719" s="158">
        <f>VLOOKUP(D3719,武将id!A:C,3,FALSE)</f>
        <v>446</v>
      </c>
      <c r="F3719" s="158">
        <v>0</v>
      </c>
      <c r="G3719" s="229" t="s">
        <v>4876</v>
      </c>
      <c r="H3719" s="230" t="s">
        <v>4876</v>
      </c>
      <c r="I3719" s="158">
        <v>1</v>
      </c>
      <c r="L3719" s="158" t="s">
        <v>1857</v>
      </c>
      <c r="M3719" s="234">
        <f>IF(L3719="",999,VLOOKUP(L3719,武将id!A:C,3,0))</f>
        <v>423</v>
      </c>
    </row>
    <row r="3720" spans="1:13" s="158" customFormat="1" x14ac:dyDescent="0.15">
      <c r="A3720" s="153">
        <v>7105</v>
      </c>
      <c r="B3720" s="154">
        <v>1</v>
      </c>
      <c r="C3720" s="154">
        <v>2</v>
      </c>
      <c r="D3720" s="154" t="s">
        <v>4860</v>
      </c>
      <c r="E3720" s="154">
        <f>VLOOKUP(D3720,武将id!A:C,3,FALSE)</f>
        <v>133</v>
      </c>
      <c r="F3720" s="154">
        <v>0</v>
      </c>
      <c r="G3720" s="231" t="s">
        <v>4877</v>
      </c>
      <c r="H3720" s="232" t="s">
        <v>4877</v>
      </c>
      <c r="I3720" s="154">
        <v>1</v>
      </c>
      <c r="J3720" s="154"/>
      <c r="K3720" s="154"/>
      <c r="L3720" s="154" t="s">
        <v>1857</v>
      </c>
      <c r="M3720" s="233">
        <f>IF(L3720="",999,VLOOKUP(L3720,武将id!A:C,3,0))</f>
        <v>423</v>
      </c>
    </row>
    <row r="3721" spans="1:13" s="158" customFormat="1" x14ac:dyDescent="0.15">
      <c r="A3721" s="157">
        <v>7105</v>
      </c>
      <c r="B3721" s="158">
        <v>2</v>
      </c>
      <c r="C3721" s="158">
        <v>1</v>
      </c>
      <c r="D3721" s="158" t="s">
        <v>1857</v>
      </c>
      <c r="E3721" s="158">
        <f>VLOOKUP(D3721,武将id!A:C,3,FALSE)</f>
        <v>423</v>
      </c>
      <c r="F3721" s="158">
        <v>0</v>
      </c>
      <c r="G3721" s="229" t="s">
        <v>4878</v>
      </c>
      <c r="H3721" s="230" t="s">
        <v>4878</v>
      </c>
      <c r="I3721" s="158">
        <v>1</v>
      </c>
      <c r="L3721" s="158" t="s">
        <v>4923</v>
      </c>
      <c r="M3721" s="234">
        <f>IF(L3721="",999,VLOOKUP(L3721,武将id!A:C,3,0))</f>
        <v>133</v>
      </c>
    </row>
    <row r="3722" spans="1:13" s="158" customFormat="1" ht="24" x14ac:dyDescent="0.15">
      <c r="A3722" s="157">
        <v>7105</v>
      </c>
      <c r="B3722" s="158">
        <v>3</v>
      </c>
      <c r="C3722" s="158">
        <v>2</v>
      </c>
      <c r="D3722" s="158" t="s">
        <v>4860</v>
      </c>
      <c r="E3722" s="158">
        <f>VLOOKUP(D3722,武将id!A:C,3,FALSE)</f>
        <v>133</v>
      </c>
      <c r="F3722" s="158">
        <v>0</v>
      </c>
      <c r="G3722" s="229" t="s">
        <v>4879</v>
      </c>
      <c r="H3722" s="230" t="s">
        <v>4879</v>
      </c>
      <c r="I3722" s="158">
        <v>1</v>
      </c>
      <c r="L3722" s="158" t="s">
        <v>1857</v>
      </c>
      <c r="M3722" s="234">
        <f>IF(L3722="",999,VLOOKUP(L3722,武将id!A:C,3,0))</f>
        <v>423</v>
      </c>
    </row>
    <row r="3723" spans="1:13" s="158" customFormat="1" x14ac:dyDescent="0.15">
      <c r="A3723" s="161">
        <v>7105</v>
      </c>
      <c r="B3723" s="162">
        <v>4</v>
      </c>
      <c r="C3723" s="162">
        <v>2</v>
      </c>
      <c r="D3723" s="162" t="s">
        <v>4860</v>
      </c>
      <c r="E3723" s="162">
        <f>VLOOKUP(D3723,武将id!A:C,3,FALSE)</f>
        <v>133</v>
      </c>
      <c r="F3723" s="162">
        <v>0</v>
      </c>
      <c r="G3723" s="235" t="s">
        <v>4880</v>
      </c>
      <c r="H3723" s="236" t="s">
        <v>4880</v>
      </c>
      <c r="I3723" s="162">
        <v>1</v>
      </c>
      <c r="J3723" s="162"/>
      <c r="K3723" s="162"/>
      <c r="L3723" s="162" t="s">
        <v>1857</v>
      </c>
      <c r="M3723" s="237">
        <f>IF(L3723="",999,VLOOKUP(L3723,武将id!A:C,3,0))</f>
        <v>423</v>
      </c>
    </row>
    <row r="3724" spans="1:13" s="158" customFormat="1" ht="24" x14ac:dyDescent="0.15">
      <c r="A3724" s="157">
        <v>7106</v>
      </c>
      <c r="B3724" s="158">
        <v>1</v>
      </c>
      <c r="C3724" s="158">
        <v>1</v>
      </c>
      <c r="D3724" s="158" t="s">
        <v>1857</v>
      </c>
      <c r="E3724" s="158">
        <f>VLOOKUP(D3724,武将id!A:C,3,FALSE)</f>
        <v>423</v>
      </c>
      <c r="F3724" s="158">
        <v>0</v>
      </c>
      <c r="G3724" s="229" t="s">
        <v>4881</v>
      </c>
      <c r="H3724" s="230" t="s">
        <v>4881</v>
      </c>
      <c r="I3724" s="158">
        <v>1</v>
      </c>
      <c r="L3724" s="158" t="s">
        <v>2588</v>
      </c>
      <c r="M3724" s="234">
        <f>IF(L3724="",999,VLOOKUP(L3724,武将id!A:C,3,0))</f>
        <v>202</v>
      </c>
    </row>
    <row r="3725" spans="1:13" s="158" customFormat="1" x14ac:dyDescent="0.15">
      <c r="A3725" s="157">
        <v>7106</v>
      </c>
      <c r="B3725" s="158">
        <v>2</v>
      </c>
      <c r="C3725" s="158">
        <v>2</v>
      </c>
      <c r="D3725" s="158" t="s">
        <v>2588</v>
      </c>
      <c r="E3725" s="158">
        <f>VLOOKUP(D3725,武将id!A:C,3,FALSE)</f>
        <v>202</v>
      </c>
      <c r="F3725" s="158">
        <v>0</v>
      </c>
      <c r="G3725" s="229" t="s">
        <v>4882</v>
      </c>
      <c r="H3725" s="230" t="s">
        <v>4882</v>
      </c>
      <c r="I3725" s="158">
        <v>1</v>
      </c>
      <c r="L3725" s="158" t="s">
        <v>1857</v>
      </c>
      <c r="M3725" s="234">
        <f>IF(L3725="",999,VLOOKUP(L3725,武将id!A:C,3,0))</f>
        <v>423</v>
      </c>
    </row>
    <row r="3726" spans="1:13" s="158" customFormat="1" x14ac:dyDescent="0.15">
      <c r="A3726" s="157">
        <v>7106</v>
      </c>
      <c r="B3726" s="158">
        <v>3</v>
      </c>
      <c r="C3726" s="158">
        <v>1</v>
      </c>
      <c r="D3726" s="158" t="s">
        <v>1857</v>
      </c>
      <c r="E3726" s="158">
        <f>VLOOKUP(D3726,武将id!A:C,3,FALSE)</f>
        <v>423</v>
      </c>
      <c r="F3726" s="158">
        <v>0</v>
      </c>
      <c r="G3726" s="229" t="s">
        <v>4883</v>
      </c>
      <c r="H3726" s="230" t="s">
        <v>4883</v>
      </c>
      <c r="I3726" s="158">
        <v>1</v>
      </c>
      <c r="L3726" s="158" t="s">
        <v>2588</v>
      </c>
      <c r="M3726" s="234">
        <f>IF(L3726="",999,VLOOKUP(L3726,武将id!A:C,3,0))</f>
        <v>202</v>
      </c>
    </row>
    <row r="3727" spans="1:13" s="158" customFormat="1" ht="24" x14ac:dyDescent="0.15">
      <c r="A3727" s="157">
        <v>7106</v>
      </c>
      <c r="B3727" s="158">
        <v>4</v>
      </c>
      <c r="C3727" s="158">
        <v>1</v>
      </c>
      <c r="D3727" s="158" t="s">
        <v>1857</v>
      </c>
      <c r="E3727" s="158">
        <f>VLOOKUP(D3727,武将id!A:C,3,FALSE)</f>
        <v>423</v>
      </c>
      <c r="F3727" s="158">
        <v>0</v>
      </c>
      <c r="G3727" s="229" t="s">
        <v>4884</v>
      </c>
      <c r="H3727" s="230" t="s">
        <v>4884</v>
      </c>
      <c r="I3727" s="158">
        <v>1</v>
      </c>
      <c r="L3727" s="158" t="s">
        <v>2588</v>
      </c>
      <c r="M3727" s="234">
        <f>IF(L3727="",999,VLOOKUP(L3727,武将id!A:C,3,0))</f>
        <v>202</v>
      </c>
    </row>
    <row r="3728" spans="1:13" s="158" customFormat="1" x14ac:dyDescent="0.15">
      <c r="A3728" s="157">
        <v>7106</v>
      </c>
      <c r="B3728" s="158">
        <v>5</v>
      </c>
      <c r="C3728" s="158">
        <v>2</v>
      </c>
      <c r="D3728" s="158" t="s">
        <v>2588</v>
      </c>
      <c r="E3728" s="158">
        <f>VLOOKUP(D3728,武将id!A:C,3,FALSE)</f>
        <v>202</v>
      </c>
      <c r="F3728" s="158">
        <v>0</v>
      </c>
      <c r="G3728" s="229" t="s">
        <v>4885</v>
      </c>
      <c r="H3728" s="230" t="s">
        <v>4885</v>
      </c>
      <c r="I3728" s="158">
        <v>1</v>
      </c>
      <c r="L3728" s="158" t="s">
        <v>1857</v>
      </c>
      <c r="M3728" s="234">
        <f>IF(L3728="",999,VLOOKUP(L3728,武将id!A:C,3,0))</f>
        <v>423</v>
      </c>
    </row>
    <row r="3729" spans="1:13" s="158" customFormat="1" x14ac:dyDescent="0.15">
      <c r="A3729" s="153">
        <v>7107</v>
      </c>
      <c r="B3729" s="154">
        <v>1</v>
      </c>
      <c r="C3729" s="154">
        <v>2</v>
      </c>
      <c r="D3729" s="154" t="s">
        <v>4861</v>
      </c>
      <c r="E3729" s="154">
        <f>VLOOKUP(D3729,武将id!A:C,3,FALSE)</f>
        <v>121</v>
      </c>
      <c r="F3729" s="154">
        <v>0</v>
      </c>
      <c r="G3729" s="231" t="s">
        <v>4886</v>
      </c>
      <c r="H3729" s="232" t="s">
        <v>4886</v>
      </c>
      <c r="I3729" s="154">
        <v>1</v>
      </c>
      <c r="J3729" s="154"/>
      <c r="K3729" s="154"/>
      <c r="L3729" s="154" t="s">
        <v>2588</v>
      </c>
      <c r="M3729" s="233">
        <f>IF(L3729="",999,VLOOKUP(L3729,武将id!A:C,3,0))</f>
        <v>202</v>
      </c>
    </row>
    <row r="3730" spans="1:13" s="158" customFormat="1" ht="24" x14ac:dyDescent="0.15">
      <c r="A3730" s="157">
        <v>7107</v>
      </c>
      <c r="B3730" s="158">
        <v>2</v>
      </c>
      <c r="C3730" s="158">
        <v>2</v>
      </c>
      <c r="D3730" s="158" t="s">
        <v>4861</v>
      </c>
      <c r="E3730" s="158">
        <f>VLOOKUP(D3730,武将id!A:C,3,FALSE)</f>
        <v>121</v>
      </c>
      <c r="F3730" s="158">
        <v>0</v>
      </c>
      <c r="G3730" s="229" t="s">
        <v>4887</v>
      </c>
      <c r="H3730" s="230" t="s">
        <v>4887</v>
      </c>
      <c r="I3730" s="158">
        <v>1</v>
      </c>
      <c r="L3730" s="158" t="s">
        <v>2588</v>
      </c>
      <c r="M3730" s="234">
        <f>IF(L3730="",999,VLOOKUP(L3730,武将id!A:C,3,0))</f>
        <v>202</v>
      </c>
    </row>
    <row r="3731" spans="1:13" s="158" customFormat="1" x14ac:dyDescent="0.15">
      <c r="A3731" s="157">
        <v>7107</v>
      </c>
      <c r="B3731" s="158">
        <v>3</v>
      </c>
      <c r="C3731" s="158">
        <v>1</v>
      </c>
      <c r="D3731" s="158" t="s">
        <v>2588</v>
      </c>
      <c r="E3731" s="158">
        <f>VLOOKUP(D3731,武将id!A:C,3,FALSE)</f>
        <v>202</v>
      </c>
      <c r="F3731" s="158">
        <v>0</v>
      </c>
      <c r="G3731" s="229" t="s">
        <v>4888</v>
      </c>
      <c r="H3731" s="230" t="s">
        <v>4888</v>
      </c>
      <c r="I3731" s="158">
        <v>1</v>
      </c>
      <c r="L3731" s="158" t="s">
        <v>4861</v>
      </c>
      <c r="M3731" s="234">
        <f>IF(L3731="",999,VLOOKUP(L3731,武将id!A:C,3,0))</f>
        <v>121</v>
      </c>
    </row>
    <row r="3732" spans="1:13" s="158" customFormat="1" x14ac:dyDescent="0.15">
      <c r="A3732" s="161">
        <v>7107</v>
      </c>
      <c r="B3732" s="162">
        <v>4</v>
      </c>
      <c r="C3732" s="162">
        <v>2</v>
      </c>
      <c r="D3732" s="162" t="s">
        <v>4861</v>
      </c>
      <c r="E3732" s="162">
        <f>VLOOKUP(D3732,武将id!A:C,3,FALSE)</f>
        <v>121</v>
      </c>
      <c r="F3732" s="162">
        <v>0</v>
      </c>
      <c r="G3732" s="235" t="s">
        <v>4889</v>
      </c>
      <c r="H3732" s="236" t="s">
        <v>4889</v>
      </c>
      <c r="I3732" s="162">
        <v>1</v>
      </c>
      <c r="J3732" s="162"/>
      <c r="K3732" s="162"/>
      <c r="L3732" s="162" t="s">
        <v>2588</v>
      </c>
      <c r="M3732" s="237">
        <f>IF(L3732="",999,VLOOKUP(L3732,武将id!A:C,3,0))</f>
        <v>202</v>
      </c>
    </row>
    <row r="3733" spans="1:13" s="158" customFormat="1" ht="24" x14ac:dyDescent="0.15">
      <c r="A3733" s="157">
        <v>7108</v>
      </c>
      <c r="B3733" s="158">
        <v>1</v>
      </c>
      <c r="C3733" s="158">
        <v>1</v>
      </c>
      <c r="D3733" s="158" t="s">
        <v>2588</v>
      </c>
      <c r="E3733" s="158">
        <f>VLOOKUP(D3733,武将id!A:C,3,FALSE)</f>
        <v>202</v>
      </c>
      <c r="F3733" s="158">
        <v>0</v>
      </c>
      <c r="G3733" s="229" t="s">
        <v>4890</v>
      </c>
      <c r="H3733" s="230" t="s">
        <v>4890</v>
      </c>
      <c r="I3733" s="158">
        <v>1</v>
      </c>
      <c r="L3733" s="158" t="s">
        <v>1857</v>
      </c>
      <c r="M3733" s="234">
        <f>IF(L3733="",999,VLOOKUP(L3733,武将id!A:C,3,0))</f>
        <v>423</v>
      </c>
    </row>
    <row r="3734" spans="1:13" s="158" customFormat="1" x14ac:dyDescent="0.15">
      <c r="A3734" s="157">
        <v>7108</v>
      </c>
      <c r="B3734" s="158">
        <v>2</v>
      </c>
      <c r="C3734" s="158">
        <v>2</v>
      </c>
      <c r="D3734" s="158" t="s">
        <v>1857</v>
      </c>
      <c r="E3734" s="158">
        <f>VLOOKUP(D3734,武将id!A:C,3,FALSE)</f>
        <v>423</v>
      </c>
      <c r="F3734" s="158">
        <v>0</v>
      </c>
      <c r="G3734" s="229" t="s">
        <v>4891</v>
      </c>
      <c r="H3734" s="230" t="s">
        <v>4891</v>
      </c>
      <c r="I3734" s="158">
        <v>1</v>
      </c>
      <c r="L3734" s="158" t="s">
        <v>2588</v>
      </c>
      <c r="M3734" s="234">
        <f>IF(L3734="",999,VLOOKUP(L3734,武将id!A:C,3,0))</f>
        <v>202</v>
      </c>
    </row>
    <row r="3735" spans="1:13" s="158" customFormat="1" x14ac:dyDescent="0.15">
      <c r="A3735" s="157">
        <v>7108</v>
      </c>
      <c r="B3735" s="158">
        <v>3</v>
      </c>
      <c r="C3735" s="158">
        <v>2</v>
      </c>
      <c r="D3735" s="158" t="s">
        <v>1857</v>
      </c>
      <c r="E3735" s="158">
        <f>VLOOKUP(D3735,武将id!A:C,3,FALSE)</f>
        <v>423</v>
      </c>
      <c r="F3735" s="158">
        <v>0</v>
      </c>
      <c r="G3735" s="229" t="s">
        <v>4892</v>
      </c>
      <c r="H3735" s="230" t="s">
        <v>4892</v>
      </c>
      <c r="I3735" s="158">
        <v>1</v>
      </c>
      <c r="L3735" s="158" t="s">
        <v>2588</v>
      </c>
      <c r="M3735" s="234">
        <f>IF(L3735="",999,VLOOKUP(L3735,武将id!A:C,3,0))</f>
        <v>202</v>
      </c>
    </row>
    <row r="3736" spans="1:13" s="158" customFormat="1" ht="24" x14ac:dyDescent="0.15">
      <c r="A3736" s="157">
        <v>7108</v>
      </c>
      <c r="B3736" s="158">
        <v>4</v>
      </c>
      <c r="C3736" s="158">
        <v>2</v>
      </c>
      <c r="D3736" s="158" t="s">
        <v>1857</v>
      </c>
      <c r="E3736" s="158">
        <f>VLOOKUP(D3736,武将id!A:C,3,FALSE)</f>
        <v>423</v>
      </c>
      <c r="F3736" s="158">
        <v>0</v>
      </c>
      <c r="G3736" s="229" t="s">
        <v>4893</v>
      </c>
      <c r="H3736" s="230" t="s">
        <v>4893</v>
      </c>
      <c r="I3736" s="158">
        <v>1</v>
      </c>
      <c r="L3736" s="158" t="s">
        <v>2588</v>
      </c>
      <c r="M3736" s="234">
        <f>IF(L3736="",999,VLOOKUP(L3736,武将id!A:C,3,0))</f>
        <v>202</v>
      </c>
    </row>
    <row r="3737" spans="1:13" s="158" customFormat="1" x14ac:dyDescent="0.15">
      <c r="A3737" s="157">
        <v>7108</v>
      </c>
      <c r="B3737" s="158">
        <v>5</v>
      </c>
      <c r="C3737" s="158">
        <v>2</v>
      </c>
      <c r="D3737" s="158" t="s">
        <v>1857</v>
      </c>
      <c r="E3737" s="158">
        <f>VLOOKUP(D3737,武将id!A:C,3,FALSE)</f>
        <v>423</v>
      </c>
      <c r="F3737" s="158">
        <v>0</v>
      </c>
      <c r="G3737" s="229" t="s">
        <v>4894</v>
      </c>
      <c r="H3737" s="230" t="s">
        <v>4894</v>
      </c>
      <c r="I3737" s="158">
        <v>1</v>
      </c>
      <c r="L3737" s="158" t="s">
        <v>2588</v>
      </c>
      <c r="M3737" s="234">
        <f>IF(L3737="",999,VLOOKUP(L3737,武将id!A:C,3,0))</f>
        <v>202</v>
      </c>
    </row>
    <row r="3738" spans="1:13" s="158" customFormat="1" x14ac:dyDescent="0.15">
      <c r="A3738" s="157">
        <v>7108</v>
      </c>
      <c r="B3738" s="158">
        <v>6</v>
      </c>
      <c r="C3738" s="158">
        <v>1</v>
      </c>
      <c r="D3738" s="158" t="s">
        <v>2588</v>
      </c>
      <c r="E3738" s="158">
        <f>VLOOKUP(D3738,武将id!A:C,3,FALSE)</f>
        <v>202</v>
      </c>
      <c r="F3738" s="158">
        <v>0</v>
      </c>
      <c r="G3738" s="229" t="s">
        <v>4895</v>
      </c>
      <c r="H3738" s="230" t="s">
        <v>4895</v>
      </c>
      <c r="I3738" s="158">
        <v>1</v>
      </c>
      <c r="L3738" s="158" t="s">
        <v>1857</v>
      </c>
      <c r="M3738" s="234">
        <f>IF(L3738="",999,VLOOKUP(L3738,武将id!A:C,3,0))</f>
        <v>423</v>
      </c>
    </row>
    <row r="3739" spans="1:13" s="158" customFormat="1" x14ac:dyDescent="0.15">
      <c r="A3739" s="153">
        <v>7109</v>
      </c>
      <c r="B3739" s="154">
        <v>1</v>
      </c>
      <c r="C3739" s="154">
        <v>2</v>
      </c>
      <c r="D3739" s="154" t="s">
        <v>4859</v>
      </c>
      <c r="E3739" s="154">
        <f>VLOOKUP(D3739,武将id!A:C,3,FALSE)</f>
        <v>446</v>
      </c>
      <c r="F3739" s="154">
        <v>0</v>
      </c>
      <c r="G3739" s="231" t="s">
        <v>4896</v>
      </c>
      <c r="H3739" s="232" t="s">
        <v>4896</v>
      </c>
      <c r="I3739" s="154">
        <v>1</v>
      </c>
      <c r="J3739" s="154"/>
      <c r="K3739" s="154"/>
      <c r="L3739" s="154" t="s">
        <v>1857</v>
      </c>
      <c r="M3739" s="233">
        <f>IF(L3739="",999,VLOOKUP(L3739,武将id!A:C,3,0))</f>
        <v>423</v>
      </c>
    </row>
    <row r="3740" spans="1:13" s="158" customFormat="1" ht="24" x14ac:dyDescent="0.15">
      <c r="A3740" s="157">
        <v>7109</v>
      </c>
      <c r="B3740" s="158">
        <v>2</v>
      </c>
      <c r="C3740" s="158">
        <v>2</v>
      </c>
      <c r="D3740" s="158" t="s">
        <v>4859</v>
      </c>
      <c r="E3740" s="158">
        <f>VLOOKUP(D3740,武将id!A:C,3,FALSE)</f>
        <v>446</v>
      </c>
      <c r="F3740" s="158">
        <v>0</v>
      </c>
      <c r="G3740" s="229" t="s">
        <v>4897</v>
      </c>
      <c r="H3740" s="230" t="s">
        <v>4897</v>
      </c>
      <c r="I3740" s="158">
        <v>1</v>
      </c>
      <c r="L3740" s="158" t="s">
        <v>1857</v>
      </c>
      <c r="M3740" s="234">
        <f>IF(L3740="",999,VLOOKUP(L3740,武将id!A:C,3,0))</f>
        <v>423</v>
      </c>
    </row>
    <row r="3741" spans="1:13" s="158" customFormat="1" x14ac:dyDescent="0.15">
      <c r="A3741" s="161">
        <v>7109</v>
      </c>
      <c r="B3741" s="162">
        <v>3</v>
      </c>
      <c r="C3741" s="162">
        <v>1</v>
      </c>
      <c r="D3741" s="162" t="s">
        <v>1857</v>
      </c>
      <c r="E3741" s="162">
        <f>VLOOKUP(D3741,武将id!A:C,3,FALSE)</f>
        <v>423</v>
      </c>
      <c r="F3741" s="162">
        <v>0</v>
      </c>
      <c r="G3741" s="235" t="s">
        <v>4898</v>
      </c>
      <c r="H3741" s="236" t="s">
        <v>4898</v>
      </c>
      <c r="I3741" s="162">
        <v>1</v>
      </c>
      <c r="J3741" s="162"/>
      <c r="K3741" s="162"/>
      <c r="L3741" s="162" t="s">
        <v>4859</v>
      </c>
      <c r="M3741" s="237">
        <f>IF(L3741="",999,VLOOKUP(L3741,武将id!A:C,3,0))</f>
        <v>446</v>
      </c>
    </row>
    <row r="3742" spans="1:13" s="158" customFormat="1" x14ac:dyDescent="0.15">
      <c r="A3742" s="157">
        <v>7110</v>
      </c>
      <c r="B3742" s="158">
        <v>1</v>
      </c>
      <c r="C3742" s="158">
        <v>1</v>
      </c>
      <c r="D3742" s="158" t="s">
        <v>4859</v>
      </c>
      <c r="E3742" s="158">
        <f>VLOOKUP(D3742,武将id!A:C,3,FALSE)</f>
        <v>446</v>
      </c>
      <c r="F3742" s="158">
        <v>0</v>
      </c>
      <c r="G3742" s="229" t="s">
        <v>4899</v>
      </c>
      <c r="H3742" s="230" t="s">
        <v>4899</v>
      </c>
      <c r="I3742" s="158">
        <v>1</v>
      </c>
      <c r="L3742" s="158" t="s">
        <v>4858</v>
      </c>
      <c r="M3742" s="234">
        <f>IF(L3742="",999,VLOOKUP(L3742,武将id!A:C,3,0))</f>
        <v>443</v>
      </c>
    </row>
    <row r="3743" spans="1:13" s="158" customFormat="1" x14ac:dyDescent="0.15">
      <c r="A3743" s="157">
        <v>7110</v>
      </c>
      <c r="B3743" s="158">
        <v>2</v>
      </c>
      <c r="C3743" s="158">
        <v>1</v>
      </c>
      <c r="D3743" s="158" t="s">
        <v>4859</v>
      </c>
      <c r="E3743" s="158">
        <f>VLOOKUP(D3743,武将id!A:C,3,FALSE)</f>
        <v>446</v>
      </c>
      <c r="F3743" s="158">
        <v>0</v>
      </c>
      <c r="G3743" s="229" t="s">
        <v>4900</v>
      </c>
      <c r="H3743" s="230" t="s">
        <v>4900</v>
      </c>
      <c r="I3743" s="158">
        <v>1</v>
      </c>
      <c r="L3743" s="158" t="s">
        <v>4858</v>
      </c>
      <c r="M3743" s="234">
        <f>IF(L3743="",999,VLOOKUP(L3743,武将id!A:C,3,0))</f>
        <v>443</v>
      </c>
    </row>
    <row r="3744" spans="1:13" s="158" customFormat="1" x14ac:dyDescent="0.15">
      <c r="A3744" s="157">
        <v>7110</v>
      </c>
      <c r="B3744" s="158">
        <v>3</v>
      </c>
      <c r="C3744" s="158">
        <v>2</v>
      </c>
      <c r="D3744" s="158" t="s">
        <v>4858</v>
      </c>
      <c r="E3744" s="158">
        <f>VLOOKUP(D3744,武将id!A:C,3,FALSE)</f>
        <v>443</v>
      </c>
      <c r="F3744" s="158">
        <v>0</v>
      </c>
      <c r="G3744" s="229" t="s">
        <v>4901</v>
      </c>
      <c r="H3744" s="230" t="s">
        <v>4901</v>
      </c>
      <c r="I3744" s="158">
        <v>1</v>
      </c>
      <c r="L3744" s="158" t="s">
        <v>4859</v>
      </c>
      <c r="M3744" s="234">
        <f>IF(L3744="",999,VLOOKUP(L3744,武将id!A:C,3,0))</f>
        <v>446</v>
      </c>
    </row>
    <row r="3745" spans="1:13" s="158" customFormat="1" x14ac:dyDescent="0.15">
      <c r="A3745" s="153">
        <v>7111</v>
      </c>
      <c r="B3745" s="154">
        <v>1</v>
      </c>
      <c r="C3745" s="154">
        <v>2</v>
      </c>
      <c r="D3745" s="154" t="s">
        <v>4861</v>
      </c>
      <c r="E3745" s="154">
        <f>VLOOKUP(D3745,武将id!A:C,3,FALSE)</f>
        <v>121</v>
      </c>
      <c r="F3745" s="154">
        <v>0</v>
      </c>
      <c r="G3745" s="231" t="s">
        <v>4902</v>
      </c>
      <c r="H3745" s="232" t="s">
        <v>4902</v>
      </c>
      <c r="I3745" s="154">
        <v>1</v>
      </c>
      <c r="J3745" s="154"/>
      <c r="K3745" s="154"/>
      <c r="L3745" s="154" t="s">
        <v>2588</v>
      </c>
      <c r="M3745" s="233">
        <f>IF(L3745="",999,VLOOKUP(L3745,武将id!A:C,3,0))</f>
        <v>202</v>
      </c>
    </row>
    <row r="3746" spans="1:13" s="158" customFormat="1" x14ac:dyDescent="0.15">
      <c r="A3746" s="157">
        <v>7111</v>
      </c>
      <c r="B3746" s="158">
        <v>2</v>
      </c>
      <c r="C3746" s="158">
        <v>1</v>
      </c>
      <c r="D3746" s="158" t="s">
        <v>2588</v>
      </c>
      <c r="E3746" s="158">
        <f>VLOOKUP(D3746,武将id!A:C,3,FALSE)</f>
        <v>202</v>
      </c>
      <c r="F3746" s="158">
        <v>0</v>
      </c>
      <c r="G3746" s="229" t="s">
        <v>4903</v>
      </c>
      <c r="H3746" s="230" t="s">
        <v>4903</v>
      </c>
      <c r="I3746" s="158">
        <v>1</v>
      </c>
      <c r="L3746" s="158" t="s">
        <v>4921</v>
      </c>
      <c r="M3746" s="234">
        <f>IF(L3746="",999,VLOOKUP(L3746,武将id!A:C,3,0))</f>
        <v>121</v>
      </c>
    </row>
    <row r="3747" spans="1:13" s="158" customFormat="1" x14ac:dyDescent="0.15">
      <c r="A3747" s="157">
        <v>7111</v>
      </c>
      <c r="B3747" s="158">
        <v>3</v>
      </c>
      <c r="C3747" s="158">
        <v>2</v>
      </c>
      <c r="D3747" s="158" t="s">
        <v>4861</v>
      </c>
      <c r="E3747" s="158">
        <f>VLOOKUP(D3747,武将id!A:C,3,FALSE)</f>
        <v>121</v>
      </c>
      <c r="F3747" s="158">
        <v>0</v>
      </c>
      <c r="G3747" s="229" t="s">
        <v>4904</v>
      </c>
      <c r="H3747" s="230" t="s">
        <v>4904</v>
      </c>
      <c r="I3747" s="158">
        <v>1</v>
      </c>
      <c r="L3747" s="158" t="s">
        <v>2588</v>
      </c>
      <c r="M3747" s="234">
        <f>IF(L3747="",999,VLOOKUP(L3747,武将id!A:C,3,0))</f>
        <v>202</v>
      </c>
    </row>
    <row r="3748" spans="1:13" s="158" customFormat="1" x14ac:dyDescent="0.15">
      <c r="A3748" s="161">
        <v>7111</v>
      </c>
      <c r="B3748" s="162">
        <v>4</v>
      </c>
      <c r="C3748" s="162">
        <v>1</v>
      </c>
      <c r="D3748" s="162" t="s">
        <v>2588</v>
      </c>
      <c r="E3748" s="162">
        <f>VLOOKUP(D3748,武将id!A:C,3,FALSE)</f>
        <v>202</v>
      </c>
      <c r="F3748" s="162">
        <v>0</v>
      </c>
      <c r="G3748" s="235" t="s">
        <v>4905</v>
      </c>
      <c r="H3748" s="236" t="s">
        <v>4905</v>
      </c>
      <c r="I3748" s="162">
        <v>1</v>
      </c>
      <c r="J3748" s="162"/>
      <c r="K3748" s="162"/>
      <c r="L3748" s="162" t="s">
        <v>4861</v>
      </c>
      <c r="M3748" s="237">
        <f>IF(L3748="",999,VLOOKUP(L3748,武将id!A:C,3,0))</f>
        <v>121</v>
      </c>
    </row>
    <row r="3749" spans="1:13" s="158" customFormat="1" x14ac:dyDescent="0.15">
      <c r="A3749" s="157">
        <v>7112</v>
      </c>
      <c r="B3749" s="158">
        <v>1</v>
      </c>
      <c r="C3749" s="158">
        <v>2</v>
      </c>
      <c r="D3749" s="158" t="s">
        <v>4858</v>
      </c>
      <c r="E3749" s="158">
        <f>VLOOKUP(D3749,武将id!A:C,3,FALSE)</f>
        <v>443</v>
      </c>
      <c r="F3749" s="158">
        <v>0</v>
      </c>
      <c r="G3749" s="229" t="s">
        <v>4906</v>
      </c>
      <c r="H3749" s="230" t="s">
        <v>4906</v>
      </c>
      <c r="I3749" s="158">
        <v>1</v>
      </c>
      <c r="L3749" s="158" t="s">
        <v>1857</v>
      </c>
      <c r="M3749" s="234">
        <f>IF(L3749="",999,VLOOKUP(L3749,武将id!A:C,3,0))</f>
        <v>423</v>
      </c>
    </row>
    <row r="3750" spans="1:13" s="158" customFormat="1" x14ac:dyDescent="0.15">
      <c r="A3750" s="157">
        <v>7112</v>
      </c>
      <c r="B3750" s="158">
        <v>2</v>
      </c>
      <c r="C3750" s="158">
        <v>1</v>
      </c>
      <c r="D3750" s="158" t="s">
        <v>1857</v>
      </c>
      <c r="E3750" s="158">
        <f>VLOOKUP(D3750,武将id!A:C,3,FALSE)</f>
        <v>423</v>
      </c>
      <c r="F3750" s="158">
        <v>0</v>
      </c>
      <c r="G3750" s="229" t="s">
        <v>4907</v>
      </c>
      <c r="H3750" s="230" t="s">
        <v>4907</v>
      </c>
      <c r="I3750" s="158">
        <v>1</v>
      </c>
      <c r="L3750" s="158" t="s">
        <v>4858</v>
      </c>
      <c r="M3750" s="234">
        <f>IF(L3750="",999,VLOOKUP(L3750,武将id!A:C,3,0))</f>
        <v>443</v>
      </c>
    </row>
    <row r="3751" spans="1:13" s="158" customFormat="1" x14ac:dyDescent="0.15">
      <c r="A3751" s="157">
        <v>7112</v>
      </c>
      <c r="B3751" s="158">
        <v>3</v>
      </c>
      <c r="C3751" s="158">
        <v>2</v>
      </c>
      <c r="D3751" s="158" t="s">
        <v>4858</v>
      </c>
      <c r="E3751" s="158">
        <f>VLOOKUP(D3751,武将id!A:C,3,FALSE)</f>
        <v>443</v>
      </c>
      <c r="F3751" s="158">
        <v>0</v>
      </c>
      <c r="G3751" s="229" t="s">
        <v>4908</v>
      </c>
      <c r="H3751" s="230" t="s">
        <v>4908</v>
      </c>
      <c r="I3751" s="158">
        <v>1</v>
      </c>
      <c r="L3751" s="158" t="s">
        <v>1857</v>
      </c>
      <c r="M3751" s="234">
        <f>IF(L3751="",999,VLOOKUP(L3751,武将id!A:C,3,0))</f>
        <v>423</v>
      </c>
    </row>
    <row r="3752" spans="1:13" s="158" customFormat="1" x14ac:dyDescent="0.15">
      <c r="A3752" s="157">
        <v>7112</v>
      </c>
      <c r="B3752" s="158">
        <v>4</v>
      </c>
      <c r="C3752" s="158">
        <v>1</v>
      </c>
      <c r="D3752" s="158" t="s">
        <v>1857</v>
      </c>
      <c r="E3752" s="158">
        <f>VLOOKUP(D3752,武将id!A:C,3,FALSE)</f>
        <v>423</v>
      </c>
      <c r="F3752" s="158">
        <v>0</v>
      </c>
      <c r="G3752" s="229" t="s">
        <v>4909</v>
      </c>
      <c r="H3752" s="230" t="s">
        <v>4909</v>
      </c>
      <c r="I3752" s="158">
        <v>1</v>
      </c>
      <c r="L3752" s="158" t="s">
        <v>4858</v>
      </c>
      <c r="M3752" s="234">
        <f>IF(L3752="",999,VLOOKUP(L3752,武将id!A:C,3,0))</f>
        <v>443</v>
      </c>
    </row>
    <row r="3753" spans="1:13" s="158" customFormat="1" x14ac:dyDescent="0.15">
      <c r="A3753" s="153">
        <v>7113</v>
      </c>
      <c r="B3753" s="154">
        <v>1</v>
      </c>
      <c r="C3753" s="154">
        <v>2</v>
      </c>
      <c r="D3753" s="154" t="s">
        <v>4858</v>
      </c>
      <c r="E3753" s="154">
        <f>VLOOKUP(D3753,武将id!A:C,3,FALSE)</f>
        <v>443</v>
      </c>
      <c r="F3753" s="154">
        <v>0</v>
      </c>
      <c r="G3753" s="231" t="s">
        <v>4910</v>
      </c>
      <c r="H3753" s="232" t="s">
        <v>4910</v>
      </c>
      <c r="I3753" s="154">
        <v>1</v>
      </c>
      <c r="J3753" s="154"/>
      <c r="K3753" s="154"/>
      <c r="L3753" s="154" t="s">
        <v>1857</v>
      </c>
      <c r="M3753" s="233">
        <f>IF(L3753="",999,VLOOKUP(L3753,武将id!A:C,3,0))</f>
        <v>423</v>
      </c>
    </row>
    <row r="3754" spans="1:13" s="158" customFormat="1" x14ac:dyDescent="0.15">
      <c r="A3754" s="157">
        <v>7113</v>
      </c>
      <c r="B3754" s="158">
        <v>2</v>
      </c>
      <c r="C3754" s="158">
        <v>1</v>
      </c>
      <c r="D3754" s="158" t="s">
        <v>1857</v>
      </c>
      <c r="E3754" s="158">
        <f>VLOOKUP(D3754,武将id!A:C,3,FALSE)</f>
        <v>423</v>
      </c>
      <c r="F3754" s="158">
        <v>0</v>
      </c>
      <c r="G3754" s="229" t="s">
        <v>4911</v>
      </c>
      <c r="H3754" s="230" t="s">
        <v>4911</v>
      </c>
      <c r="I3754" s="158">
        <v>1</v>
      </c>
      <c r="L3754" s="158" t="s">
        <v>4858</v>
      </c>
      <c r="M3754" s="234">
        <f>IF(L3754="",999,VLOOKUP(L3754,武将id!A:C,3,0))</f>
        <v>443</v>
      </c>
    </row>
    <row r="3755" spans="1:13" s="158" customFormat="1" x14ac:dyDescent="0.15">
      <c r="A3755" s="157">
        <v>7113</v>
      </c>
      <c r="B3755" s="158">
        <v>3</v>
      </c>
      <c r="C3755" s="158">
        <v>2</v>
      </c>
      <c r="D3755" s="158" t="s">
        <v>4858</v>
      </c>
      <c r="E3755" s="158">
        <f>VLOOKUP(D3755,武将id!A:C,3,FALSE)</f>
        <v>443</v>
      </c>
      <c r="F3755" s="158">
        <v>0</v>
      </c>
      <c r="G3755" s="229" t="s">
        <v>4912</v>
      </c>
      <c r="H3755" s="230" t="s">
        <v>4912</v>
      </c>
      <c r="I3755" s="158">
        <v>1</v>
      </c>
      <c r="L3755" s="158" t="s">
        <v>1857</v>
      </c>
      <c r="M3755" s="234">
        <f>IF(L3755="",999,VLOOKUP(L3755,武将id!A:C,3,0))</f>
        <v>423</v>
      </c>
    </row>
    <row r="3756" spans="1:13" s="158" customFormat="1" x14ac:dyDescent="0.15">
      <c r="A3756" s="157">
        <v>7113</v>
      </c>
      <c r="B3756" s="158">
        <v>4</v>
      </c>
      <c r="C3756" s="158">
        <v>1</v>
      </c>
      <c r="D3756" s="158" t="s">
        <v>1857</v>
      </c>
      <c r="E3756" s="158">
        <f>VLOOKUP(D3756,武将id!A:C,3,FALSE)</f>
        <v>423</v>
      </c>
      <c r="F3756" s="158">
        <v>0</v>
      </c>
      <c r="G3756" s="229" t="s">
        <v>4913</v>
      </c>
      <c r="H3756" s="230" t="s">
        <v>4913</v>
      </c>
      <c r="I3756" s="158">
        <v>1</v>
      </c>
      <c r="L3756" s="158" t="s">
        <v>4858</v>
      </c>
      <c r="M3756" s="234">
        <f>IF(L3756="",999,VLOOKUP(L3756,武将id!A:C,3,0))</f>
        <v>443</v>
      </c>
    </row>
    <row r="3757" spans="1:13" s="158" customFormat="1" x14ac:dyDescent="0.15">
      <c r="A3757" s="161">
        <v>7113</v>
      </c>
      <c r="B3757" s="162">
        <v>5</v>
      </c>
      <c r="C3757" s="162">
        <v>2</v>
      </c>
      <c r="D3757" s="162" t="s">
        <v>4858</v>
      </c>
      <c r="E3757" s="162">
        <f>VLOOKUP(D3757,武将id!A:C,3,FALSE)</f>
        <v>443</v>
      </c>
      <c r="F3757" s="162">
        <v>0</v>
      </c>
      <c r="G3757" s="235" t="s">
        <v>4914</v>
      </c>
      <c r="H3757" s="236" t="s">
        <v>4914</v>
      </c>
      <c r="I3757" s="162">
        <v>1</v>
      </c>
      <c r="J3757" s="162"/>
      <c r="K3757" s="162"/>
      <c r="L3757" s="162" t="s">
        <v>1857</v>
      </c>
      <c r="M3757" s="237">
        <f>IF(L3757="",999,VLOOKUP(L3757,武将id!A:C,3,0))</f>
        <v>423</v>
      </c>
    </row>
    <row r="3758" spans="1:13" s="158" customFormat="1" x14ac:dyDescent="0.15">
      <c r="A3758" s="157">
        <v>7114</v>
      </c>
      <c r="B3758" s="158">
        <v>1</v>
      </c>
      <c r="C3758" s="158">
        <v>2</v>
      </c>
      <c r="D3758" s="158" t="s">
        <v>4861</v>
      </c>
      <c r="E3758" s="158">
        <f>VLOOKUP(D3758,武将id!A:C,3,FALSE)</f>
        <v>121</v>
      </c>
      <c r="F3758" s="158">
        <v>0</v>
      </c>
      <c r="G3758" s="229" t="s">
        <v>4915</v>
      </c>
      <c r="H3758" s="230" t="s">
        <v>4915</v>
      </c>
      <c r="I3758" s="158">
        <v>1</v>
      </c>
      <c r="L3758" s="158" t="s">
        <v>2588</v>
      </c>
      <c r="M3758" s="234">
        <f>IF(L3758="",999,VLOOKUP(L3758,武将id!A:C,3,0))</f>
        <v>202</v>
      </c>
    </row>
    <row r="3759" spans="1:13" s="158" customFormat="1" x14ac:dyDescent="0.15">
      <c r="A3759" s="157">
        <v>7114</v>
      </c>
      <c r="B3759" s="158">
        <v>2</v>
      </c>
      <c r="C3759" s="158">
        <v>2</v>
      </c>
      <c r="D3759" s="158" t="s">
        <v>4861</v>
      </c>
      <c r="E3759" s="158">
        <f>VLOOKUP(D3759,武将id!A:C,3,FALSE)</f>
        <v>121</v>
      </c>
      <c r="F3759" s="158">
        <v>0</v>
      </c>
      <c r="G3759" s="229" t="s">
        <v>4916</v>
      </c>
      <c r="H3759" s="230" t="s">
        <v>4916</v>
      </c>
      <c r="I3759" s="158">
        <v>1</v>
      </c>
      <c r="L3759" s="158" t="s">
        <v>2588</v>
      </c>
      <c r="M3759" s="234">
        <f>IF(L3759="",999,VLOOKUP(L3759,武将id!A:C,3,0))</f>
        <v>202</v>
      </c>
    </row>
    <row r="3760" spans="1:13" s="158" customFormat="1" x14ac:dyDescent="0.15">
      <c r="A3760" s="157">
        <v>7114</v>
      </c>
      <c r="B3760" s="158">
        <v>3</v>
      </c>
      <c r="C3760" s="158">
        <v>1</v>
      </c>
      <c r="D3760" s="158" t="s">
        <v>2588</v>
      </c>
      <c r="E3760" s="158">
        <f>VLOOKUP(D3760,武将id!A:C,3,FALSE)</f>
        <v>202</v>
      </c>
      <c r="F3760" s="158">
        <v>0</v>
      </c>
      <c r="G3760" s="229" t="s">
        <v>4917</v>
      </c>
      <c r="H3760" s="230" t="s">
        <v>4917</v>
      </c>
      <c r="I3760" s="158">
        <v>1</v>
      </c>
      <c r="L3760" s="158" t="s">
        <v>4861</v>
      </c>
      <c r="M3760" s="234">
        <f>IF(L3760="",999,VLOOKUP(L3760,武将id!A:C,3,0))</f>
        <v>121</v>
      </c>
    </row>
    <row r="3761" spans="1:13" s="158" customFormat="1" x14ac:dyDescent="0.15">
      <c r="A3761" s="153">
        <v>7115</v>
      </c>
      <c r="B3761" s="154">
        <v>1</v>
      </c>
      <c r="C3761" s="154">
        <v>2</v>
      </c>
      <c r="D3761" s="154" t="s">
        <v>4858</v>
      </c>
      <c r="E3761" s="154">
        <f>VLOOKUP(D3761,武将id!A:C,3,FALSE)</f>
        <v>443</v>
      </c>
      <c r="F3761" s="154">
        <v>0</v>
      </c>
      <c r="G3761" s="231" t="s">
        <v>4918</v>
      </c>
      <c r="H3761" s="232" t="s">
        <v>4918</v>
      </c>
      <c r="I3761" s="154">
        <v>1</v>
      </c>
      <c r="J3761" s="154"/>
      <c r="K3761" s="154"/>
      <c r="L3761" s="154" t="s">
        <v>2588</v>
      </c>
      <c r="M3761" s="233">
        <f>IF(L3761="",999,VLOOKUP(L3761,武将id!A:C,3,0))</f>
        <v>202</v>
      </c>
    </row>
    <row r="3762" spans="1:13" s="158" customFormat="1" x14ac:dyDescent="0.15">
      <c r="A3762" s="157">
        <v>7115</v>
      </c>
      <c r="B3762" s="158">
        <v>2</v>
      </c>
      <c r="C3762" s="158">
        <v>1</v>
      </c>
      <c r="D3762" s="158" t="s">
        <v>2588</v>
      </c>
      <c r="E3762" s="158">
        <f>VLOOKUP(D3762,武将id!A:C,3,FALSE)</f>
        <v>202</v>
      </c>
      <c r="F3762" s="158">
        <v>0</v>
      </c>
      <c r="G3762" s="229" t="s">
        <v>4919</v>
      </c>
      <c r="H3762" s="230" t="s">
        <v>4919</v>
      </c>
      <c r="I3762" s="158">
        <v>1</v>
      </c>
      <c r="L3762" s="158" t="s">
        <v>4858</v>
      </c>
      <c r="M3762" s="234">
        <f>IF(L3762="",999,VLOOKUP(L3762,武将id!A:C,3,0))</f>
        <v>443</v>
      </c>
    </row>
    <row r="3763" spans="1:13" s="158" customFormat="1" ht="24" x14ac:dyDescent="0.15">
      <c r="A3763" s="161">
        <v>7115</v>
      </c>
      <c r="B3763" s="162">
        <v>3</v>
      </c>
      <c r="C3763" s="162">
        <v>1</v>
      </c>
      <c r="D3763" s="162" t="s">
        <v>2588</v>
      </c>
      <c r="E3763" s="162">
        <f>VLOOKUP(D3763,武将id!A:C,3,FALSE)</f>
        <v>202</v>
      </c>
      <c r="F3763" s="162">
        <v>0</v>
      </c>
      <c r="G3763" s="235" t="s">
        <v>4920</v>
      </c>
      <c r="H3763" s="236" t="s">
        <v>4920</v>
      </c>
      <c r="I3763" s="162">
        <v>1</v>
      </c>
      <c r="J3763" s="162"/>
      <c r="K3763" s="162"/>
      <c r="L3763" s="162" t="s">
        <v>4858</v>
      </c>
      <c r="M3763" s="237">
        <f>IF(L3763="",999,VLOOKUP(L3763,武将id!A:C,3,0))</f>
        <v>443</v>
      </c>
    </row>
    <row r="3764" spans="1:13" s="158" customFormat="1" x14ac:dyDescent="0.15">
      <c r="A3764" s="153">
        <v>7201</v>
      </c>
      <c r="B3764" s="154">
        <v>1</v>
      </c>
      <c r="C3764" s="154">
        <v>2</v>
      </c>
      <c r="D3764" s="154" t="s">
        <v>4925</v>
      </c>
      <c r="E3764" s="154">
        <f>VLOOKUP(D3764,武将id!A:C,3,FALSE)</f>
        <v>140</v>
      </c>
      <c r="F3764" s="154">
        <v>0</v>
      </c>
      <c r="G3764" s="231" t="s">
        <v>4929</v>
      </c>
      <c r="H3764" s="232" t="s">
        <v>4929</v>
      </c>
      <c r="I3764" s="154">
        <v>1</v>
      </c>
      <c r="J3764" s="154"/>
      <c r="K3764" s="154"/>
      <c r="L3764" s="154" t="s">
        <v>2588</v>
      </c>
      <c r="M3764" s="233">
        <f>IF(L3764="",999,VLOOKUP(L3764,武将id!A:C,3,0))</f>
        <v>202</v>
      </c>
    </row>
    <row r="3765" spans="1:13" s="158" customFormat="1" x14ac:dyDescent="0.15">
      <c r="A3765" s="157">
        <v>7201</v>
      </c>
      <c r="B3765" s="158">
        <v>2</v>
      </c>
      <c r="C3765" s="158">
        <v>1</v>
      </c>
      <c r="D3765" s="158" t="s">
        <v>2588</v>
      </c>
      <c r="E3765" s="158">
        <f>VLOOKUP(D3765,武将id!A:C,3,FALSE)</f>
        <v>202</v>
      </c>
      <c r="F3765" s="158">
        <v>0</v>
      </c>
      <c r="G3765" s="229" t="s">
        <v>4930</v>
      </c>
      <c r="H3765" s="230" t="s">
        <v>4930</v>
      </c>
      <c r="I3765" s="158">
        <v>1</v>
      </c>
      <c r="L3765" s="158" t="s">
        <v>4925</v>
      </c>
      <c r="M3765" s="234">
        <f>IF(L3765="",999,VLOOKUP(L3765,武将id!A:C,3,0))</f>
        <v>140</v>
      </c>
    </row>
    <row r="3766" spans="1:13" s="158" customFormat="1" ht="24" x14ac:dyDescent="0.15">
      <c r="A3766" s="157">
        <v>7201</v>
      </c>
      <c r="B3766" s="158">
        <v>3</v>
      </c>
      <c r="C3766" s="158">
        <v>2</v>
      </c>
      <c r="D3766" s="158" t="s">
        <v>4925</v>
      </c>
      <c r="E3766" s="158">
        <f>VLOOKUP(D3766,武将id!A:C,3,FALSE)</f>
        <v>140</v>
      </c>
      <c r="F3766" s="158">
        <v>0</v>
      </c>
      <c r="G3766" s="229" t="s">
        <v>4931</v>
      </c>
      <c r="H3766" s="230" t="s">
        <v>4931</v>
      </c>
      <c r="I3766" s="158">
        <v>1</v>
      </c>
      <c r="L3766" s="158" t="s">
        <v>2588</v>
      </c>
      <c r="M3766" s="234">
        <f>IF(L3766="",999,VLOOKUP(L3766,武将id!A:C,3,0))</f>
        <v>202</v>
      </c>
    </row>
    <row r="3767" spans="1:13" s="158" customFormat="1" x14ac:dyDescent="0.15">
      <c r="A3767" s="157">
        <v>7201</v>
      </c>
      <c r="B3767" s="158">
        <v>4</v>
      </c>
      <c r="C3767" s="158">
        <v>2</v>
      </c>
      <c r="D3767" s="158" t="s">
        <v>4925</v>
      </c>
      <c r="E3767" s="158">
        <f>VLOOKUP(D3767,武将id!A:C,3,FALSE)</f>
        <v>140</v>
      </c>
      <c r="F3767" s="158">
        <v>0</v>
      </c>
      <c r="G3767" s="229" t="s">
        <v>4932</v>
      </c>
      <c r="H3767" s="230" t="s">
        <v>4932</v>
      </c>
      <c r="I3767" s="158">
        <v>1</v>
      </c>
      <c r="L3767" s="158" t="s">
        <v>2588</v>
      </c>
      <c r="M3767" s="234">
        <f>IF(L3767="",999,VLOOKUP(L3767,武将id!A:C,3,0))</f>
        <v>202</v>
      </c>
    </row>
    <row r="3768" spans="1:13" s="158" customFormat="1" x14ac:dyDescent="0.15">
      <c r="A3768" s="157">
        <v>7201</v>
      </c>
      <c r="B3768" s="158">
        <v>5</v>
      </c>
      <c r="C3768" s="158">
        <v>1</v>
      </c>
      <c r="D3768" s="158" t="s">
        <v>2588</v>
      </c>
      <c r="E3768" s="158">
        <f>VLOOKUP(D3768,武将id!A:C,3,FALSE)</f>
        <v>202</v>
      </c>
      <c r="F3768" s="158">
        <v>0</v>
      </c>
      <c r="G3768" s="229" t="s">
        <v>4933</v>
      </c>
      <c r="H3768" s="230" t="s">
        <v>4933</v>
      </c>
      <c r="I3768" s="158">
        <v>1</v>
      </c>
      <c r="L3768" s="158" t="s">
        <v>4925</v>
      </c>
      <c r="M3768" s="234">
        <f>IF(L3768="",999,VLOOKUP(L3768,武将id!A:C,3,0))</f>
        <v>140</v>
      </c>
    </row>
    <row r="3769" spans="1:13" s="158" customFormat="1" x14ac:dyDescent="0.15">
      <c r="A3769" s="157">
        <v>7201</v>
      </c>
      <c r="B3769" s="158">
        <v>6</v>
      </c>
      <c r="C3769" s="158">
        <v>2</v>
      </c>
      <c r="D3769" s="158" t="s">
        <v>4925</v>
      </c>
      <c r="E3769" s="158">
        <f>VLOOKUP(D3769,武将id!A:C,3,FALSE)</f>
        <v>140</v>
      </c>
      <c r="F3769" s="158">
        <v>0</v>
      </c>
      <c r="G3769" s="229" t="s">
        <v>4934</v>
      </c>
      <c r="H3769" s="230" t="s">
        <v>4934</v>
      </c>
      <c r="I3769" s="158">
        <v>1</v>
      </c>
      <c r="L3769" s="158" t="s">
        <v>2588</v>
      </c>
      <c r="M3769" s="234">
        <f>IF(L3769="",999,VLOOKUP(L3769,武将id!A:C,3,0))</f>
        <v>202</v>
      </c>
    </row>
    <row r="3770" spans="1:13" s="158" customFormat="1" x14ac:dyDescent="0.15">
      <c r="A3770" s="157">
        <v>7201</v>
      </c>
      <c r="B3770" s="158">
        <v>7</v>
      </c>
      <c r="C3770" s="158">
        <v>1</v>
      </c>
      <c r="D3770" s="158" t="s">
        <v>2588</v>
      </c>
      <c r="E3770" s="158">
        <f>VLOOKUP(D3770,武将id!A:C,3,FALSE)</f>
        <v>202</v>
      </c>
      <c r="F3770" s="158">
        <v>0</v>
      </c>
      <c r="G3770" s="229" t="s">
        <v>4935</v>
      </c>
      <c r="H3770" s="230" t="s">
        <v>4935</v>
      </c>
      <c r="I3770" s="158">
        <v>1</v>
      </c>
      <c r="L3770" s="158" t="s">
        <v>4925</v>
      </c>
      <c r="M3770" s="234">
        <f>IF(L3770="",999,VLOOKUP(L3770,武将id!A:C,3,0))</f>
        <v>140</v>
      </c>
    </row>
    <row r="3771" spans="1:13" s="158" customFormat="1" x14ac:dyDescent="0.15">
      <c r="A3771" s="157">
        <v>7201</v>
      </c>
      <c r="B3771" s="158">
        <v>8</v>
      </c>
      <c r="C3771" s="158">
        <v>2</v>
      </c>
      <c r="D3771" s="158" t="s">
        <v>4925</v>
      </c>
      <c r="E3771" s="158">
        <f>VLOOKUP(D3771,武将id!A:C,3,FALSE)</f>
        <v>140</v>
      </c>
      <c r="F3771" s="158">
        <v>0</v>
      </c>
      <c r="G3771" s="229" t="s">
        <v>4936</v>
      </c>
      <c r="H3771" s="230" t="s">
        <v>4936</v>
      </c>
      <c r="I3771" s="158">
        <v>1</v>
      </c>
      <c r="L3771" s="158" t="s">
        <v>2588</v>
      </c>
      <c r="M3771" s="234">
        <f>IF(L3771="",999,VLOOKUP(L3771,武将id!A:C,3,0))</f>
        <v>202</v>
      </c>
    </row>
    <row r="3772" spans="1:13" s="158" customFormat="1" x14ac:dyDescent="0.15">
      <c r="A3772" s="157">
        <v>7201</v>
      </c>
      <c r="B3772" s="158">
        <v>9</v>
      </c>
      <c r="C3772" s="158">
        <v>1</v>
      </c>
      <c r="D3772" s="158" t="s">
        <v>2588</v>
      </c>
      <c r="E3772" s="158">
        <f>VLOOKUP(D3772,武将id!A:C,3,FALSE)</f>
        <v>202</v>
      </c>
      <c r="F3772" s="158">
        <v>0</v>
      </c>
      <c r="G3772" s="229" t="s">
        <v>4937</v>
      </c>
      <c r="H3772" s="230" t="s">
        <v>4937</v>
      </c>
      <c r="I3772" s="158">
        <v>1</v>
      </c>
      <c r="L3772" s="158" t="s">
        <v>4925</v>
      </c>
      <c r="M3772" s="234">
        <f>IF(L3772="",999,VLOOKUP(L3772,武将id!A:C,3,0))</f>
        <v>140</v>
      </c>
    </row>
    <row r="3773" spans="1:13" s="158" customFormat="1" x14ac:dyDescent="0.15">
      <c r="A3773" s="153">
        <v>7202</v>
      </c>
      <c r="B3773" s="154">
        <v>1</v>
      </c>
      <c r="C3773" s="154">
        <v>2</v>
      </c>
      <c r="D3773" s="154" t="s">
        <v>4926</v>
      </c>
      <c r="E3773" s="154">
        <f>VLOOKUP(D3773,武将id!A:C,3,FALSE)</f>
        <v>226</v>
      </c>
      <c r="F3773" s="154">
        <v>0</v>
      </c>
      <c r="G3773" s="231" t="s">
        <v>4938</v>
      </c>
      <c r="H3773" s="232" t="s">
        <v>4938</v>
      </c>
      <c r="I3773" s="154">
        <v>1</v>
      </c>
      <c r="J3773" s="154"/>
      <c r="K3773" s="154"/>
      <c r="L3773" s="154" t="s">
        <v>2588</v>
      </c>
      <c r="M3773" s="233">
        <f>IF(L3773="",999,VLOOKUP(L3773,武将id!A:C,3,0))</f>
        <v>202</v>
      </c>
    </row>
    <row r="3774" spans="1:13" s="158" customFormat="1" x14ac:dyDescent="0.15">
      <c r="A3774" s="157">
        <v>7202</v>
      </c>
      <c r="B3774" s="158">
        <v>2</v>
      </c>
      <c r="C3774" s="158">
        <v>1</v>
      </c>
      <c r="D3774" s="158" t="s">
        <v>2588</v>
      </c>
      <c r="E3774" s="158">
        <f>VLOOKUP(D3774,武将id!A:C,3,FALSE)</f>
        <v>202</v>
      </c>
      <c r="F3774" s="158">
        <v>0</v>
      </c>
      <c r="G3774" s="229" t="s">
        <v>4939</v>
      </c>
      <c r="H3774" s="230" t="s">
        <v>4939</v>
      </c>
      <c r="I3774" s="158">
        <v>1</v>
      </c>
      <c r="L3774" s="158" t="s">
        <v>4926</v>
      </c>
      <c r="M3774" s="234">
        <f>IF(L3774="",999,VLOOKUP(L3774,武将id!A:C,3,0))</f>
        <v>226</v>
      </c>
    </row>
    <row r="3775" spans="1:13" s="158" customFormat="1" x14ac:dyDescent="0.15">
      <c r="A3775" s="157">
        <v>7202</v>
      </c>
      <c r="B3775" s="158">
        <v>3</v>
      </c>
      <c r="C3775" s="158">
        <v>2</v>
      </c>
      <c r="D3775" s="158" t="s">
        <v>4926</v>
      </c>
      <c r="E3775" s="158">
        <f>VLOOKUP(D3775,武将id!A:C,3,FALSE)</f>
        <v>226</v>
      </c>
      <c r="F3775" s="158">
        <v>0</v>
      </c>
      <c r="G3775" s="229" t="s">
        <v>4940</v>
      </c>
      <c r="H3775" s="230" t="s">
        <v>4940</v>
      </c>
      <c r="I3775" s="158">
        <v>1</v>
      </c>
      <c r="L3775" s="158" t="s">
        <v>2588</v>
      </c>
      <c r="M3775" s="234">
        <f>IF(L3775="",999,VLOOKUP(L3775,武将id!A:C,3,0))</f>
        <v>202</v>
      </c>
    </row>
    <row r="3776" spans="1:13" s="158" customFormat="1" x14ac:dyDescent="0.15">
      <c r="A3776" s="157">
        <v>7202</v>
      </c>
      <c r="B3776" s="158">
        <v>4</v>
      </c>
      <c r="C3776" s="158">
        <v>1</v>
      </c>
      <c r="D3776" s="158" t="s">
        <v>2588</v>
      </c>
      <c r="E3776" s="158">
        <f>VLOOKUP(D3776,武将id!A:C,3,FALSE)</f>
        <v>202</v>
      </c>
      <c r="F3776" s="158">
        <v>0</v>
      </c>
      <c r="G3776" s="229" t="s">
        <v>4941</v>
      </c>
      <c r="H3776" s="230" t="s">
        <v>4941</v>
      </c>
      <c r="I3776" s="158">
        <v>1</v>
      </c>
      <c r="L3776" s="158" t="s">
        <v>4926</v>
      </c>
      <c r="M3776" s="234">
        <f>IF(L3776="",999,VLOOKUP(L3776,武将id!A:C,3,0))</f>
        <v>226</v>
      </c>
    </row>
    <row r="3777" spans="1:13" s="158" customFormat="1" x14ac:dyDescent="0.15">
      <c r="A3777" s="157">
        <v>7202</v>
      </c>
      <c r="B3777" s="158">
        <v>5</v>
      </c>
      <c r="C3777" s="158">
        <v>2</v>
      </c>
      <c r="D3777" s="158" t="s">
        <v>4926</v>
      </c>
      <c r="E3777" s="158">
        <f>VLOOKUP(D3777,武将id!A:C,3,FALSE)</f>
        <v>226</v>
      </c>
      <c r="F3777" s="158">
        <v>0</v>
      </c>
      <c r="G3777" s="229" t="s">
        <v>4942</v>
      </c>
      <c r="H3777" s="230" t="s">
        <v>4942</v>
      </c>
      <c r="I3777" s="158">
        <v>1</v>
      </c>
      <c r="L3777" s="158" t="s">
        <v>2588</v>
      </c>
      <c r="M3777" s="234">
        <f>IF(L3777="",999,VLOOKUP(L3777,武将id!A:C,3,0))</f>
        <v>202</v>
      </c>
    </row>
    <row r="3778" spans="1:13" s="158" customFormat="1" x14ac:dyDescent="0.15">
      <c r="A3778" s="157">
        <v>7202</v>
      </c>
      <c r="B3778" s="158">
        <v>6</v>
      </c>
      <c r="C3778" s="158">
        <v>1</v>
      </c>
      <c r="D3778" s="158" t="s">
        <v>2588</v>
      </c>
      <c r="E3778" s="158">
        <f>VLOOKUP(D3778,武将id!A:C,3,FALSE)</f>
        <v>202</v>
      </c>
      <c r="F3778" s="158">
        <v>0</v>
      </c>
      <c r="G3778" s="229" t="s">
        <v>4943</v>
      </c>
      <c r="H3778" s="230" t="s">
        <v>4943</v>
      </c>
      <c r="I3778" s="158">
        <v>1</v>
      </c>
      <c r="L3778" s="158" t="s">
        <v>4926</v>
      </c>
      <c r="M3778" s="234">
        <f>IF(L3778="",999,VLOOKUP(L3778,武将id!A:C,3,0))</f>
        <v>226</v>
      </c>
    </row>
    <row r="3779" spans="1:13" s="158" customFormat="1" x14ac:dyDescent="0.15">
      <c r="A3779" s="157">
        <v>7202</v>
      </c>
      <c r="B3779" s="158">
        <v>7</v>
      </c>
      <c r="C3779" s="158">
        <v>2</v>
      </c>
      <c r="D3779" s="158" t="s">
        <v>4926</v>
      </c>
      <c r="E3779" s="158">
        <f>VLOOKUP(D3779,武将id!A:C,3,FALSE)</f>
        <v>226</v>
      </c>
      <c r="F3779" s="158">
        <v>0</v>
      </c>
      <c r="G3779" s="229" t="s">
        <v>4944</v>
      </c>
      <c r="H3779" s="230" t="s">
        <v>4944</v>
      </c>
      <c r="I3779" s="158">
        <v>1</v>
      </c>
      <c r="L3779" s="158" t="s">
        <v>2588</v>
      </c>
      <c r="M3779" s="234">
        <f>IF(L3779="",999,VLOOKUP(L3779,武将id!A:C,3,0))</f>
        <v>202</v>
      </c>
    </row>
    <row r="3780" spans="1:13" s="158" customFormat="1" ht="24" x14ac:dyDescent="0.15">
      <c r="A3780" s="157">
        <v>7202</v>
      </c>
      <c r="B3780" s="158">
        <v>8</v>
      </c>
      <c r="C3780" s="158">
        <v>1</v>
      </c>
      <c r="D3780" s="158" t="s">
        <v>2588</v>
      </c>
      <c r="E3780" s="158">
        <f>VLOOKUP(D3780,武将id!A:C,3,FALSE)</f>
        <v>202</v>
      </c>
      <c r="F3780" s="158">
        <v>0</v>
      </c>
      <c r="G3780" s="229" t="s">
        <v>4945</v>
      </c>
      <c r="H3780" s="230" t="s">
        <v>4945</v>
      </c>
      <c r="I3780" s="158">
        <v>1</v>
      </c>
      <c r="L3780" s="158" t="s">
        <v>4926</v>
      </c>
      <c r="M3780" s="234">
        <f>IF(L3780="",999,VLOOKUP(L3780,武将id!A:C,3,0))</f>
        <v>226</v>
      </c>
    </row>
    <row r="3781" spans="1:13" s="158" customFormat="1" ht="24" x14ac:dyDescent="0.15">
      <c r="A3781" s="157">
        <v>7202</v>
      </c>
      <c r="B3781" s="158">
        <v>9</v>
      </c>
      <c r="C3781" s="158">
        <v>2</v>
      </c>
      <c r="D3781" s="158" t="s">
        <v>4926</v>
      </c>
      <c r="E3781" s="158">
        <f>VLOOKUP(D3781,武将id!A:C,3,FALSE)</f>
        <v>226</v>
      </c>
      <c r="F3781" s="158">
        <v>0</v>
      </c>
      <c r="G3781" s="229" t="s">
        <v>4946</v>
      </c>
      <c r="H3781" s="230" t="s">
        <v>4946</v>
      </c>
      <c r="I3781" s="158">
        <v>1</v>
      </c>
      <c r="L3781" s="158" t="s">
        <v>2588</v>
      </c>
      <c r="M3781" s="234">
        <f>IF(L3781="",999,VLOOKUP(L3781,武将id!A:C,3,0))</f>
        <v>202</v>
      </c>
    </row>
    <row r="3782" spans="1:13" s="158" customFormat="1" x14ac:dyDescent="0.15">
      <c r="A3782" s="157">
        <v>7202</v>
      </c>
      <c r="B3782" s="158">
        <v>10</v>
      </c>
      <c r="C3782" s="158">
        <v>1</v>
      </c>
      <c r="D3782" s="158" t="s">
        <v>2588</v>
      </c>
      <c r="E3782" s="158">
        <f>VLOOKUP(D3782,武将id!A:C,3,FALSE)</f>
        <v>202</v>
      </c>
      <c r="F3782" s="158">
        <v>0</v>
      </c>
      <c r="G3782" s="229" t="s">
        <v>4947</v>
      </c>
      <c r="H3782" s="230" t="s">
        <v>4947</v>
      </c>
      <c r="I3782" s="158">
        <v>1</v>
      </c>
      <c r="L3782" s="158" t="s">
        <v>4926</v>
      </c>
      <c r="M3782" s="234">
        <f>IF(L3782="",999,VLOOKUP(L3782,武将id!A:C,3,0))</f>
        <v>226</v>
      </c>
    </row>
    <row r="3783" spans="1:13" s="158" customFormat="1" x14ac:dyDescent="0.15">
      <c r="A3783" s="157">
        <v>7202</v>
      </c>
      <c r="B3783" s="158">
        <v>11</v>
      </c>
      <c r="C3783" s="158">
        <v>2</v>
      </c>
      <c r="D3783" s="158" t="s">
        <v>4926</v>
      </c>
      <c r="E3783" s="158">
        <f>VLOOKUP(D3783,武将id!A:C,3,FALSE)</f>
        <v>226</v>
      </c>
      <c r="F3783" s="158">
        <v>0</v>
      </c>
      <c r="G3783" s="229" t="s">
        <v>4948</v>
      </c>
      <c r="H3783" s="230" t="s">
        <v>4948</v>
      </c>
      <c r="I3783" s="158">
        <v>1</v>
      </c>
      <c r="L3783" s="158" t="s">
        <v>2588</v>
      </c>
      <c r="M3783" s="234">
        <f>IF(L3783="",999,VLOOKUP(L3783,武将id!A:C,3,0))</f>
        <v>202</v>
      </c>
    </row>
    <row r="3784" spans="1:13" s="158" customFormat="1" x14ac:dyDescent="0.15">
      <c r="A3784" s="157">
        <v>7202</v>
      </c>
      <c r="B3784" s="158">
        <v>12</v>
      </c>
      <c r="C3784" s="158">
        <v>1</v>
      </c>
      <c r="D3784" s="158" t="s">
        <v>2588</v>
      </c>
      <c r="E3784" s="158">
        <f>VLOOKUP(D3784,武将id!A:C,3,FALSE)</f>
        <v>202</v>
      </c>
      <c r="F3784" s="158">
        <v>0</v>
      </c>
      <c r="G3784" s="229" t="s">
        <v>4949</v>
      </c>
      <c r="H3784" s="230" t="s">
        <v>4949</v>
      </c>
      <c r="I3784" s="158">
        <v>1</v>
      </c>
      <c r="L3784" s="158" t="s">
        <v>4926</v>
      </c>
      <c r="M3784" s="234">
        <f>IF(L3784="",999,VLOOKUP(L3784,武将id!A:C,3,0))</f>
        <v>226</v>
      </c>
    </row>
    <row r="3785" spans="1:13" s="158" customFormat="1" ht="24" x14ac:dyDescent="0.15">
      <c r="A3785" s="157">
        <v>7202</v>
      </c>
      <c r="B3785" s="158">
        <v>13</v>
      </c>
      <c r="C3785" s="158">
        <v>2</v>
      </c>
      <c r="D3785" s="158" t="s">
        <v>4926</v>
      </c>
      <c r="E3785" s="158">
        <f>VLOOKUP(D3785,武将id!A:C,3,FALSE)</f>
        <v>226</v>
      </c>
      <c r="F3785" s="158">
        <v>0</v>
      </c>
      <c r="G3785" s="229" t="s">
        <v>4950</v>
      </c>
      <c r="H3785" s="230" t="s">
        <v>4950</v>
      </c>
      <c r="I3785" s="158">
        <v>1</v>
      </c>
      <c r="L3785" s="158" t="s">
        <v>2588</v>
      </c>
      <c r="M3785" s="234">
        <f>IF(L3785="",999,VLOOKUP(L3785,武将id!A:C,3,0))</f>
        <v>202</v>
      </c>
    </row>
    <row r="3786" spans="1:13" s="158" customFormat="1" ht="24" x14ac:dyDescent="0.15">
      <c r="A3786" s="157">
        <v>7202</v>
      </c>
      <c r="B3786" s="158">
        <v>14</v>
      </c>
      <c r="C3786" s="158">
        <v>2</v>
      </c>
      <c r="D3786" s="158" t="s">
        <v>4926</v>
      </c>
      <c r="E3786" s="158">
        <f>VLOOKUP(D3786,武将id!A:C,3,FALSE)</f>
        <v>226</v>
      </c>
      <c r="F3786" s="158">
        <v>0</v>
      </c>
      <c r="G3786" s="229" t="s">
        <v>4951</v>
      </c>
      <c r="H3786" s="230" t="s">
        <v>4951</v>
      </c>
      <c r="I3786" s="158">
        <v>1</v>
      </c>
      <c r="L3786" s="158" t="s">
        <v>2588</v>
      </c>
      <c r="M3786" s="234">
        <f>IF(L3786="",999,VLOOKUP(L3786,武将id!A:C,3,0))</f>
        <v>202</v>
      </c>
    </row>
    <row r="3787" spans="1:13" s="158" customFormat="1" ht="24" x14ac:dyDescent="0.15">
      <c r="A3787" s="157">
        <v>7202</v>
      </c>
      <c r="B3787" s="158">
        <v>15</v>
      </c>
      <c r="C3787" s="158">
        <v>2</v>
      </c>
      <c r="D3787" s="158" t="s">
        <v>4926</v>
      </c>
      <c r="E3787" s="158">
        <f>VLOOKUP(D3787,武将id!A:C,3,FALSE)</f>
        <v>226</v>
      </c>
      <c r="F3787" s="158">
        <v>0</v>
      </c>
      <c r="G3787" s="229" t="s">
        <v>4952</v>
      </c>
      <c r="H3787" s="230" t="s">
        <v>4952</v>
      </c>
      <c r="I3787" s="158">
        <v>1</v>
      </c>
      <c r="L3787" s="158" t="s">
        <v>2588</v>
      </c>
      <c r="M3787" s="234">
        <f>IF(L3787="",999,VLOOKUP(L3787,武将id!A:C,3,0))</f>
        <v>202</v>
      </c>
    </row>
    <row r="3788" spans="1:13" s="158" customFormat="1" x14ac:dyDescent="0.15">
      <c r="A3788" s="157">
        <v>7202</v>
      </c>
      <c r="B3788" s="158">
        <v>16</v>
      </c>
      <c r="C3788" s="158">
        <v>1</v>
      </c>
      <c r="D3788" s="158" t="s">
        <v>2588</v>
      </c>
      <c r="E3788" s="158">
        <f>VLOOKUP(D3788,武将id!A:C,3,FALSE)</f>
        <v>202</v>
      </c>
      <c r="F3788" s="158">
        <v>0</v>
      </c>
      <c r="G3788" s="229" t="s">
        <v>4953</v>
      </c>
      <c r="H3788" s="230" t="s">
        <v>4953</v>
      </c>
      <c r="I3788" s="158">
        <v>1</v>
      </c>
      <c r="L3788" s="158" t="s">
        <v>4926</v>
      </c>
      <c r="M3788" s="234">
        <f>IF(L3788="",999,VLOOKUP(L3788,武将id!A:C,3,0))</f>
        <v>226</v>
      </c>
    </row>
    <row r="3789" spans="1:13" s="158" customFormat="1" x14ac:dyDescent="0.15">
      <c r="A3789" s="157">
        <v>7202</v>
      </c>
      <c r="B3789" s="158">
        <v>17</v>
      </c>
      <c r="C3789" s="158">
        <v>2</v>
      </c>
      <c r="D3789" s="158" t="s">
        <v>4926</v>
      </c>
      <c r="E3789" s="158">
        <f>VLOOKUP(D3789,武将id!A:C,3,FALSE)</f>
        <v>226</v>
      </c>
      <c r="F3789" s="158">
        <v>0</v>
      </c>
      <c r="G3789" s="229" t="s">
        <v>4954</v>
      </c>
      <c r="H3789" s="230" t="s">
        <v>4954</v>
      </c>
      <c r="I3789" s="158">
        <v>1</v>
      </c>
      <c r="L3789" s="158" t="s">
        <v>2588</v>
      </c>
      <c r="M3789" s="234">
        <f>IF(L3789="",999,VLOOKUP(L3789,武将id!A:C,3,0))</f>
        <v>202</v>
      </c>
    </row>
    <row r="3790" spans="1:13" s="158" customFormat="1" x14ac:dyDescent="0.15">
      <c r="A3790" s="157">
        <v>7202</v>
      </c>
      <c r="B3790" s="158">
        <v>18</v>
      </c>
      <c r="C3790" s="158">
        <v>1</v>
      </c>
      <c r="D3790" s="158" t="s">
        <v>2588</v>
      </c>
      <c r="E3790" s="158">
        <f>VLOOKUP(D3790,武将id!A:C,3,FALSE)</f>
        <v>202</v>
      </c>
      <c r="F3790" s="158">
        <v>0</v>
      </c>
      <c r="G3790" s="229" t="s">
        <v>4955</v>
      </c>
      <c r="H3790" s="230" t="s">
        <v>4955</v>
      </c>
      <c r="I3790" s="158">
        <v>1</v>
      </c>
      <c r="L3790" s="158" t="s">
        <v>4926</v>
      </c>
      <c r="M3790" s="234">
        <f>IF(L3790="",999,VLOOKUP(L3790,武将id!A:C,3,0))</f>
        <v>226</v>
      </c>
    </row>
    <row r="3791" spans="1:13" s="158" customFormat="1" x14ac:dyDescent="0.15">
      <c r="A3791" s="161">
        <v>7202</v>
      </c>
      <c r="B3791" s="162">
        <v>19</v>
      </c>
      <c r="C3791" s="162">
        <v>2</v>
      </c>
      <c r="D3791" s="162" t="s">
        <v>4926</v>
      </c>
      <c r="E3791" s="162">
        <f>VLOOKUP(D3791,武将id!A:C,3,FALSE)</f>
        <v>226</v>
      </c>
      <c r="F3791" s="162">
        <v>0</v>
      </c>
      <c r="G3791" s="235" t="s">
        <v>4956</v>
      </c>
      <c r="H3791" s="236" t="s">
        <v>4956</v>
      </c>
      <c r="I3791" s="162">
        <v>1</v>
      </c>
      <c r="J3791" s="162"/>
      <c r="K3791" s="162"/>
      <c r="L3791" s="162" t="s">
        <v>2588</v>
      </c>
      <c r="M3791" s="237">
        <f>IF(L3791="",999,VLOOKUP(L3791,武将id!A:C,3,0))</f>
        <v>202</v>
      </c>
    </row>
    <row r="3792" spans="1:13" s="158" customFormat="1" x14ac:dyDescent="0.15">
      <c r="A3792" s="157">
        <v>7203</v>
      </c>
      <c r="B3792" s="158">
        <v>1</v>
      </c>
      <c r="C3792" s="158">
        <v>1</v>
      </c>
      <c r="D3792" s="158" t="s">
        <v>4926</v>
      </c>
      <c r="E3792" s="158">
        <f>VLOOKUP(D3792,武将id!A:C,3,FALSE)</f>
        <v>226</v>
      </c>
      <c r="F3792" s="158">
        <v>0</v>
      </c>
      <c r="G3792" s="229" t="s">
        <v>4957</v>
      </c>
      <c r="H3792" s="230" t="s">
        <v>4957</v>
      </c>
      <c r="I3792" s="158">
        <v>1</v>
      </c>
      <c r="L3792" s="158" t="s">
        <v>2917</v>
      </c>
      <c r="M3792" s="234">
        <f>IF(L3792="",999,VLOOKUP(L3792,武将id!A:C,3,0))</f>
        <v>212</v>
      </c>
    </row>
    <row r="3793" spans="1:13" s="158" customFormat="1" ht="24" x14ac:dyDescent="0.15">
      <c r="A3793" s="157">
        <v>7203</v>
      </c>
      <c r="B3793" s="158">
        <v>2</v>
      </c>
      <c r="C3793" s="158">
        <v>2</v>
      </c>
      <c r="D3793" s="158" t="s">
        <v>2917</v>
      </c>
      <c r="E3793" s="158">
        <f>VLOOKUP(D3793,武将id!A:C,3,FALSE)</f>
        <v>212</v>
      </c>
      <c r="F3793" s="158">
        <v>0</v>
      </c>
      <c r="G3793" s="229" t="s">
        <v>4958</v>
      </c>
      <c r="H3793" s="230" t="s">
        <v>4958</v>
      </c>
      <c r="I3793" s="158">
        <v>1</v>
      </c>
      <c r="L3793" s="158" t="s">
        <v>4926</v>
      </c>
      <c r="M3793" s="234">
        <f>IF(L3793="",999,VLOOKUP(L3793,武将id!A:C,3,0))</f>
        <v>226</v>
      </c>
    </row>
    <row r="3794" spans="1:13" s="158" customFormat="1" ht="24" x14ac:dyDescent="0.15">
      <c r="A3794" s="157">
        <v>7203</v>
      </c>
      <c r="B3794" s="158">
        <v>3</v>
      </c>
      <c r="C3794" s="158">
        <v>1</v>
      </c>
      <c r="D3794" s="158" t="s">
        <v>4926</v>
      </c>
      <c r="E3794" s="158">
        <f>VLOOKUP(D3794,武将id!A:C,3,FALSE)</f>
        <v>226</v>
      </c>
      <c r="F3794" s="158">
        <v>0</v>
      </c>
      <c r="G3794" s="229" t="s">
        <v>4959</v>
      </c>
      <c r="H3794" s="230" t="s">
        <v>4959</v>
      </c>
      <c r="I3794" s="158">
        <v>1</v>
      </c>
      <c r="L3794" s="158" t="s">
        <v>2917</v>
      </c>
      <c r="M3794" s="234">
        <f>IF(L3794="",999,VLOOKUP(L3794,武将id!A:C,3,0))</f>
        <v>212</v>
      </c>
    </row>
    <row r="3795" spans="1:13" s="158" customFormat="1" x14ac:dyDescent="0.15">
      <c r="A3795" s="157">
        <v>7203</v>
      </c>
      <c r="B3795" s="158">
        <v>4</v>
      </c>
      <c r="C3795" s="158">
        <v>2</v>
      </c>
      <c r="D3795" s="158" t="s">
        <v>2917</v>
      </c>
      <c r="E3795" s="158">
        <f>VLOOKUP(D3795,武将id!A:C,3,FALSE)</f>
        <v>212</v>
      </c>
      <c r="F3795" s="158">
        <v>0</v>
      </c>
      <c r="G3795" s="229" t="s">
        <v>4960</v>
      </c>
      <c r="H3795" s="230" t="s">
        <v>4960</v>
      </c>
      <c r="I3795" s="158">
        <v>1</v>
      </c>
      <c r="L3795" s="158" t="s">
        <v>4926</v>
      </c>
      <c r="M3795" s="234">
        <f>IF(L3795="",999,VLOOKUP(L3795,武将id!A:C,3,0))</f>
        <v>226</v>
      </c>
    </row>
    <row r="3796" spans="1:13" s="158" customFormat="1" x14ac:dyDescent="0.15">
      <c r="A3796" s="153">
        <v>7204</v>
      </c>
      <c r="B3796" s="154">
        <v>1</v>
      </c>
      <c r="C3796" s="154">
        <v>1</v>
      </c>
      <c r="D3796" s="154" t="s">
        <v>2588</v>
      </c>
      <c r="E3796" s="154">
        <f>VLOOKUP(D3796,武将id!A:C,3,FALSE)</f>
        <v>202</v>
      </c>
      <c r="F3796" s="154">
        <v>0</v>
      </c>
      <c r="G3796" s="231" t="s">
        <v>4961</v>
      </c>
      <c r="H3796" s="232" t="s">
        <v>4961</v>
      </c>
      <c r="I3796" s="154">
        <v>1</v>
      </c>
      <c r="J3796" s="154"/>
      <c r="K3796" s="154"/>
      <c r="L3796" s="154" t="s">
        <v>4926</v>
      </c>
      <c r="M3796" s="233">
        <f>IF(L3796="",999,VLOOKUP(L3796,武将id!A:C,3,0))</f>
        <v>226</v>
      </c>
    </row>
    <row r="3797" spans="1:13" s="158" customFormat="1" x14ac:dyDescent="0.15">
      <c r="A3797" s="157">
        <v>7204</v>
      </c>
      <c r="B3797" s="158">
        <v>2</v>
      </c>
      <c r="C3797" s="158">
        <v>2</v>
      </c>
      <c r="D3797" s="158" t="s">
        <v>4926</v>
      </c>
      <c r="E3797" s="158">
        <f>VLOOKUP(D3797,武将id!A:C,3,FALSE)</f>
        <v>226</v>
      </c>
      <c r="F3797" s="158">
        <v>0</v>
      </c>
      <c r="G3797" s="229" t="s">
        <v>4962</v>
      </c>
      <c r="H3797" s="230" t="s">
        <v>4962</v>
      </c>
      <c r="I3797" s="158">
        <v>1</v>
      </c>
      <c r="L3797" s="158" t="s">
        <v>2588</v>
      </c>
      <c r="M3797" s="234">
        <f>IF(L3797="",999,VLOOKUP(L3797,武将id!A:C,3,0))</f>
        <v>202</v>
      </c>
    </row>
    <row r="3798" spans="1:13" s="158" customFormat="1" x14ac:dyDescent="0.15">
      <c r="A3798" s="157">
        <v>7204</v>
      </c>
      <c r="B3798" s="158">
        <v>3</v>
      </c>
      <c r="C3798" s="158">
        <v>1</v>
      </c>
      <c r="D3798" s="158" t="s">
        <v>2588</v>
      </c>
      <c r="E3798" s="158">
        <f>VLOOKUP(D3798,武将id!A:C,3,FALSE)</f>
        <v>202</v>
      </c>
      <c r="F3798" s="158">
        <v>0</v>
      </c>
      <c r="G3798" s="229" t="s">
        <v>4963</v>
      </c>
      <c r="H3798" s="230" t="s">
        <v>4963</v>
      </c>
      <c r="I3798" s="158">
        <v>1</v>
      </c>
      <c r="L3798" s="158" t="s">
        <v>4926</v>
      </c>
      <c r="M3798" s="234">
        <f>IF(L3798="",999,VLOOKUP(L3798,武将id!A:C,3,0))</f>
        <v>226</v>
      </c>
    </row>
    <row r="3799" spans="1:13" s="158" customFormat="1" x14ac:dyDescent="0.15">
      <c r="A3799" s="157">
        <v>7204</v>
      </c>
      <c r="B3799" s="158">
        <v>4</v>
      </c>
      <c r="C3799" s="158">
        <v>2</v>
      </c>
      <c r="D3799" s="158" t="s">
        <v>4926</v>
      </c>
      <c r="E3799" s="158">
        <f>VLOOKUP(D3799,武将id!A:C,3,FALSE)</f>
        <v>226</v>
      </c>
      <c r="F3799" s="158">
        <v>0</v>
      </c>
      <c r="G3799" s="229" t="s">
        <v>4964</v>
      </c>
      <c r="H3799" s="230" t="s">
        <v>4964</v>
      </c>
      <c r="I3799" s="158">
        <v>1</v>
      </c>
      <c r="L3799" s="158" t="s">
        <v>2588</v>
      </c>
      <c r="M3799" s="234">
        <f>IF(L3799="",999,VLOOKUP(L3799,武将id!A:C,3,0))</f>
        <v>202</v>
      </c>
    </row>
    <row r="3800" spans="1:13" s="158" customFormat="1" x14ac:dyDescent="0.15">
      <c r="A3800" s="157">
        <v>7204</v>
      </c>
      <c r="B3800" s="158">
        <v>5</v>
      </c>
      <c r="C3800" s="158">
        <v>1</v>
      </c>
      <c r="D3800" s="158" t="s">
        <v>2588</v>
      </c>
      <c r="E3800" s="158">
        <f>VLOOKUP(D3800,武将id!A:C,3,FALSE)</f>
        <v>202</v>
      </c>
      <c r="F3800" s="158">
        <v>0</v>
      </c>
      <c r="G3800" s="229" t="s">
        <v>4965</v>
      </c>
      <c r="H3800" s="230" t="s">
        <v>4965</v>
      </c>
      <c r="I3800" s="158">
        <v>1</v>
      </c>
      <c r="L3800" s="158" t="s">
        <v>4926</v>
      </c>
      <c r="M3800" s="234">
        <f>IF(L3800="",999,VLOOKUP(L3800,武将id!A:C,3,0))</f>
        <v>226</v>
      </c>
    </row>
    <row r="3801" spans="1:13" s="158" customFormat="1" x14ac:dyDescent="0.15">
      <c r="A3801" s="157">
        <v>7204</v>
      </c>
      <c r="B3801" s="158">
        <v>6</v>
      </c>
      <c r="C3801" s="158">
        <v>2</v>
      </c>
      <c r="D3801" s="158" t="s">
        <v>4926</v>
      </c>
      <c r="E3801" s="158">
        <f>VLOOKUP(D3801,武将id!A:C,3,FALSE)</f>
        <v>226</v>
      </c>
      <c r="F3801" s="158">
        <v>0</v>
      </c>
      <c r="G3801" s="229" t="s">
        <v>4966</v>
      </c>
      <c r="H3801" s="230" t="s">
        <v>4966</v>
      </c>
      <c r="I3801" s="158">
        <v>1</v>
      </c>
      <c r="L3801" s="158" t="s">
        <v>2588</v>
      </c>
      <c r="M3801" s="234">
        <f>IF(L3801="",999,VLOOKUP(L3801,武将id!A:C,3,0))</f>
        <v>202</v>
      </c>
    </row>
    <row r="3802" spans="1:13" s="158" customFormat="1" x14ac:dyDescent="0.15">
      <c r="A3802" s="157">
        <v>7204</v>
      </c>
      <c r="B3802" s="158">
        <v>7</v>
      </c>
      <c r="C3802" s="158">
        <v>1</v>
      </c>
      <c r="D3802" s="158" t="s">
        <v>2588</v>
      </c>
      <c r="E3802" s="158">
        <f>VLOOKUP(D3802,武将id!A:C,3,FALSE)</f>
        <v>202</v>
      </c>
      <c r="F3802" s="158">
        <v>0</v>
      </c>
      <c r="G3802" s="229" t="s">
        <v>4967</v>
      </c>
      <c r="H3802" s="230" t="s">
        <v>4967</v>
      </c>
      <c r="I3802" s="158">
        <v>1</v>
      </c>
      <c r="L3802" s="158" t="s">
        <v>4926</v>
      </c>
      <c r="M3802" s="234">
        <f>IF(L3802="",999,VLOOKUP(L3802,武将id!A:C,3,0))</f>
        <v>226</v>
      </c>
    </row>
    <row r="3803" spans="1:13" s="158" customFormat="1" x14ac:dyDescent="0.15">
      <c r="A3803" s="157">
        <v>7204</v>
      </c>
      <c r="B3803" s="158">
        <v>8</v>
      </c>
      <c r="C3803" s="158">
        <v>2</v>
      </c>
      <c r="D3803" s="158" t="s">
        <v>4926</v>
      </c>
      <c r="E3803" s="158">
        <f>VLOOKUP(D3803,武将id!A:C,3,FALSE)</f>
        <v>226</v>
      </c>
      <c r="F3803" s="158">
        <v>0</v>
      </c>
      <c r="G3803" s="229" t="s">
        <v>4966</v>
      </c>
      <c r="H3803" s="230" t="s">
        <v>4966</v>
      </c>
      <c r="I3803" s="158">
        <v>1</v>
      </c>
      <c r="L3803" s="158" t="s">
        <v>2588</v>
      </c>
      <c r="M3803" s="234">
        <f>IF(L3803="",999,VLOOKUP(L3803,武将id!A:C,3,0))</f>
        <v>202</v>
      </c>
    </row>
    <row r="3804" spans="1:13" s="158" customFormat="1" x14ac:dyDescent="0.15">
      <c r="A3804" s="157">
        <v>7204</v>
      </c>
      <c r="B3804" s="158">
        <v>9</v>
      </c>
      <c r="C3804" s="158">
        <v>1</v>
      </c>
      <c r="D3804" s="158" t="s">
        <v>2588</v>
      </c>
      <c r="E3804" s="158">
        <f>VLOOKUP(D3804,武将id!A:C,3,FALSE)</f>
        <v>202</v>
      </c>
      <c r="F3804" s="158">
        <v>0</v>
      </c>
      <c r="G3804" s="229" t="s">
        <v>4968</v>
      </c>
      <c r="H3804" s="230" t="s">
        <v>4968</v>
      </c>
      <c r="I3804" s="158">
        <v>1</v>
      </c>
      <c r="L3804" s="158" t="s">
        <v>4926</v>
      </c>
      <c r="M3804" s="234">
        <f>IF(L3804="",999,VLOOKUP(L3804,武将id!A:C,3,0))</f>
        <v>226</v>
      </c>
    </row>
    <row r="3805" spans="1:13" s="158" customFormat="1" x14ac:dyDescent="0.15">
      <c r="A3805" s="157">
        <v>7204</v>
      </c>
      <c r="B3805" s="158">
        <v>10</v>
      </c>
      <c r="C3805" s="158">
        <v>2</v>
      </c>
      <c r="D3805" s="158" t="s">
        <v>4926</v>
      </c>
      <c r="E3805" s="158">
        <f>VLOOKUP(D3805,武将id!A:C,3,FALSE)</f>
        <v>226</v>
      </c>
      <c r="F3805" s="158">
        <v>0</v>
      </c>
      <c r="G3805" s="229" t="s">
        <v>4969</v>
      </c>
      <c r="H3805" s="230" t="s">
        <v>4969</v>
      </c>
      <c r="I3805" s="158">
        <v>1</v>
      </c>
      <c r="L3805" s="158" t="s">
        <v>2588</v>
      </c>
      <c r="M3805" s="234">
        <f>IF(L3805="",999,VLOOKUP(L3805,武将id!A:C,3,0))</f>
        <v>202</v>
      </c>
    </row>
    <row r="3806" spans="1:13" s="158" customFormat="1" x14ac:dyDescent="0.15">
      <c r="A3806" s="161">
        <v>7204</v>
      </c>
      <c r="B3806" s="162">
        <v>11</v>
      </c>
      <c r="C3806" s="162">
        <v>2</v>
      </c>
      <c r="D3806" s="162" t="s">
        <v>4926</v>
      </c>
      <c r="E3806" s="162">
        <f>VLOOKUP(D3806,武将id!A:C,3,FALSE)</f>
        <v>226</v>
      </c>
      <c r="F3806" s="162">
        <v>0</v>
      </c>
      <c r="G3806" s="235" t="s">
        <v>4970</v>
      </c>
      <c r="H3806" s="236" t="s">
        <v>4970</v>
      </c>
      <c r="I3806" s="162">
        <v>1</v>
      </c>
      <c r="J3806" s="162"/>
      <c r="K3806" s="162"/>
      <c r="L3806" s="162" t="s">
        <v>2588</v>
      </c>
      <c r="M3806" s="237">
        <f>IF(L3806="",999,VLOOKUP(L3806,武将id!A:C,3,0))</f>
        <v>202</v>
      </c>
    </row>
    <row r="3807" spans="1:13" s="158" customFormat="1" x14ac:dyDescent="0.15">
      <c r="A3807" s="157">
        <v>7205</v>
      </c>
      <c r="B3807" s="158">
        <v>1</v>
      </c>
      <c r="C3807" s="158">
        <v>2</v>
      </c>
      <c r="D3807" s="158" t="s">
        <v>4925</v>
      </c>
      <c r="E3807" s="158">
        <f>VLOOKUP(D3807,武将id!A:C,3,FALSE)</f>
        <v>140</v>
      </c>
      <c r="F3807" s="158">
        <v>0</v>
      </c>
      <c r="G3807" s="229" t="s">
        <v>4971</v>
      </c>
      <c r="H3807" s="230" t="s">
        <v>4971</v>
      </c>
      <c r="I3807" s="158">
        <v>1</v>
      </c>
      <c r="L3807" s="158" t="s">
        <v>2588</v>
      </c>
      <c r="M3807" s="234">
        <f>IF(L3807="",999,VLOOKUP(L3807,武将id!A:C,3,0))</f>
        <v>202</v>
      </c>
    </row>
    <row r="3808" spans="1:13" s="158" customFormat="1" x14ac:dyDescent="0.15">
      <c r="A3808" s="157">
        <v>7205</v>
      </c>
      <c r="B3808" s="158">
        <v>2</v>
      </c>
      <c r="C3808" s="158">
        <v>1</v>
      </c>
      <c r="D3808" s="158" t="s">
        <v>2588</v>
      </c>
      <c r="E3808" s="158">
        <f>VLOOKUP(D3808,武将id!A:C,3,FALSE)</f>
        <v>202</v>
      </c>
      <c r="F3808" s="158">
        <v>0</v>
      </c>
      <c r="G3808" s="229" t="s">
        <v>4972</v>
      </c>
      <c r="H3808" s="230" t="s">
        <v>4972</v>
      </c>
      <c r="I3808" s="158">
        <v>1</v>
      </c>
      <c r="L3808" s="158" t="s">
        <v>4925</v>
      </c>
      <c r="M3808" s="234">
        <f>IF(L3808="",999,VLOOKUP(L3808,武将id!A:C,3,0))</f>
        <v>140</v>
      </c>
    </row>
    <row r="3809" spans="1:13" s="158" customFormat="1" x14ac:dyDescent="0.15">
      <c r="A3809" s="157">
        <v>7205</v>
      </c>
      <c r="B3809" s="158">
        <v>3</v>
      </c>
      <c r="C3809" s="158">
        <v>2</v>
      </c>
      <c r="D3809" s="158" t="s">
        <v>3516</v>
      </c>
      <c r="E3809" s="158">
        <f>VLOOKUP(D3809,武将id!A:C,3,FALSE)</f>
        <v>201</v>
      </c>
      <c r="F3809" s="158">
        <v>0</v>
      </c>
      <c r="G3809" s="229" t="s">
        <v>4973</v>
      </c>
      <c r="H3809" s="230" t="s">
        <v>4973</v>
      </c>
      <c r="I3809" s="158">
        <v>1</v>
      </c>
      <c r="L3809" s="158" t="s">
        <v>2588</v>
      </c>
      <c r="M3809" s="234">
        <f>IF(L3809="",999,VLOOKUP(L3809,武将id!A:C,3,0))</f>
        <v>202</v>
      </c>
    </row>
    <row r="3810" spans="1:13" s="158" customFormat="1" x14ac:dyDescent="0.15">
      <c r="A3810" s="157">
        <v>7205</v>
      </c>
      <c r="B3810" s="158">
        <v>4</v>
      </c>
      <c r="C3810" s="158">
        <v>2</v>
      </c>
      <c r="D3810" s="158" t="s">
        <v>3516</v>
      </c>
      <c r="E3810" s="158">
        <f>VLOOKUP(D3810,武将id!A:C,3,FALSE)</f>
        <v>201</v>
      </c>
      <c r="F3810" s="158">
        <v>0</v>
      </c>
      <c r="G3810" s="229" t="s">
        <v>4974</v>
      </c>
      <c r="H3810" s="230" t="s">
        <v>4974</v>
      </c>
      <c r="I3810" s="158">
        <v>1</v>
      </c>
      <c r="L3810" s="158" t="s">
        <v>2588</v>
      </c>
      <c r="M3810" s="234">
        <f>IF(L3810="",999,VLOOKUP(L3810,武将id!A:C,3,0))</f>
        <v>202</v>
      </c>
    </row>
    <row r="3811" spans="1:13" s="158" customFormat="1" x14ac:dyDescent="0.15">
      <c r="A3811" s="157">
        <v>7205</v>
      </c>
      <c r="B3811" s="158">
        <v>5</v>
      </c>
      <c r="C3811" s="158">
        <v>2</v>
      </c>
      <c r="D3811" s="158" t="s">
        <v>3516</v>
      </c>
      <c r="E3811" s="158">
        <f>VLOOKUP(D3811,武将id!A:C,3,FALSE)</f>
        <v>201</v>
      </c>
      <c r="F3811" s="158">
        <v>0</v>
      </c>
      <c r="G3811" s="229" t="s">
        <v>4975</v>
      </c>
      <c r="H3811" s="230" t="s">
        <v>4975</v>
      </c>
      <c r="I3811" s="158">
        <v>1</v>
      </c>
      <c r="L3811" s="158" t="s">
        <v>2588</v>
      </c>
      <c r="M3811" s="234">
        <f>IF(L3811="",999,VLOOKUP(L3811,武将id!A:C,3,0))</f>
        <v>202</v>
      </c>
    </row>
    <row r="3812" spans="1:13" s="158" customFormat="1" x14ac:dyDescent="0.15">
      <c r="A3812" s="157">
        <v>7205</v>
      </c>
      <c r="B3812" s="158">
        <v>6</v>
      </c>
      <c r="C3812" s="158">
        <v>1</v>
      </c>
      <c r="D3812" s="158" t="s">
        <v>2588</v>
      </c>
      <c r="E3812" s="158">
        <f>VLOOKUP(D3812,武将id!A:C,3,FALSE)</f>
        <v>202</v>
      </c>
      <c r="F3812" s="158">
        <v>0</v>
      </c>
      <c r="G3812" s="229" t="s">
        <v>4976</v>
      </c>
      <c r="H3812" s="230" t="s">
        <v>4976</v>
      </c>
      <c r="I3812" s="158">
        <v>1</v>
      </c>
      <c r="L3812" s="158" t="s">
        <v>3516</v>
      </c>
      <c r="M3812" s="234">
        <f>IF(L3812="",999,VLOOKUP(L3812,武将id!A:C,3,0))</f>
        <v>201</v>
      </c>
    </row>
    <row r="3813" spans="1:13" s="158" customFormat="1" ht="24" x14ac:dyDescent="0.15">
      <c r="A3813" s="153">
        <v>7206</v>
      </c>
      <c r="B3813" s="154">
        <v>1</v>
      </c>
      <c r="C3813" s="154">
        <v>2</v>
      </c>
      <c r="D3813" s="154" t="s">
        <v>2917</v>
      </c>
      <c r="E3813" s="154">
        <f>VLOOKUP(D3813,武将id!A:C,3,FALSE)</f>
        <v>212</v>
      </c>
      <c r="F3813" s="154">
        <v>0</v>
      </c>
      <c r="G3813" s="231" t="s">
        <v>4977</v>
      </c>
      <c r="H3813" s="232" t="s">
        <v>4977</v>
      </c>
      <c r="I3813" s="154">
        <v>1</v>
      </c>
      <c r="J3813" s="154"/>
      <c r="K3813" s="154"/>
      <c r="L3813" s="154" t="s">
        <v>2588</v>
      </c>
      <c r="M3813" s="233">
        <f>IF(L3813="",999,VLOOKUP(L3813,武将id!A:C,3,0))</f>
        <v>202</v>
      </c>
    </row>
    <row r="3814" spans="1:13" s="158" customFormat="1" x14ac:dyDescent="0.15">
      <c r="A3814" s="157">
        <v>7206</v>
      </c>
      <c r="B3814" s="158">
        <v>2</v>
      </c>
      <c r="C3814" s="158">
        <v>1</v>
      </c>
      <c r="D3814" s="158" t="s">
        <v>2588</v>
      </c>
      <c r="E3814" s="158">
        <f>VLOOKUP(D3814,武将id!A:C,3,FALSE)</f>
        <v>202</v>
      </c>
      <c r="F3814" s="158">
        <v>0</v>
      </c>
      <c r="G3814" s="229" t="s">
        <v>4978</v>
      </c>
      <c r="H3814" s="230" t="s">
        <v>4978</v>
      </c>
      <c r="I3814" s="158">
        <v>1</v>
      </c>
      <c r="L3814" s="158" t="s">
        <v>2917</v>
      </c>
      <c r="M3814" s="234">
        <f>IF(L3814="",999,VLOOKUP(L3814,武将id!A:C,3,0))</f>
        <v>212</v>
      </c>
    </row>
    <row r="3815" spans="1:13" s="158" customFormat="1" ht="24" x14ac:dyDescent="0.15">
      <c r="A3815" s="157">
        <v>7206</v>
      </c>
      <c r="B3815" s="158">
        <v>3</v>
      </c>
      <c r="C3815" s="158">
        <v>2</v>
      </c>
      <c r="D3815" s="158" t="s">
        <v>2917</v>
      </c>
      <c r="E3815" s="158">
        <f>VLOOKUP(D3815,武将id!A:C,3,FALSE)</f>
        <v>212</v>
      </c>
      <c r="F3815" s="158">
        <v>0</v>
      </c>
      <c r="G3815" s="229" t="s">
        <v>4979</v>
      </c>
      <c r="H3815" s="230" t="s">
        <v>4979</v>
      </c>
      <c r="I3815" s="158">
        <v>1</v>
      </c>
      <c r="L3815" s="158" t="s">
        <v>2588</v>
      </c>
      <c r="M3815" s="234">
        <f>IF(L3815="",999,VLOOKUP(L3815,武将id!A:C,3,0))</f>
        <v>202</v>
      </c>
    </row>
    <row r="3816" spans="1:13" s="158" customFormat="1" x14ac:dyDescent="0.15">
      <c r="A3816" s="157">
        <v>7206</v>
      </c>
      <c r="B3816" s="158">
        <v>4</v>
      </c>
      <c r="C3816" s="158">
        <v>2</v>
      </c>
      <c r="D3816" s="158" t="s">
        <v>2917</v>
      </c>
      <c r="E3816" s="158">
        <f>VLOOKUP(D3816,武将id!A:C,3,FALSE)</f>
        <v>212</v>
      </c>
      <c r="F3816" s="158">
        <v>0</v>
      </c>
      <c r="G3816" s="229" t="s">
        <v>4980</v>
      </c>
      <c r="H3816" s="230" t="s">
        <v>4980</v>
      </c>
      <c r="I3816" s="158">
        <v>1</v>
      </c>
      <c r="L3816" s="158" t="s">
        <v>2588</v>
      </c>
      <c r="M3816" s="234">
        <f>IF(L3816="",999,VLOOKUP(L3816,武将id!A:C,3,0))</f>
        <v>202</v>
      </c>
    </row>
    <row r="3817" spans="1:13" s="158" customFormat="1" x14ac:dyDescent="0.15">
      <c r="A3817" s="157">
        <v>7206</v>
      </c>
      <c r="B3817" s="158">
        <v>5</v>
      </c>
      <c r="C3817" s="158">
        <v>2</v>
      </c>
      <c r="D3817" s="158" t="s">
        <v>2917</v>
      </c>
      <c r="E3817" s="158">
        <f>VLOOKUP(D3817,武将id!A:C,3,FALSE)</f>
        <v>212</v>
      </c>
      <c r="F3817" s="158">
        <v>0</v>
      </c>
      <c r="G3817" s="229" t="s">
        <v>4981</v>
      </c>
      <c r="H3817" s="230" t="s">
        <v>4981</v>
      </c>
      <c r="I3817" s="158">
        <v>1</v>
      </c>
      <c r="L3817" s="158" t="s">
        <v>2588</v>
      </c>
      <c r="M3817" s="234">
        <f>IF(L3817="",999,VLOOKUP(L3817,武将id!A:C,3,0))</f>
        <v>202</v>
      </c>
    </row>
    <row r="3818" spans="1:13" s="158" customFormat="1" x14ac:dyDescent="0.15">
      <c r="A3818" s="157">
        <v>7206</v>
      </c>
      <c r="B3818" s="158">
        <v>6</v>
      </c>
      <c r="C3818" s="158">
        <v>1</v>
      </c>
      <c r="D3818" s="158" t="s">
        <v>2588</v>
      </c>
      <c r="E3818" s="158">
        <f>VLOOKUP(D3818,武将id!A:C,3,FALSE)</f>
        <v>202</v>
      </c>
      <c r="F3818" s="158">
        <v>0</v>
      </c>
      <c r="G3818" s="229" t="s">
        <v>4982</v>
      </c>
      <c r="H3818" s="230" t="s">
        <v>4982</v>
      </c>
      <c r="I3818" s="158">
        <v>1</v>
      </c>
      <c r="L3818" s="158" t="s">
        <v>2917</v>
      </c>
      <c r="M3818" s="234">
        <f>IF(L3818="",999,VLOOKUP(L3818,武将id!A:C,3,0))</f>
        <v>212</v>
      </c>
    </row>
    <row r="3819" spans="1:13" s="158" customFormat="1" x14ac:dyDescent="0.15">
      <c r="A3819" s="157">
        <v>7206</v>
      </c>
      <c r="B3819" s="158">
        <v>7</v>
      </c>
      <c r="C3819" s="158">
        <v>2</v>
      </c>
      <c r="D3819" s="158" t="s">
        <v>2917</v>
      </c>
      <c r="E3819" s="158">
        <f>VLOOKUP(D3819,武将id!A:C,3,FALSE)</f>
        <v>212</v>
      </c>
      <c r="F3819" s="158">
        <v>0</v>
      </c>
      <c r="G3819" s="229" t="s">
        <v>4983</v>
      </c>
      <c r="H3819" s="230" t="s">
        <v>4983</v>
      </c>
      <c r="I3819" s="158">
        <v>1</v>
      </c>
      <c r="L3819" s="158" t="s">
        <v>2588</v>
      </c>
      <c r="M3819" s="234">
        <f>IF(L3819="",999,VLOOKUP(L3819,武将id!A:C,3,0))</f>
        <v>202</v>
      </c>
    </row>
    <row r="3820" spans="1:13" s="158" customFormat="1" x14ac:dyDescent="0.15">
      <c r="A3820" s="157">
        <v>7206</v>
      </c>
      <c r="B3820" s="158">
        <v>8</v>
      </c>
      <c r="C3820" s="158">
        <v>1</v>
      </c>
      <c r="D3820" s="158" t="s">
        <v>2588</v>
      </c>
      <c r="E3820" s="158">
        <f>VLOOKUP(D3820,武将id!A:C,3,FALSE)</f>
        <v>202</v>
      </c>
      <c r="F3820" s="158">
        <v>0</v>
      </c>
      <c r="G3820" s="229" t="s">
        <v>4984</v>
      </c>
      <c r="H3820" s="230" t="s">
        <v>4984</v>
      </c>
      <c r="I3820" s="158">
        <v>1</v>
      </c>
      <c r="L3820" s="158" t="s">
        <v>2917</v>
      </c>
      <c r="M3820" s="234">
        <f>IF(L3820="",999,VLOOKUP(L3820,武将id!A:C,3,0))</f>
        <v>212</v>
      </c>
    </row>
    <row r="3821" spans="1:13" s="158" customFormat="1" ht="24" x14ac:dyDescent="0.15">
      <c r="A3821" s="157">
        <v>7206</v>
      </c>
      <c r="B3821" s="158">
        <v>9</v>
      </c>
      <c r="C3821" s="158">
        <v>2</v>
      </c>
      <c r="D3821" s="158" t="s">
        <v>2917</v>
      </c>
      <c r="E3821" s="158">
        <f>VLOOKUP(D3821,武将id!A:C,3,FALSE)</f>
        <v>212</v>
      </c>
      <c r="F3821" s="158">
        <v>0</v>
      </c>
      <c r="G3821" s="229" t="s">
        <v>4985</v>
      </c>
      <c r="H3821" s="230" t="s">
        <v>4985</v>
      </c>
      <c r="I3821" s="158">
        <v>1</v>
      </c>
      <c r="L3821" s="158" t="s">
        <v>2588</v>
      </c>
      <c r="M3821" s="234">
        <f>IF(L3821="",999,VLOOKUP(L3821,武将id!A:C,3,0))</f>
        <v>202</v>
      </c>
    </row>
    <row r="3822" spans="1:13" s="158" customFormat="1" x14ac:dyDescent="0.15">
      <c r="A3822" s="157">
        <v>7206</v>
      </c>
      <c r="B3822" s="158">
        <v>10</v>
      </c>
      <c r="C3822" s="158">
        <v>1</v>
      </c>
      <c r="D3822" s="158" t="s">
        <v>2588</v>
      </c>
      <c r="E3822" s="158">
        <f>VLOOKUP(D3822,武将id!A:C,3,FALSE)</f>
        <v>202</v>
      </c>
      <c r="F3822" s="158">
        <v>0</v>
      </c>
      <c r="G3822" s="229" t="s">
        <v>4986</v>
      </c>
      <c r="H3822" s="230" t="s">
        <v>4986</v>
      </c>
      <c r="I3822" s="158">
        <v>1</v>
      </c>
      <c r="L3822" s="158" t="s">
        <v>2917</v>
      </c>
      <c r="M3822" s="234">
        <f>IF(L3822="",999,VLOOKUP(L3822,武将id!A:C,3,0))</f>
        <v>212</v>
      </c>
    </row>
    <row r="3823" spans="1:13" s="158" customFormat="1" x14ac:dyDescent="0.15">
      <c r="A3823" s="157">
        <v>7206</v>
      </c>
      <c r="B3823" s="158">
        <v>11</v>
      </c>
      <c r="C3823" s="158">
        <v>2</v>
      </c>
      <c r="D3823" s="158" t="s">
        <v>2917</v>
      </c>
      <c r="E3823" s="158">
        <f>VLOOKUP(D3823,武将id!A:C,3,FALSE)</f>
        <v>212</v>
      </c>
      <c r="F3823" s="158">
        <v>0</v>
      </c>
      <c r="G3823" s="229" t="s">
        <v>4987</v>
      </c>
      <c r="H3823" s="230" t="s">
        <v>4987</v>
      </c>
      <c r="I3823" s="158">
        <v>1</v>
      </c>
      <c r="L3823" s="158" t="s">
        <v>2588</v>
      </c>
      <c r="M3823" s="234">
        <f>IF(L3823="",999,VLOOKUP(L3823,武将id!A:C,3,0))</f>
        <v>202</v>
      </c>
    </row>
    <row r="3824" spans="1:13" s="158" customFormat="1" x14ac:dyDescent="0.15">
      <c r="A3824" s="157">
        <v>7206</v>
      </c>
      <c r="B3824" s="158">
        <v>12</v>
      </c>
      <c r="C3824" s="158">
        <v>1</v>
      </c>
      <c r="D3824" s="158" t="s">
        <v>2588</v>
      </c>
      <c r="E3824" s="158">
        <f>VLOOKUP(D3824,武将id!A:C,3,FALSE)</f>
        <v>202</v>
      </c>
      <c r="F3824" s="158">
        <v>0</v>
      </c>
      <c r="G3824" s="229" t="s">
        <v>4988</v>
      </c>
      <c r="H3824" s="230" t="s">
        <v>4988</v>
      </c>
      <c r="I3824" s="158">
        <v>1</v>
      </c>
      <c r="L3824" s="158" t="s">
        <v>2917</v>
      </c>
      <c r="M3824" s="234">
        <f>IF(L3824="",999,VLOOKUP(L3824,武将id!A:C,3,0))</f>
        <v>212</v>
      </c>
    </row>
    <row r="3825" spans="1:13" s="158" customFormat="1" ht="24" x14ac:dyDescent="0.15">
      <c r="A3825" s="157">
        <v>7206</v>
      </c>
      <c r="B3825" s="158">
        <v>13</v>
      </c>
      <c r="C3825" s="158">
        <v>2</v>
      </c>
      <c r="D3825" s="158" t="s">
        <v>2917</v>
      </c>
      <c r="E3825" s="158">
        <f>VLOOKUP(D3825,武将id!A:C,3,FALSE)</f>
        <v>212</v>
      </c>
      <c r="F3825" s="158">
        <v>0</v>
      </c>
      <c r="G3825" s="229" t="s">
        <v>4989</v>
      </c>
      <c r="H3825" s="230" t="s">
        <v>4989</v>
      </c>
      <c r="I3825" s="158">
        <v>1</v>
      </c>
      <c r="L3825" s="158" t="s">
        <v>2588</v>
      </c>
      <c r="M3825" s="234">
        <f>IF(L3825="",999,VLOOKUP(L3825,武将id!A:C,3,0))</f>
        <v>202</v>
      </c>
    </row>
    <row r="3826" spans="1:13" s="158" customFormat="1" x14ac:dyDescent="0.15">
      <c r="A3826" s="161">
        <v>7206</v>
      </c>
      <c r="B3826" s="162">
        <v>14</v>
      </c>
      <c r="C3826" s="162">
        <v>1</v>
      </c>
      <c r="D3826" s="162" t="s">
        <v>2588</v>
      </c>
      <c r="E3826" s="162">
        <f>VLOOKUP(D3826,武将id!A:C,3,FALSE)</f>
        <v>202</v>
      </c>
      <c r="F3826" s="162">
        <v>0</v>
      </c>
      <c r="G3826" s="235" t="s">
        <v>4990</v>
      </c>
      <c r="H3826" s="236" t="s">
        <v>4990</v>
      </c>
      <c r="I3826" s="162">
        <v>1</v>
      </c>
      <c r="J3826" s="162"/>
      <c r="K3826" s="162"/>
      <c r="L3826" s="162" t="s">
        <v>2917</v>
      </c>
      <c r="M3826" s="237">
        <f>IF(L3826="",999,VLOOKUP(L3826,武将id!A:C,3,0))</f>
        <v>212</v>
      </c>
    </row>
    <row r="3827" spans="1:13" s="158" customFormat="1" x14ac:dyDescent="0.15">
      <c r="A3827" s="153">
        <v>7301</v>
      </c>
      <c r="B3827" s="154">
        <v>1</v>
      </c>
      <c r="C3827" s="154">
        <v>2</v>
      </c>
      <c r="D3827" s="154" t="s">
        <v>2917</v>
      </c>
      <c r="E3827" s="154">
        <f>VLOOKUP(D3827,武将id!A:C,3,FALSE)</f>
        <v>212</v>
      </c>
      <c r="F3827" s="154">
        <v>0</v>
      </c>
      <c r="G3827" s="231" t="s">
        <v>4992</v>
      </c>
      <c r="H3827" s="232" t="s">
        <v>4992</v>
      </c>
      <c r="I3827" s="154">
        <v>1</v>
      </c>
      <c r="J3827" s="154"/>
      <c r="K3827" s="154"/>
      <c r="L3827" s="154" t="s">
        <v>2588</v>
      </c>
      <c r="M3827" s="233">
        <f>IF(L3827="",999,VLOOKUP(L3827,武将id!A:C,3,0))</f>
        <v>202</v>
      </c>
    </row>
    <row r="3828" spans="1:13" s="158" customFormat="1" x14ac:dyDescent="0.15">
      <c r="A3828" s="157">
        <v>7301</v>
      </c>
      <c r="B3828" s="158">
        <v>2</v>
      </c>
      <c r="C3828" s="158">
        <v>1</v>
      </c>
      <c r="D3828" s="158" t="s">
        <v>2588</v>
      </c>
      <c r="E3828" s="158">
        <f>VLOOKUP(D3828,武将id!A:C,3,FALSE)</f>
        <v>202</v>
      </c>
      <c r="F3828" s="158">
        <v>0</v>
      </c>
      <c r="G3828" s="229" t="s">
        <v>4993</v>
      </c>
      <c r="H3828" s="230" t="s">
        <v>4993</v>
      </c>
      <c r="I3828" s="158">
        <v>1</v>
      </c>
      <c r="L3828" s="158" t="s">
        <v>2917</v>
      </c>
      <c r="M3828" s="234">
        <f>IF(L3828="",999,VLOOKUP(L3828,武将id!A:C,3,0))</f>
        <v>212</v>
      </c>
    </row>
    <row r="3829" spans="1:13" s="158" customFormat="1" x14ac:dyDescent="0.15">
      <c r="A3829" s="157">
        <v>7301</v>
      </c>
      <c r="B3829" s="158">
        <v>3</v>
      </c>
      <c r="C3829" s="158">
        <v>2</v>
      </c>
      <c r="D3829" s="158" t="s">
        <v>2917</v>
      </c>
      <c r="E3829" s="158">
        <f>VLOOKUP(D3829,武将id!A:C,3,FALSE)</f>
        <v>212</v>
      </c>
      <c r="F3829" s="158">
        <v>0</v>
      </c>
      <c r="G3829" s="229" t="s">
        <v>4994</v>
      </c>
      <c r="H3829" s="230" t="s">
        <v>4994</v>
      </c>
      <c r="I3829" s="158">
        <v>1</v>
      </c>
      <c r="L3829" s="158" t="s">
        <v>2588</v>
      </c>
      <c r="M3829" s="234">
        <f>IF(L3829="",999,VLOOKUP(L3829,武将id!A:C,3,0))</f>
        <v>202</v>
      </c>
    </row>
    <row r="3830" spans="1:13" s="158" customFormat="1" x14ac:dyDescent="0.15">
      <c r="A3830" s="157">
        <v>7301</v>
      </c>
      <c r="B3830" s="158">
        <v>4</v>
      </c>
      <c r="C3830" s="158">
        <v>1</v>
      </c>
      <c r="D3830" s="158" t="s">
        <v>2588</v>
      </c>
      <c r="E3830" s="158">
        <f>VLOOKUP(D3830,武将id!A:C,3,FALSE)</f>
        <v>202</v>
      </c>
      <c r="F3830" s="158">
        <v>0</v>
      </c>
      <c r="G3830" s="229" t="s">
        <v>4995</v>
      </c>
      <c r="H3830" s="230" t="s">
        <v>4995</v>
      </c>
      <c r="I3830" s="158">
        <v>1</v>
      </c>
      <c r="L3830" s="158" t="s">
        <v>2917</v>
      </c>
      <c r="M3830" s="234">
        <f>IF(L3830="",999,VLOOKUP(L3830,武将id!A:C,3,0))</f>
        <v>212</v>
      </c>
    </row>
    <row r="3831" spans="1:13" s="158" customFormat="1" x14ac:dyDescent="0.15">
      <c r="A3831" s="161">
        <v>7301</v>
      </c>
      <c r="B3831" s="162">
        <v>5</v>
      </c>
      <c r="C3831" s="162">
        <v>2</v>
      </c>
      <c r="D3831" s="162" t="s">
        <v>2917</v>
      </c>
      <c r="E3831" s="162">
        <f>VLOOKUP(D3831,武将id!A:C,3,FALSE)</f>
        <v>212</v>
      </c>
      <c r="F3831" s="162">
        <v>0</v>
      </c>
      <c r="G3831" s="235" t="s">
        <v>4996</v>
      </c>
      <c r="H3831" s="236" t="s">
        <v>4996</v>
      </c>
      <c r="I3831" s="162">
        <v>1</v>
      </c>
      <c r="J3831" s="162"/>
      <c r="K3831" s="162"/>
      <c r="L3831" s="162" t="s">
        <v>2588</v>
      </c>
      <c r="M3831" s="237">
        <f>IF(L3831="",999,VLOOKUP(L3831,武将id!A:C,3,0))</f>
        <v>202</v>
      </c>
    </row>
    <row r="3832" spans="1:13" s="158" customFormat="1" x14ac:dyDescent="0.15">
      <c r="A3832" s="153">
        <v>7302</v>
      </c>
      <c r="B3832" s="154">
        <v>1</v>
      </c>
      <c r="C3832" s="154">
        <v>1</v>
      </c>
      <c r="D3832" s="154" t="s">
        <v>2588</v>
      </c>
      <c r="E3832" s="154">
        <f>VLOOKUP(D3832,武将id!A:C,3,FALSE)</f>
        <v>202</v>
      </c>
      <c r="F3832" s="154">
        <v>0</v>
      </c>
      <c r="G3832" s="231" t="s">
        <v>4997</v>
      </c>
      <c r="H3832" s="232" t="s">
        <v>4997</v>
      </c>
      <c r="I3832" s="154">
        <v>1</v>
      </c>
      <c r="J3832" s="154"/>
      <c r="K3832" s="154"/>
      <c r="L3832" s="154" t="s">
        <v>2917</v>
      </c>
      <c r="M3832" s="233">
        <f>IF(L3832="",999,VLOOKUP(L3832,武将id!A:C,3,0))</f>
        <v>212</v>
      </c>
    </row>
    <row r="3833" spans="1:13" s="158" customFormat="1" x14ac:dyDescent="0.15">
      <c r="A3833" s="157">
        <v>7302</v>
      </c>
      <c r="B3833" s="158">
        <v>2</v>
      </c>
      <c r="C3833" s="158">
        <v>1</v>
      </c>
      <c r="D3833" s="158" t="s">
        <v>2588</v>
      </c>
      <c r="E3833" s="158">
        <f>VLOOKUP(D3833,武将id!A:C,3,FALSE)</f>
        <v>202</v>
      </c>
      <c r="F3833" s="158">
        <v>0</v>
      </c>
      <c r="G3833" s="229" t="s">
        <v>4998</v>
      </c>
      <c r="H3833" s="230" t="s">
        <v>4998</v>
      </c>
      <c r="I3833" s="158">
        <v>1</v>
      </c>
      <c r="L3833" s="158" t="s">
        <v>2917</v>
      </c>
      <c r="M3833" s="234">
        <f>IF(L3833="",999,VLOOKUP(L3833,武将id!A:C,3,0))</f>
        <v>212</v>
      </c>
    </row>
    <row r="3834" spans="1:13" s="158" customFormat="1" x14ac:dyDescent="0.15">
      <c r="A3834" s="157">
        <v>7302</v>
      </c>
      <c r="B3834" s="158">
        <v>3</v>
      </c>
      <c r="C3834" s="158">
        <v>2</v>
      </c>
      <c r="D3834" s="158" t="s">
        <v>2917</v>
      </c>
      <c r="E3834" s="158">
        <f>VLOOKUP(D3834,武将id!A:C,3,FALSE)</f>
        <v>212</v>
      </c>
      <c r="F3834" s="158">
        <v>0</v>
      </c>
      <c r="G3834" s="229" t="s">
        <v>4999</v>
      </c>
      <c r="H3834" s="230" t="s">
        <v>4999</v>
      </c>
      <c r="I3834" s="158">
        <v>1</v>
      </c>
      <c r="L3834" s="158" t="s">
        <v>2588</v>
      </c>
      <c r="M3834" s="234">
        <f>IF(L3834="",999,VLOOKUP(L3834,武将id!A:C,3,0))</f>
        <v>202</v>
      </c>
    </row>
    <row r="3835" spans="1:13" s="158" customFormat="1" ht="24" x14ac:dyDescent="0.15">
      <c r="A3835" s="157">
        <v>7302</v>
      </c>
      <c r="B3835" s="158">
        <v>4</v>
      </c>
      <c r="C3835" s="158">
        <v>2</v>
      </c>
      <c r="D3835" s="158" t="s">
        <v>2917</v>
      </c>
      <c r="E3835" s="158">
        <f>VLOOKUP(D3835,武将id!A:C,3,FALSE)</f>
        <v>212</v>
      </c>
      <c r="F3835" s="158">
        <v>0</v>
      </c>
      <c r="G3835" s="229" t="s">
        <v>5000</v>
      </c>
      <c r="H3835" s="230" t="s">
        <v>5000</v>
      </c>
      <c r="I3835" s="158">
        <v>1</v>
      </c>
      <c r="L3835" s="158" t="s">
        <v>2588</v>
      </c>
      <c r="M3835" s="234">
        <f>IF(L3835="",999,VLOOKUP(L3835,武将id!A:C,3,0))</f>
        <v>202</v>
      </c>
    </row>
    <row r="3836" spans="1:13" s="158" customFormat="1" ht="24" x14ac:dyDescent="0.15">
      <c r="A3836" s="157">
        <v>7302</v>
      </c>
      <c r="B3836" s="158">
        <v>5</v>
      </c>
      <c r="C3836" s="158">
        <v>2</v>
      </c>
      <c r="D3836" s="158" t="s">
        <v>2917</v>
      </c>
      <c r="E3836" s="158">
        <f>VLOOKUP(D3836,武将id!A:C,3,FALSE)</f>
        <v>212</v>
      </c>
      <c r="F3836" s="158">
        <v>0</v>
      </c>
      <c r="G3836" s="229" t="s">
        <v>5001</v>
      </c>
      <c r="H3836" s="230" t="s">
        <v>5001</v>
      </c>
      <c r="I3836" s="158">
        <v>1</v>
      </c>
      <c r="L3836" s="158" t="s">
        <v>2588</v>
      </c>
      <c r="M3836" s="234">
        <f>IF(L3836="",999,VLOOKUP(L3836,武将id!A:C,3,0))</f>
        <v>202</v>
      </c>
    </row>
    <row r="3837" spans="1:13" s="158" customFormat="1" ht="24" x14ac:dyDescent="0.15">
      <c r="A3837" s="157">
        <v>7302</v>
      </c>
      <c r="B3837" s="158">
        <v>6</v>
      </c>
      <c r="C3837" s="158">
        <v>1</v>
      </c>
      <c r="D3837" s="158" t="s">
        <v>2588</v>
      </c>
      <c r="E3837" s="158">
        <f>VLOOKUP(D3837,武将id!A:C,3,FALSE)</f>
        <v>202</v>
      </c>
      <c r="F3837" s="158">
        <v>0</v>
      </c>
      <c r="G3837" s="229" t="s">
        <v>5002</v>
      </c>
      <c r="H3837" s="230" t="s">
        <v>5002</v>
      </c>
      <c r="I3837" s="158">
        <v>1</v>
      </c>
      <c r="L3837" s="158" t="s">
        <v>2917</v>
      </c>
      <c r="M3837" s="234">
        <f>IF(L3837="",999,VLOOKUP(L3837,武将id!A:C,3,0))</f>
        <v>212</v>
      </c>
    </row>
    <row r="3838" spans="1:13" s="158" customFormat="1" x14ac:dyDescent="0.15">
      <c r="A3838" s="161">
        <v>7302</v>
      </c>
      <c r="B3838" s="162">
        <v>7</v>
      </c>
      <c r="C3838" s="162">
        <v>2</v>
      </c>
      <c r="D3838" s="162" t="s">
        <v>184</v>
      </c>
      <c r="E3838" s="162">
        <f>VLOOKUP(D3838,武将id!A:C,3,FALSE)</f>
        <v>1</v>
      </c>
      <c r="F3838" s="162">
        <v>0</v>
      </c>
      <c r="G3838" s="235" t="s">
        <v>5003</v>
      </c>
      <c r="H3838" s="236" t="s">
        <v>5003</v>
      </c>
      <c r="I3838" s="162">
        <v>1</v>
      </c>
      <c r="J3838" s="162"/>
      <c r="K3838" s="162"/>
      <c r="L3838" s="162" t="s">
        <v>2588</v>
      </c>
      <c r="M3838" s="237">
        <f>IF(L3838="",999,VLOOKUP(L3838,武将id!A:C,3,0))</f>
        <v>202</v>
      </c>
    </row>
    <row r="3839" spans="1:13" s="158" customFormat="1" x14ac:dyDescent="0.15">
      <c r="A3839" s="153">
        <v>7303</v>
      </c>
      <c r="B3839" s="154">
        <v>1</v>
      </c>
      <c r="C3839" s="154">
        <v>1</v>
      </c>
      <c r="D3839" s="154" t="s">
        <v>94</v>
      </c>
      <c r="E3839" s="154">
        <f>VLOOKUP(D3839,武将id!A:C,3,FALSE)</f>
        <v>106</v>
      </c>
      <c r="F3839" s="154">
        <v>0</v>
      </c>
      <c r="G3839" s="231" t="s">
        <v>5004</v>
      </c>
      <c r="H3839" s="232" t="s">
        <v>5004</v>
      </c>
      <c r="I3839" s="154">
        <v>1</v>
      </c>
      <c r="J3839" s="154"/>
      <c r="K3839" s="154"/>
      <c r="L3839" s="154" t="s">
        <v>4991</v>
      </c>
      <c r="M3839" s="233">
        <f>IF(L3839="",999,VLOOKUP(L3839,武将id!A:C,3,0))</f>
        <v>124</v>
      </c>
    </row>
    <row r="3840" spans="1:13" s="158" customFormat="1" x14ac:dyDescent="0.15">
      <c r="A3840" s="157">
        <v>7303</v>
      </c>
      <c r="B3840" s="158">
        <v>2</v>
      </c>
      <c r="C3840" s="158">
        <v>2</v>
      </c>
      <c r="D3840" s="158" t="s">
        <v>4991</v>
      </c>
      <c r="E3840" s="158">
        <f>VLOOKUP(D3840,武将id!A:C,3,FALSE)</f>
        <v>124</v>
      </c>
      <c r="F3840" s="158">
        <v>0</v>
      </c>
      <c r="G3840" s="229" t="s">
        <v>5005</v>
      </c>
      <c r="H3840" s="230" t="s">
        <v>5005</v>
      </c>
      <c r="I3840" s="158">
        <v>1</v>
      </c>
      <c r="L3840" s="158" t="s">
        <v>94</v>
      </c>
      <c r="M3840" s="234">
        <f>IF(L3840="",999,VLOOKUP(L3840,武将id!A:C,3,0))</f>
        <v>106</v>
      </c>
    </row>
    <row r="3841" spans="1:13" s="158" customFormat="1" x14ac:dyDescent="0.15">
      <c r="A3841" s="157">
        <v>7303</v>
      </c>
      <c r="B3841" s="158">
        <v>3</v>
      </c>
      <c r="C3841" s="158">
        <v>1</v>
      </c>
      <c r="D3841" s="158" t="s">
        <v>94</v>
      </c>
      <c r="E3841" s="158">
        <f>VLOOKUP(D3841,武将id!A:C,3,FALSE)</f>
        <v>106</v>
      </c>
      <c r="F3841" s="158">
        <v>0</v>
      </c>
      <c r="G3841" s="229" t="s">
        <v>5006</v>
      </c>
      <c r="H3841" s="230" t="s">
        <v>5006</v>
      </c>
      <c r="I3841" s="158">
        <v>1</v>
      </c>
      <c r="L3841" s="158" t="s">
        <v>4991</v>
      </c>
      <c r="M3841" s="234">
        <f>IF(L3841="",999,VLOOKUP(L3841,武将id!A:C,3,0))</f>
        <v>124</v>
      </c>
    </row>
    <row r="3842" spans="1:13" s="158" customFormat="1" x14ac:dyDescent="0.15">
      <c r="A3842" s="157">
        <v>7303</v>
      </c>
      <c r="B3842" s="158">
        <v>4</v>
      </c>
      <c r="C3842" s="158">
        <v>2</v>
      </c>
      <c r="D3842" s="158" t="s">
        <v>4991</v>
      </c>
      <c r="E3842" s="158">
        <f>VLOOKUP(D3842,武将id!A:C,3,FALSE)</f>
        <v>124</v>
      </c>
      <c r="F3842" s="158">
        <v>0</v>
      </c>
      <c r="G3842" s="229" t="s">
        <v>5007</v>
      </c>
      <c r="H3842" s="230" t="s">
        <v>5007</v>
      </c>
      <c r="I3842" s="158">
        <v>1</v>
      </c>
      <c r="L3842" s="158" t="s">
        <v>94</v>
      </c>
      <c r="M3842" s="234">
        <f>IF(L3842="",999,VLOOKUP(L3842,武将id!A:C,3,0))</f>
        <v>106</v>
      </c>
    </row>
    <row r="3843" spans="1:13" s="158" customFormat="1" x14ac:dyDescent="0.15">
      <c r="A3843" s="161">
        <v>7303</v>
      </c>
      <c r="B3843" s="162">
        <v>5</v>
      </c>
      <c r="C3843" s="162">
        <v>1</v>
      </c>
      <c r="D3843" s="162" t="s">
        <v>94</v>
      </c>
      <c r="E3843" s="162">
        <f>VLOOKUP(D3843,武将id!A:C,3,FALSE)</f>
        <v>106</v>
      </c>
      <c r="F3843" s="162">
        <v>0</v>
      </c>
      <c r="G3843" s="235" t="s">
        <v>5008</v>
      </c>
      <c r="H3843" s="236" t="s">
        <v>5008</v>
      </c>
      <c r="I3843" s="162">
        <v>1</v>
      </c>
      <c r="J3843" s="162"/>
      <c r="K3843" s="162"/>
      <c r="L3843" s="162" t="s">
        <v>4991</v>
      </c>
      <c r="M3843" s="237">
        <f>IF(L3843="",999,VLOOKUP(L3843,武将id!A:C,3,0))</f>
        <v>124</v>
      </c>
    </row>
    <row r="3844" spans="1:13" s="158" customFormat="1" x14ac:dyDescent="0.15">
      <c r="A3844" s="153">
        <v>7304</v>
      </c>
      <c r="B3844" s="154">
        <v>1</v>
      </c>
      <c r="C3844" s="154">
        <v>2</v>
      </c>
      <c r="D3844" s="154" t="s">
        <v>2917</v>
      </c>
      <c r="E3844" s="154">
        <f>VLOOKUP(D3844,武将id!A:C,3,FALSE)</f>
        <v>212</v>
      </c>
      <c r="F3844" s="154">
        <v>0</v>
      </c>
      <c r="G3844" s="231" t="s">
        <v>5009</v>
      </c>
      <c r="H3844" s="232" t="s">
        <v>5009</v>
      </c>
      <c r="I3844" s="154">
        <v>1</v>
      </c>
      <c r="J3844" s="154"/>
      <c r="K3844" s="154"/>
      <c r="L3844" s="154" t="s">
        <v>2588</v>
      </c>
      <c r="M3844" s="233">
        <f>IF(L3844="",999,VLOOKUP(L3844,武将id!A:C,3,0))</f>
        <v>202</v>
      </c>
    </row>
    <row r="3845" spans="1:13" s="158" customFormat="1" x14ac:dyDescent="0.15">
      <c r="A3845" s="157">
        <v>7304</v>
      </c>
      <c r="B3845" s="158">
        <v>2</v>
      </c>
      <c r="C3845" s="158">
        <v>1</v>
      </c>
      <c r="D3845" s="158" t="s">
        <v>2588</v>
      </c>
      <c r="E3845" s="158">
        <f>VLOOKUP(D3845,武将id!A:C,3,FALSE)</f>
        <v>202</v>
      </c>
      <c r="F3845" s="158">
        <v>0</v>
      </c>
      <c r="G3845" s="229" t="s">
        <v>5010</v>
      </c>
      <c r="H3845" s="230" t="s">
        <v>5010</v>
      </c>
      <c r="I3845" s="158">
        <v>1</v>
      </c>
      <c r="L3845" s="158" t="s">
        <v>2917</v>
      </c>
      <c r="M3845" s="234">
        <f>IF(L3845="",999,VLOOKUP(L3845,武将id!A:C,3,0))</f>
        <v>212</v>
      </c>
    </row>
    <row r="3846" spans="1:13" s="158" customFormat="1" x14ac:dyDescent="0.15">
      <c r="A3846" s="157">
        <v>7304</v>
      </c>
      <c r="B3846" s="158">
        <v>3</v>
      </c>
      <c r="C3846" s="158">
        <v>2</v>
      </c>
      <c r="D3846" s="158" t="s">
        <v>2917</v>
      </c>
      <c r="E3846" s="158">
        <f>VLOOKUP(D3846,武将id!A:C,3,FALSE)</f>
        <v>212</v>
      </c>
      <c r="F3846" s="158">
        <v>0</v>
      </c>
      <c r="G3846" s="229" t="s">
        <v>5011</v>
      </c>
      <c r="H3846" s="230" t="s">
        <v>5011</v>
      </c>
      <c r="I3846" s="158">
        <v>1</v>
      </c>
      <c r="L3846" s="158" t="s">
        <v>2588</v>
      </c>
      <c r="M3846" s="234">
        <f>IF(L3846="",999,VLOOKUP(L3846,武将id!A:C,3,0))</f>
        <v>202</v>
      </c>
    </row>
    <row r="3847" spans="1:13" s="158" customFormat="1" x14ac:dyDescent="0.15">
      <c r="A3847" s="157">
        <v>7304</v>
      </c>
      <c r="B3847" s="158">
        <v>4</v>
      </c>
      <c r="C3847" s="158">
        <v>2</v>
      </c>
      <c r="D3847" s="158" t="s">
        <v>2917</v>
      </c>
      <c r="E3847" s="158">
        <f>VLOOKUP(D3847,武将id!A:C,3,FALSE)</f>
        <v>212</v>
      </c>
      <c r="F3847" s="158">
        <v>0</v>
      </c>
      <c r="G3847" s="229" t="s">
        <v>5012</v>
      </c>
      <c r="H3847" s="230" t="s">
        <v>5012</v>
      </c>
      <c r="I3847" s="158">
        <v>1</v>
      </c>
      <c r="L3847" s="158" t="s">
        <v>2588</v>
      </c>
      <c r="M3847" s="234">
        <f>IF(L3847="",999,VLOOKUP(L3847,武将id!A:C,3,0))</f>
        <v>202</v>
      </c>
    </row>
    <row r="3848" spans="1:13" s="158" customFormat="1" ht="24" x14ac:dyDescent="0.15">
      <c r="A3848" s="157">
        <v>7304</v>
      </c>
      <c r="B3848" s="158">
        <v>5</v>
      </c>
      <c r="C3848" s="158">
        <v>2</v>
      </c>
      <c r="D3848" s="158" t="s">
        <v>2917</v>
      </c>
      <c r="E3848" s="158">
        <f>VLOOKUP(D3848,武将id!A:C,3,FALSE)</f>
        <v>212</v>
      </c>
      <c r="F3848" s="158">
        <v>0</v>
      </c>
      <c r="G3848" s="229" t="s">
        <v>5013</v>
      </c>
      <c r="H3848" s="230" t="s">
        <v>5013</v>
      </c>
      <c r="I3848" s="158">
        <v>1</v>
      </c>
      <c r="L3848" s="158" t="s">
        <v>2588</v>
      </c>
      <c r="M3848" s="234">
        <f>IF(L3848="",999,VLOOKUP(L3848,武将id!A:C,3,0))</f>
        <v>202</v>
      </c>
    </row>
    <row r="3849" spans="1:13" s="158" customFormat="1" ht="24" x14ac:dyDescent="0.15">
      <c r="A3849" s="157">
        <v>7304</v>
      </c>
      <c r="B3849" s="158">
        <v>6</v>
      </c>
      <c r="C3849" s="158">
        <v>2</v>
      </c>
      <c r="D3849" s="158" t="s">
        <v>2917</v>
      </c>
      <c r="E3849" s="158">
        <f>VLOOKUP(D3849,武将id!A:C,3,FALSE)</f>
        <v>212</v>
      </c>
      <c r="F3849" s="158">
        <v>0</v>
      </c>
      <c r="G3849" s="229" t="s">
        <v>5014</v>
      </c>
      <c r="H3849" s="230" t="s">
        <v>5014</v>
      </c>
      <c r="I3849" s="158">
        <v>1</v>
      </c>
      <c r="L3849" s="158" t="s">
        <v>2588</v>
      </c>
      <c r="M3849" s="234">
        <f>IF(L3849="",999,VLOOKUP(L3849,武将id!A:C,3,0))</f>
        <v>202</v>
      </c>
    </row>
    <row r="3850" spans="1:13" s="158" customFormat="1" x14ac:dyDescent="0.15">
      <c r="A3850" s="161">
        <v>7304</v>
      </c>
      <c r="B3850" s="162">
        <v>7</v>
      </c>
      <c r="C3850" s="162">
        <v>1</v>
      </c>
      <c r="D3850" s="162" t="s">
        <v>2588</v>
      </c>
      <c r="E3850" s="162">
        <f>VLOOKUP(D3850,武将id!A:C,3,FALSE)</f>
        <v>202</v>
      </c>
      <c r="F3850" s="162">
        <v>0</v>
      </c>
      <c r="G3850" s="235" t="s">
        <v>5015</v>
      </c>
      <c r="H3850" s="236" t="s">
        <v>5015</v>
      </c>
      <c r="I3850" s="162">
        <v>1</v>
      </c>
      <c r="J3850" s="162"/>
      <c r="K3850" s="162"/>
      <c r="L3850" s="162" t="s">
        <v>2917</v>
      </c>
      <c r="M3850" s="237">
        <f>IF(L3850="",999,VLOOKUP(L3850,武将id!A:C,3,0))</f>
        <v>212</v>
      </c>
    </row>
    <row r="3851" spans="1:13" s="158" customFormat="1" x14ac:dyDescent="0.15">
      <c r="A3851" s="158">
        <v>7305</v>
      </c>
      <c r="B3851" s="158">
        <v>1</v>
      </c>
      <c r="C3851" s="158">
        <v>1</v>
      </c>
      <c r="D3851" s="158" t="s">
        <v>94</v>
      </c>
      <c r="E3851" s="158">
        <f>VLOOKUP(D3851,武将id!A:C,3,FALSE)</f>
        <v>106</v>
      </c>
      <c r="F3851" s="158">
        <v>0</v>
      </c>
      <c r="G3851" s="229" t="s">
        <v>5016</v>
      </c>
      <c r="H3851" s="230" t="s">
        <v>5016</v>
      </c>
      <c r="I3851" s="158">
        <v>1</v>
      </c>
      <c r="M3851" s="233">
        <v>0</v>
      </c>
    </row>
    <row r="3852" spans="1:13" s="158" customFormat="1" x14ac:dyDescent="0.15">
      <c r="A3852" s="158">
        <v>7305</v>
      </c>
      <c r="B3852" s="158">
        <v>2</v>
      </c>
      <c r="C3852" s="158">
        <v>1</v>
      </c>
      <c r="D3852" s="158" t="s">
        <v>94</v>
      </c>
      <c r="E3852" s="158">
        <f>VLOOKUP(D3852,武将id!A:C,3,FALSE)</f>
        <v>106</v>
      </c>
      <c r="F3852" s="158">
        <v>0</v>
      </c>
      <c r="G3852" s="229" t="s">
        <v>5017</v>
      </c>
      <c r="H3852" s="230" t="s">
        <v>5017</v>
      </c>
      <c r="I3852" s="158">
        <v>1</v>
      </c>
      <c r="M3852" s="237">
        <v>0</v>
      </c>
    </row>
    <row r="3853" spans="1:13" s="158" customFormat="1" x14ac:dyDescent="0.15">
      <c r="A3853" s="153">
        <v>7306</v>
      </c>
      <c r="B3853" s="154">
        <v>1</v>
      </c>
      <c r="C3853" s="154">
        <v>2</v>
      </c>
      <c r="D3853" s="154" t="s">
        <v>94</v>
      </c>
      <c r="E3853" s="154">
        <f>VLOOKUP(D3853,武将id!A:C,3,FALSE)</f>
        <v>106</v>
      </c>
      <c r="F3853" s="154">
        <v>0</v>
      </c>
      <c r="G3853" s="231" t="s">
        <v>5018</v>
      </c>
      <c r="H3853" s="232" t="s">
        <v>5018</v>
      </c>
      <c r="I3853" s="154">
        <v>1</v>
      </c>
      <c r="J3853" s="154"/>
      <c r="K3853" s="154"/>
      <c r="L3853" s="154" t="s">
        <v>2237</v>
      </c>
      <c r="M3853" s="233">
        <f>IF(L3853="",999,VLOOKUP(L3853,武将id!A:C,3,0))</f>
        <v>103</v>
      </c>
    </row>
    <row r="3854" spans="1:13" s="158" customFormat="1" x14ac:dyDescent="0.15">
      <c r="A3854" s="157">
        <v>7306</v>
      </c>
      <c r="B3854" s="158">
        <v>2</v>
      </c>
      <c r="C3854" s="158">
        <v>1</v>
      </c>
      <c r="D3854" s="158" t="s">
        <v>2237</v>
      </c>
      <c r="E3854" s="158">
        <f>VLOOKUP(D3854,武将id!A:C,3,FALSE)</f>
        <v>103</v>
      </c>
      <c r="F3854" s="158">
        <v>0</v>
      </c>
      <c r="G3854" s="229" t="s">
        <v>5019</v>
      </c>
      <c r="H3854" s="230" t="s">
        <v>5019</v>
      </c>
      <c r="I3854" s="158">
        <v>1</v>
      </c>
      <c r="L3854" s="158" t="s">
        <v>94</v>
      </c>
      <c r="M3854" s="234">
        <f>IF(L3854="",999,VLOOKUP(L3854,武将id!A:C,3,0))</f>
        <v>106</v>
      </c>
    </row>
    <row r="3855" spans="1:13" s="158" customFormat="1" x14ac:dyDescent="0.15">
      <c r="A3855" s="157">
        <v>7306</v>
      </c>
      <c r="B3855" s="158">
        <v>3</v>
      </c>
      <c r="C3855" s="158">
        <v>2</v>
      </c>
      <c r="D3855" s="158" t="s">
        <v>94</v>
      </c>
      <c r="E3855" s="158">
        <f>VLOOKUP(D3855,武将id!A:C,3,FALSE)</f>
        <v>106</v>
      </c>
      <c r="F3855" s="158">
        <v>0</v>
      </c>
      <c r="G3855" s="229" t="s">
        <v>5020</v>
      </c>
      <c r="H3855" s="230" t="s">
        <v>5020</v>
      </c>
      <c r="I3855" s="158">
        <v>1</v>
      </c>
      <c r="L3855" s="158" t="s">
        <v>2237</v>
      </c>
      <c r="M3855" s="234">
        <f>IF(L3855="",999,VLOOKUP(L3855,武将id!A:C,3,0))</f>
        <v>103</v>
      </c>
    </row>
    <row r="3856" spans="1:13" s="158" customFormat="1" x14ac:dyDescent="0.15">
      <c r="A3856" s="157">
        <v>7306</v>
      </c>
      <c r="B3856" s="158">
        <v>4</v>
      </c>
      <c r="C3856" s="158">
        <v>1</v>
      </c>
      <c r="D3856" s="158" t="s">
        <v>2237</v>
      </c>
      <c r="E3856" s="158">
        <f>VLOOKUP(D3856,武将id!A:C,3,FALSE)</f>
        <v>103</v>
      </c>
      <c r="F3856" s="158">
        <v>0</v>
      </c>
      <c r="G3856" s="229" t="s">
        <v>5021</v>
      </c>
      <c r="H3856" s="230" t="s">
        <v>5021</v>
      </c>
      <c r="I3856" s="158">
        <v>1</v>
      </c>
      <c r="L3856" s="158" t="s">
        <v>94</v>
      </c>
      <c r="M3856" s="234">
        <f>IF(L3856="",999,VLOOKUP(L3856,武将id!A:C,3,0))</f>
        <v>106</v>
      </c>
    </row>
    <row r="3857" spans="1:13" s="158" customFormat="1" ht="24" x14ac:dyDescent="0.15">
      <c r="A3857" s="157">
        <v>7306</v>
      </c>
      <c r="B3857" s="158">
        <v>5</v>
      </c>
      <c r="C3857" s="158">
        <v>2</v>
      </c>
      <c r="D3857" s="158" t="s">
        <v>2610</v>
      </c>
      <c r="E3857" s="158">
        <f>VLOOKUP(D3857,武将id!A:C,3,FALSE)</f>
        <v>121</v>
      </c>
      <c r="F3857" s="158">
        <v>0</v>
      </c>
      <c r="G3857" s="229" t="s">
        <v>5022</v>
      </c>
      <c r="H3857" s="230" t="s">
        <v>5022</v>
      </c>
      <c r="I3857" s="158">
        <v>1</v>
      </c>
      <c r="L3857" s="158" t="s">
        <v>2237</v>
      </c>
      <c r="M3857" s="234">
        <f>IF(L3857="",999,VLOOKUP(L3857,武将id!A:C,3,0))</f>
        <v>103</v>
      </c>
    </row>
    <row r="3858" spans="1:13" s="158" customFormat="1" ht="24" x14ac:dyDescent="0.15">
      <c r="A3858" s="157">
        <v>7306</v>
      </c>
      <c r="B3858" s="158">
        <v>6</v>
      </c>
      <c r="C3858" s="158">
        <v>2</v>
      </c>
      <c r="D3858" s="158" t="s">
        <v>2610</v>
      </c>
      <c r="E3858" s="158">
        <f>VLOOKUP(D3858,武将id!A:C,3,FALSE)</f>
        <v>121</v>
      </c>
      <c r="F3858" s="158">
        <v>0</v>
      </c>
      <c r="G3858" s="229" t="s">
        <v>5023</v>
      </c>
      <c r="H3858" s="230" t="s">
        <v>5023</v>
      </c>
      <c r="I3858" s="158">
        <v>1</v>
      </c>
      <c r="L3858" s="158" t="s">
        <v>2237</v>
      </c>
      <c r="M3858" s="234">
        <f>IF(L3858="",999,VLOOKUP(L3858,武将id!A:C,3,0))</f>
        <v>103</v>
      </c>
    </row>
    <row r="3859" spans="1:13" s="158" customFormat="1" ht="24" x14ac:dyDescent="0.15">
      <c r="A3859" s="157">
        <v>7306</v>
      </c>
      <c r="B3859" s="158">
        <v>7</v>
      </c>
      <c r="C3859" s="158">
        <v>2</v>
      </c>
      <c r="D3859" s="158" t="s">
        <v>2610</v>
      </c>
      <c r="E3859" s="158">
        <f>VLOOKUP(D3859,武将id!A:C,3,FALSE)</f>
        <v>121</v>
      </c>
      <c r="F3859" s="158">
        <v>0</v>
      </c>
      <c r="G3859" s="229" t="s">
        <v>5024</v>
      </c>
      <c r="H3859" s="230" t="s">
        <v>5024</v>
      </c>
      <c r="I3859" s="158">
        <v>1</v>
      </c>
      <c r="L3859" s="158" t="s">
        <v>2237</v>
      </c>
      <c r="M3859" s="234">
        <f>IF(L3859="",999,VLOOKUP(L3859,武将id!A:C,3,0))</f>
        <v>103</v>
      </c>
    </row>
    <row r="3860" spans="1:13" s="158" customFormat="1" x14ac:dyDescent="0.15">
      <c r="A3860" s="157">
        <v>7306</v>
      </c>
      <c r="B3860" s="158">
        <v>8</v>
      </c>
      <c r="C3860" s="158">
        <v>1</v>
      </c>
      <c r="D3860" s="158" t="s">
        <v>2237</v>
      </c>
      <c r="E3860" s="158">
        <f>VLOOKUP(D3860,武将id!A:C,3,FALSE)</f>
        <v>103</v>
      </c>
      <c r="F3860" s="158">
        <v>0</v>
      </c>
      <c r="G3860" s="229" t="s">
        <v>5025</v>
      </c>
      <c r="H3860" s="230" t="s">
        <v>5025</v>
      </c>
      <c r="I3860" s="158">
        <v>1</v>
      </c>
      <c r="L3860" s="158" t="s">
        <v>2610</v>
      </c>
      <c r="M3860" s="234">
        <f>IF(L3860="",999,VLOOKUP(L3860,武将id!A:C,3,0))</f>
        <v>121</v>
      </c>
    </row>
    <row r="3861" spans="1:13" s="158" customFormat="1" x14ac:dyDescent="0.15">
      <c r="A3861" s="157">
        <v>7306</v>
      </c>
      <c r="B3861" s="158">
        <v>9</v>
      </c>
      <c r="C3861" s="158">
        <v>2</v>
      </c>
      <c r="D3861" s="158" t="s">
        <v>2610</v>
      </c>
      <c r="E3861" s="158">
        <f>VLOOKUP(D3861,武将id!A:C,3,FALSE)</f>
        <v>121</v>
      </c>
      <c r="F3861" s="158">
        <v>0</v>
      </c>
      <c r="G3861" s="229" t="s">
        <v>5026</v>
      </c>
      <c r="H3861" s="230" t="s">
        <v>5026</v>
      </c>
      <c r="I3861" s="158">
        <v>1</v>
      </c>
      <c r="L3861" s="158" t="s">
        <v>2237</v>
      </c>
      <c r="M3861" s="234">
        <f>IF(L3861="",999,VLOOKUP(L3861,武将id!A:C,3,0))</f>
        <v>103</v>
      </c>
    </row>
    <row r="3862" spans="1:13" s="158" customFormat="1" x14ac:dyDescent="0.15">
      <c r="A3862" s="157">
        <v>7306</v>
      </c>
      <c r="B3862" s="158">
        <v>10</v>
      </c>
      <c r="C3862" s="158">
        <v>1</v>
      </c>
      <c r="D3862" s="158" t="s">
        <v>2237</v>
      </c>
      <c r="E3862" s="158">
        <f>VLOOKUP(D3862,武将id!A:C,3,FALSE)</f>
        <v>103</v>
      </c>
      <c r="F3862" s="158">
        <v>0</v>
      </c>
      <c r="G3862" s="229" t="s">
        <v>5027</v>
      </c>
      <c r="H3862" s="230" t="s">
        <v>5027</v>
      </c>
      <c r="I3862" s="158">
        <v>1</v>
      </c>
      <c r="L3862" s="158" t="s">
        <v>2610</v>
      </c>
      <c r="M3862" s="234">
        <f>IF(L3862="",999,VLOOKUP(L3862,武将id!A:C,3,0))</f>
        <v>121</v>
      </c>
    </row>
    <row r="3863" spans="1:13" s="158" customFormat="1" x14ac:dyDescent="0.15">
      <c r="A3863" s="157">
        <v>7306</v>
      </c>
      <c r="B3863" s="158">
        <v>11</v>
      </c>
      <c r="C3863" s="158">
        <v>2</v>
      </c>
      <c r="D3863" s="158" t="s">
        <v>2610</v>
      </c>
      <c r="E3863" s="158">
        <f>VLOOKUP(D3863,武将id!A:C,3,FALSE)</f>
        <v>121</v>
      </c>
      <c r="F3863" s="158">
        <v>0</v>
      </c>
      <c r="G3863" s="229" t="s">
        <v>5028</v>
      </c>
      <c r="H3863" s="230" t="s">
        <v>5028</v>
      </c>
      <c r="I3863" s="158">
        <v>1</v>
      </c>
      <c r="L3863" s="158" t="s">
        <v>2237</v>
      </c>
      <c r="M3863" s="234">
        <f>IF(L3863="",999,VLOOKUP(L3863,武将id!A:C,3,0))</f>
        <v>103</v>
      </c>
    </row>
    <row r="3864" spans="1:13" s="158" customFormat="1" x14ac:dyDescent="0.15">
      <c r="A3864" s="157">
        <v>7306</v>
      </c>
      <c r="B3864" s="158">
        <v>12</v>
      </c>
      <c r="C3864" s="158">
        <v>1</v>
      </c>
      <c r="D3864" s="158" t="s">
        <v>2237</v>
      </c>
      <c r="E3864" s="158">
        <f>VLOOKUP(D3864,武将id!A:C,3,FALSE)</f>
        <v>103</v>
      </c>
      <c r="F3864" s="158">
        <v>0</v>
      </c>
      <c r="G3864" s="229" t="s">
        <v>5029</v>
      </c>
      <c r="H3864" s="230" t="s">
        <v>5029</v>
      </c>
      <c r="I3864" s="158">
        <v>1</v>
      </c>
      <c r="L3864" s="158" t="s">
        <v>2610</v>
      </c>
      <c r="M3864" s="234">
        <f>IF(L3864="",999,VLOOKUP(L3864,武将id!A:C,3,0))</f>
        <v>121</v>
      </c>
    </row>
    <row r="3865" spans="1:13" s="158" customFormat="1" ht="24" x14ac:dyDescent="0.15">
      <c r="A3865" s="157">
        <v>7306</v>
      </c>
      <c r="B3865" s="158">
        <v>13</v>
      </c>
      <c r="C3865" s="158">
        <v>2</v>
      </c>
      <c r="D3865" s="158" t="s">
        <v>2610</v>
      </c>
      <c r="E3865" s="158">
        <f>VLOOKUP(D3865,武将id!A:C,3,FALSE)</f>
        <v>121</v>
      </c>
      <c r="F3865" s="158">
        <v>0</v>
      </c>
      <c r="G3865" s="229" t="s">
        <v>5030</v>
      </c>
      <c r="H3865" s="230" t="s">
        <v>5030</v>
      </c>
      <c r="I3865" s="158">
        <v>1</v>
      </c>
      <c r="L3865" s="158" t="s">
        <v>2237</v>
      </c>
      <c r="M3865" s="234">
        <f>IF(L3865="",999,VLOOKUP(L3865,武将id!A:C,3,0))</f>
        <v>103</v>
      </c>
    </row>
    <row r="3866" spans="1:13" s="158" customFormat="1" x14ac:dyDescent="0.15">
      <c r="A3866" s="161">
        <v>7306</v>
      </c>
      <c r="B3866" s="162">
        <v>14</v>
      </c>
      <c r="C3866" s="162">
        <v>2</v>
      </c>
      <c r="D3866" s="162" t="s">
        <v>2610</v>
      </c>
      <c r="E3866" s="162">
        <f>VLOOKUP(D3866,武将id!A:C,3,FALSE)</f>
        <v>121</v>
      </c>
      <c r="F3866" s="162">
        <v>0</v>
      </c>
      <c r="G3866" s="235" t="s">
        <v>5031</v>
      </c>
      <c r="H3866" s="236" t="s">
        <v>5031</v>
      </c>
      <c r="I3866" s="162">
        <v>1</v>
      </c>
      <c r="J3866" s="162"/>
      <c r="K3866" s="162"/>
      <c r="L3866" s="162" t="s">
        <v>2237</v>
      </c>
      <c r="M3866" s="237">
        <f>IF(L3866="",999,VLOOKUP(L3866,武将id!A:C,3,0))</f>
        <v>103</v>
      </c>
    </row>
    <row r="3867" spans="1:13" s="158" customFormat="1" ht="24" x14ac:dyDescent="0.15">
      <c r="A3867" s="153">
        <v>7307</v>
      </c>
      <c r="B3867" s="154">
        <v>1</v>
      </c>
      <c r="C3867" s="154">
        <v>1</v>
      </c>
      <c r="D3867" s="154" t="s">
        <v>2917</v>
      </c>
      <c r="E3867" s="154">
        <f>VLOOKUP(D3867,武将id!A:C,3,FALSE)</f>
        <v>212</v>
      </c>
      <c r="F3867" s="154">
        <v>0</v>
      </c>
      <c r="G3867" s="231" t="s">
        <v>5032</v>
      </c>
      <c r="H3867" s="232" t="s">
        <v>5032</v>
      </c>
      <c r="I3867" s="154">
        <v>1</v>
      </c>
      <c r="J3867" s="154"/>
      <c r="K3867" s="154"/>
      <c r="L3867" s="154" t="s">
        <v>2588</v>
      </c>
      <c r="M3867" s="233">
        <f>IF(L3867="",999,VLOOKUP(L3867,武将id!A:C,3,0))</f>
        <v>202</v>
      </c>
    </row>
    <row r="3868" spans="1:13" s="158" customFormat="1" ht="24" x14ac:dyDescent="0.15">
      <c r="A3868" s="157">
        <v>7307</v>
      </c>
      <c r="B3868" s="158">
        <v>2</v>
      </c>
      <c r="C3868" s="158">
        <v>1</v>
      </c>
      <c r="D3868" s="158" t="s">
        <v>2917</v>
      </c>
      <c r="E3868" s="158">
        <f>VLOOKUP(D3868,武将id!A:C,3,FALSE)</f>
        <v>212</v>
      </c>
      <c r="F3868" s="158">
        <v>0</v>
      </c>
      <c r="G3868" s="229" t="s">
        <v>5033</v>
      </c>
      <c r="H3868" s="230" t="s">
        <v>5033</v>
      </c>
      <c r="I3868" s="158">
        <v>1</v>
      </c>
      <c r="L3868" s="158" t="s">
        <v>2588</v>
      </c>
      <c r="M3868" s="234">
        <f>IF(L3868="",999,VLOOKUP(L3868,武将id!A:C,3,0))</f>
        <v>202</v>
      </c>
    </row>
    <row r="3869" spans="1:13" s="158" customFormat="1" x14ac:dyDescent="0.15">
      <c r="A3869" s="157">
        <v>7307</v>
      </c>
      <c r="B3869" s="158">
        <v>3</v>
      </c>
      <c r="C3869" s="158">
        <v>1</v>
      </c>
      <c r="D3869" s="158" t="s">
        <v>2917</v>
      </c>
      <c r="E3869" s="158">
        <f>VLOOKUP(D3869,武将id!A:C,3,FALSE)</f>
        <v>212</v>
      </c>
      <c r="F3869" s="158">
        <v>0</v>
      </c>
      <c r="G3869" s="229" t="s">
        <v>5034</v>
      </c>
      <c r="H3869" s="230" t="s">
        <v>5034</v>
      </c>
      <c r="I3869" s="158">
        <v>1</v>
      </c>
      <c r="L3869" s="158" t="s">
        <v>2588</v>
      </c>
      <c r="M3869" s="234">
        <f>IF(L3869="",999,VLOOKUP(L3869,武将id!A:C,3,0))</f>
        <v>202</v>
      </c>
    </row>
    <row r="3870" spans="1:13" s="158" customFormat="1" ht="24" x14ac:dyDescent="0.15">
      <c r="A3870" s="157">
        <v>7307</v>
      </c>
      <c r="B3870" s="158">
        <v>4</v>
      </c>
      <c r="C3870" s="158">
        <v>1</v>
      </c>
      <c r="D3870" s="158" t="s">
        <v>2917</v>
      </c>
      <c r="E3870" s="158">
        <f>VLOOKUP(D3870,武将id!A:C,3,FALSE)</f>
        <v>212</v>
      </c>
      <c r="F3870" s="158">
        <v>0</v>
      </c>
      <c r="G3870" s="229" t="s">
        <v>5035</v>
      </c>
      <c r="H3870" s="230" t="s">
        <v>5035</v>
      </c>
      <c r="I3870" s="158">
        <v>1</v>
      </c>
      <c r="L3870" s="158" t="s">
        <v>2588</v>
      </c>
      <c r="M3870" s="234">
        <f>IF(L3870="",999,VLOOKUP(L3870,武将id!A:C,3,0))</f>
        <v>202</v>
      </c>
    </row>
    <row r="3871" spans="1:13" s="158" customFormat="1" ht="24" x14ac:dyDescent="0.15">
      <c r="A3871" s="157">
        <v>7307</v>
      </c>
      <c r="B3871" s="158">
        <v>5</v>
      </c>
      <c r="C3871" s="158">
        <v>1</v>
      </c>
      <c r="D3871" s="158" t="s">
        <v>2917</v>
      </c>
      <c r="E3871" s="158">
        <f>VLOOKUP(D3871,武将id!A:C,3,FALSE)</f>
        <v>212</v>
      </c>
      <c r="F3871" s="158">
        <v>0</v>
      </c>
      <c r="G3871" s="229" t="s">
        <v>5036</v>
      </c>
      <c r="H3871" s="230" t="s">
        <v>5036</v>
      </c>
      <c r="I3871" s="158">
        <v>1</v>
      </c>
      <c r="L3871" s="158" t="s">
        <v>2588</v>
      </c>
      <c r="M3871" s="234">
        <f>IF(L3871="",999,VLOOKUP(L3871,武将id!A:C,3,0))</f>
        <v>202</v>
      </c>
    </row>
    <row r="3872" spans="1:13" s="158" customFormat="1" ht="24" x14ac:dyDescent="0.15">
      <c r="A3872" s="161">
        <v>7307</v>
      </c>
      <c r="B3872" s="162">
        <v>6</v>
      </c>
      <c r="C3872" s="162">
        <v>2</v>
      </c>
      <c r="D3872" s="162" t="s">
        <v>2588</v>
      </c>
      <c r="E3872" s="162">
        <f>VLOOKUP(D3872,武将id!A:C,3,FALSE)</f>
        <v>202</v>
      </c>
      <c r="F3872" s="162">
        <v>0</v>
      </c>
      <c r="G3872" s="235" t="s">
        <v>5037</v>
      </c>
      <c r="H3872" s="236" t="s">
        <v>5037</v>
      </c>
      <c r="I3872" s="162">
        <v>1</v>
      </c>
      <c r="J3872" s="162"/>
      <c r="K3872" s="162"/>
      <c r="L3872" s="162" t="s">
        <v>2917</v>
      </c>
      <c r="M3872" s="237">
        <f>IF(L3872="",999,VLOOKUP(L3872,武将id!A:C,3,0))</f>
        <v>212</v>
      </c>
    </row>
    <row r="3873" spans="1:13" s="158" customFormat="1" ht="24" x14ac:dyDescent="0.15">
      <c r="A3873" s="153">
        <v>7308</v>
      </c>
      <c r="B3873" s="154">
        <v>1</v>
      </c>
      <c r="C3873" s="154">
        <v>1</v>
      </c>
      <c r="D3873" s="154" t="s">
        <v>4020</v>
      </c>
      <c r="E3873" s="154">
        <f>VLOOKUP(D3873,武将id!A:C,3,FALSE)</f>
        <v>140</v>
      </c>
      <c r="F3873" s="154">
        <v>0</v>
      </c>
      <c r="G3873" s="231" t="s">
        <v>5038</v>
      </c>
      <c r="H3873" s="232" t="s">
        <v>5038</v>
      </c>
      <c r="I3873" s="154">
        <v>1</v>
      </c>
      <c r="J3873" s="154"/>
      <c r="K3873" s="154"/>
      <c r="L3873" s="154" t="s">
        <v>2588</v>
      </c>
      <c r="M3873" s="233">
        <f>IF(L3873="",999,VLOOKUP(L3873,武将id!A:C,3,0))</f>
        <v>202</v>
      </c>
    </row>
    <row r="3874" spans="1:13" s="158" customFormat="1" ht="24" x14ac:dyDescent="0.15">
      <c r="A3874" s="157">
        <v>7308</v>
      </c>
      <c r="B3874" s="158">
        <v>2</v>
      </c>
      <c r="C3874" s="158">
        <v>1</v>
      </c>
      <c r="D3874" s="158" t="s">
        <v>4020</v>
      </c>
      <c r="E3874" s="158">
        <f>VLOOKUP(D3874,武将id!A:C,3,FALSE)</f>
        <v>140</v>
      </c>
      <c r="F3874" s="158">
        <v>0</v>
      </c>
      <c r="G3874" s="229" t="s">
        <v>5039</v>
      </c>
      <c r="H3874" s="230" t="s">
        <v>5039</v>
      </c>
      <c r="I3874" s="158">
        <v>1</v>
      </c>
      <c r="L3874" s="158" t="s">
        <v>2588</v>
      </c>
      <c r="M3874" s="234">
        <f>IF(L3874="",999,VLOOKUP(L3874,武将id!A:C,3,0))</f>
        <v>202</v>
      </c>
    </row>
    <row r="3875" spans="1:13" s="158" customFormat="1" ht="24" x14ac:dyDescent="0.15">
      <c r="A3875" s="161">
        <v>7308</v>
      </c>
      <c r="B3875" s="162">
        <v>3</v>
      </c>
      <c r="C3875" s="162">
        <v>2</v>
      </c>
      <c r="D3875" s="162" t="s">
        <v>2588</v>
      </c>
      <c r="E3875" s="162">
        <f>VLOOKUP(D3875,武将id!A:C,3,FALSE)</f>
        <v>202</v>
      </c>
      <c r="F3875" s="162">
        <v>0</v>
      </c>
      <c r="G3875" s="235" t="s">
        <v>5040</v>
      </c>
      <c r="H3875" s="236" t="s">
        <v>5040</v>
      </c>
      <c r="I3875" s="162">
        <v>1</v>
      </c>
      <c r="J3875" s="162"/>
      <c r="K3875" s="162"/>
      <c r="L3875" s="162" t="s">
        <v>4020</v>
      </c>
      <c r="M3875" s="237">
        <f>IF(L3875="",999,VLOOKUP(L3875,武将id!A:C,3,0))</f>
        <v>140</v>
      </c>
    </row>
    <row r="3876" spans="1:13" s="158" customFormat="1" x14ac:dyDescent="0.15">
      <c r="A3876" s="153">
        <v>7309</v>
      </c>
      <c r="B3876" s="154">
        <v>1</v>
      </c>
      <c r="C3876" s="154">
        <v>1</v>
      </c>
      <c r="D3876" s="154" t="s">
        <v>2588</v>
      </c>
      <c r="E3876" s="154">
        <f>VLOOKUP(D3876,武将id!A:C,3,FALSE)</f>
        <v>202</v>
      </c>
      <c r="F3876" s="154">
        <v>0</v>
      </c>
      <c r="G3876" s="231" t="s">
        <v>5041</v>
      </c>
      <c r="H3876" s="232" t="s">
        <v>5041</v>
      </c>
      <c r="I3876" s="154">
        <v>1</v>
      </c>
      <c r="J3876" s="154"/>
      <c r="K3876" s="154"/>
      <c r="L3876" s="154" t="s">
        <v>2917</v>
      </c>
      <c r="M3876" s="233">
        <f>IF(L3876="",999,VLOOKUP(L3876,武将id!A:C,3,0))</f>
        <v>212</v>
      </c>
    </row>
    <row r="3877" spans="1:13" s="158" customFormat="1" ht="24" x14ac:dyDescent="0.15">
      <c r="A3877" s="157">
        <v>7309</v>
      </c>
      <c r="B3877" s="158">
        <v>2</v>
      </c>
      <c r="C3877" s="158">
        <v>2</v>
      </c>
      <c r="D3877" s="158" t="s">
        <v>2917</v>
      </c>
      <c r="E3877" s="158">
        <f>VLOOKUP(D3877,武将id!A:C,3,FALSE)</f>
        <v>212</v>
      </c>
      <c r="F3877" s="158">
        <v>0</v>
      </c>
      <c r="G3877" s="229" t="s">
        <v>5042</v>
      </c>
      <c r="H3877" s="230" t="s">
        <v>5042</v>
      </c>
      <c r="I3877" s="158">
        <v>1</v>
      </c>
      <c r="L3877" s="158" t="s">
        <v>2588</v>
      </c>
      <c r="M3877" s="234">
        <f>IF(L3877="",999,VLOOKUP(L3877,武将id!A:C,3,0))</f>
        <v>202</v>
      </c>
    </row>
    <row r="3878" spans="1:13" s="158" customFormat="1" x14ac:dyDescent="0.15">
      <c r="A3878" s="157">
        <v>7309</v>
      </c>
      <c r="B3878" s="158">
        <v>3</v>
      </c>
      <c r="C3878" s="158">
        <v>1</v>
      </c>
      <c r="D3878" s="158" t="s">
        <v>2588</v>
      </c>
      <c r="E3878" s="158">
        <f>VLOOKUP(D3878,武将id!A:C,3,FALSE)</f>
        <v>202</v>
      </c>
      <c r="F3878" s="158">
        <v>0</v>
      </c>
      <c r="G3878" s="229" t="s">
        <v>5043</v>
      </c>
      <c r="H3878" s="230" t="s">
        <v>5043</v>
      </c>
      <c r="I3878" s="158">
        <v>1</v>
      </c>
      <c r="L3878" s="158" t="s">
        <v>2917</v>
      </c>
      <c r="M3878" s="234">
        <f>IF(L3878="",999,VLOOKUP(L3878,武将id!A:C,3,0))</f>
        <v>212</v>
      </c>
    </row>
    <row r="3879" spans="1:13" s="158" customFormat="1" ht="24" x14ac:dyDescent="0.15">
      <c r="A3879" s="157">
        <v>7309</v>
      </c>
      <c r="B3879" s="158">
        <v>4</v>
      </c>
      <c r="C3879" s="158">
        <v>2</v>
      </c>
      <c r="D3879" s="158" t="s">
        <v>2917</v>
      </c>
      <c r="E3879" s="158">
        <f>VLOOKUP(D3879,武将id!A:C,3,FALSE)</f>
        <v>212</v>
      </c>
      <c r="F3879" s="158">
        <v>0</v>
      </c>
      <c r="G3879" s="229" t="s">
        <v>5044</v>
      </c>
      <c r="H3879" s="230" t="s">
        <v>5044</v>
      </c>
      <c r="I3879" s="158">
        <v>1</v>
      </c>
      <c r="L3879" s="158" t="s">
        <v>2588</v>
      </c>
      <c r="M3879" s="234">
        <f>IF(L3879="",999,VLOOKUP(L3879,武将id!A:C,3,0))</f>
        <v>202</v>
      </c>
    </row>
    <row r="3880" spans="1:13" s="158" customFormat="1" x14ac:dyDescent="0.15">
      <c r="A3880" s="157">
        <v>7309</v>
      </c>
      <c r="B3880" s="158">
        <v>5</v>
      </c>
      <c r="C3880" s="158">
        <v>2</v>
      </c>
      <c r="D3880" s="158" t="s">
        <v>2917</v>
      </c>
      <c r="E3880" s="158">
        <f>VLOOKUP(D3880,武将id!A:C,3,FALSE)</f>
        <v>212</v>
      </c>
      <c r="F3880" s="158">
        <v>0</v>
      </c>
      <c r="G3880" s="229" t="s">
        <v>5045</v>
      </c>
      <c r="H3880" s="230" t="s">
        <v>5045</v>
      </c>
      <c r="I3880" s="158">
        <v>1</v>
      </c>
      <c r="L3880" s="158" t="s">
        <v>2588</v>
      </c>
      <c r="M3880" s="234">
        <f>IF(L3880="",999,VLOOKUP(L3880,武将id!A:C,3,0))</f>
        <v>202</v>
      </c>
    </row>
    <row r="3881" spans="1:13" s="158" customFormat="1" x14ac:dyDescent="0.15">
      <c r="A3881" s="157">
        <v>7309</v>
      </c>
      <c r="B3881" s="158">
        <v>6</v>
      </c>
      <c r="C3881" s="158">
        <v>1</v>
      </c>
      <c r="D3881" s="158" t="s">
        <v>2588</v>
      </c>
      <c r="E3881" s="158">
        <f>VLOOKUP(D3881,武将id!A:C,3,FALSE)</f>
        <v>202</v>
      </c>
      <c r="F3881" s="158">
        <v>0</v>
      </c>
      <c r="G3881" s="229" t="s">
        <v>5046</v>
      </c>
      <c r="H3881" s="230" t="s">
        <v>5046</v>
      </c>
      <c r="I3881" s="158">
        <v>1</v>
      </c>
      <c r="L3881" s="158" t="s">
        <v>2917</v>
      </c>
      <c r="M3881" s="234">
        <f>IF(L3881="",999,VLOOKUP(L3881,武将id!A:C,3,0))</f>
        <v>212</v>
      </c>
    </row>
    <row r="3882" spans="1:13" s="158" customFormat="1" x14ac:dyDescent="0.15">
      <c r="A3882" s="157">
        <v>7309</v>
      </c>
      <c r="B3882" s="158">
        <v>7</v>
      </c>
      <c r="C3882" s="158">
        <v>2</v>
      </c>
      <c r="D3882" s="158" t="s">
        <v>2917</v>
      </c>
      <c r="E3882" s="158">
        <f>VLOOKUP(D3882,武将id!A:C,3,FALSE)</f>
        <v>212</v>
      </c>
      <c r="F3882" s="158">
        <v>0</v>
      </c>
      <c r="G3882" s="229" t="s">
        <v>5047</v>
      </c>
      <c r="H3882" s="230" t="s">
        <v>5047</v>
      </c>
      <c r="I3882" s="158">
        <v>1</v>
      </c>
      <c r="L3882" s="158" t="s">
        <v>2588</v>
      </c>
      <c r="M3882" s="234">
        <f>IF(L3882="",999,VLOOKUP(L3882,武将id!A:C,3,0))</f>
        <v>202</v>
      </c>
    </row>
    <row r="3883" spans="1:13" s="158" customFormat="1" x14ac:dyDescent="0.15">
      <c r="A3883" s="157">
        <v>7309</v>
      </c>
      <c r="B3883" s="158">
        <v>8</v>
      </c>
      <c r="C3883" s="158">
        <v>1</v>
      </c>
      <c r="D3883" s="158" t="s">
        <v>2588</v>
      </c>
      <c r="E3883" s="158">
        <f>VLOOKUP(D3883,武将id!A:C,3,FALSE)</f>
        <v>202</v>
      </c>
      <c r="F3883" s="158">
        <v>0</v>
      </c>
      <c r="G3883" s="229" t="s">
        <v>5048</v>
      </c>
      <c r="H3883" s="230" t="s">
        <v>5048</v>
      </c>
      <c r="I3883" s="158">
        <v>1</v>
      </c>
      <c r="L3883" s="158" t="s">
        <v>2917</v>
      </c>
      <c r="M3883" s="234">
        <f>IF(L3883="",999,VLOOKUP(L3883,武将id!A:C,3,0))</f>
        <v>212</v>
      </c>
    </row>
    <row r="3884" spans="1:13" s="158" customFormat="1" x14ac:dyDescent="0.15">
      <c r="A3884" s="157">
        <v>7309</v>
      </c>
      <c r="B3884" s="158">
        <v>9</v>
      </c>
      <c r="C3884" s="158">
        <v>2</v>
      </c>
      <c r="D3884" s="158" t="s">
        <v>2917</v>
      </c>
      <c r="E3884" s="158">
        <f>VLOOKUP(D3884,武将id!A:C,3,FALSE)</f>
        <v>212</v>
      </c>
      <c r="F3884" s="158">
        <v>0</v>
      </c>
      <c r="G3884" s="229" t="s">
        <v>5049</v>
      </c>
      <c r="H3884" s="230" t="s">
        <v>5049</v>
      </c>
      <c r="I3884" s="158">
        <v>1</v>
      </c>
      <c r="L3884" s="158" t="s">
        <v>2588</v>
      </c>
      <c r="M3884" s="234">
        <f>IF(L3884="",999,VLOOKUP(L3884,武将id!A:C,3,0))</f>
        <v>202</v>
      </c>
    </row>
    <row r="3885" spans="1:13" s="158" customFormat="1" x14ac:dyDescent="0.15">
      <c r="A3885" s="161">
        <v>7309</v>
      </c>
      <c r="B3885" s="162">
        <v>10</v>
      </c>
      <c r="C3885" s="162">
        <v>1</v>
      </c>
      <c r="D3885" s="162" t="s">
        <v>2588</v>
      </c>
      <c r="E3885" s="162">
        <f>VLOOKUP(D3885,武将id!A:C,3,FALSE)</f>
        <v>202</v>
      </c>
      <c r="F3885" s="162">
        <v>0</v>
      </c>
      <c r="G3885" s="235" t="s">
        <v>4707</v>
      </c>
      <c r="H3885" s="236" t="s">
        <v>4707</v>
      </c>
      <c r="I3885" s="162">
        <v>1</v>
      </c>
      <c r="J3885" s="162"/>
      <c r="K3885" s="162"/>
      <c r="L3885" s="162" t="s">
        <v>2917</v>
      </c>
      <c r="M3885" s="237">
        <f>IF(L3885="",999,VLOOKUP(L3885,武将id!A:C,3,0))</f>
        <v>212</v>
      </c>
    </row>
    <row r="3886" spans="1:13" s="158" customFormat="1" x14ac:dyDescent="0.15">
      <c r="A3886" s="153">
        <v>7310</v>
      </c>
      <c r="B3886" s="154">
        <v>1</v>
      </c>
      <c r="C3886" s="154">
        <v>1</v>
      </c>
      <c r="D3886" s="154" t="s">
        <v>2588</v>
      </c>
      <c r="E3886" s="154">
        <f>VLOOKUP(D3886,武将id!A:C,3,FALSE)</f>
        <v>202</v>
      </c>
      <c r="F3886" s="154">
        <v>0</v>
      </c>
      <c r="G3886" s="231" t="s">
        <v>5050</v>
      </c>
      <c r="H3886" s="232" t="s">
        <v>5050</v>
      </c>
      <c r="I3886" s="154">
        <v>1</v>
      </c>
      <c r="J3886" s="154"/>
      <c r="K3886" s="154"/>
      <c r="L3886" s="154" t="s">
        <v>2917</v>
      </c>
      <c r="M3886" s="233">
        <f>IF(L3886="",999,VLOOKUP(L3886,武将id!A:C,3,0))</f>
        <v>212</v>
      </c>
    </row>
    <row r="3887" spans="1:13" s="158" customFormat="1" ht="24" x14ac:dyDescent="0.15">
      <c r="A3887" s="157">
        <v>7310</v>
      </c>
      <c r="B3887" s="158">
        <v>2</v>
      </c>
      <c r="C3887" s="158">
        <v>2</v>
      </c>
      <c r="D3887" s="158" t="s">
        <v>2917</v>
      </c>
      <c r="E3887" s="158">
        <f>VLOOKUP(D3887,武将id!A:C,3,FALSE)</f>
        <v>212</v>
      </c>
      <c r="F3887" s="158">
        <v>0</v>
      </c>
      <c r="G3887" s="229" t="s">
        <v>5051</v>
      </c>
      <c r="H3887" s="230" t="s">
        <v>5051</v>
      </c>
      <c r="I3887" s="158">
        <v>1</v>
      </c>
      <c r="L3887" s="158" t="s">
        <v>2588</v>
      </c>
      <c r="M3887" s="234">
        <f>IF(L3887="",999,VLOOKUP(L3887,武将id!A:C,3,0))</f>
        <v>202</v>
      </c>
    </row>
    <row r="3888" spans="1:13" s="158" customFormat="1" x14ac:dyDescent="0.15">
      <c r="A3888" s="157">
        <v>7310</v>
      </c>
      <c r="B3888" s="158">
        <v>3</v>
      </c>
      <c r="C3888" s="158">
        <v>1</v>
      </c>
      <c r="D3888" s="158" t="s">
        <v>2588</v>
      </c>
      <c r="E3888" s="158">
        <f>VLOOKUP(D3888,武将id!A:C,3,FALSE)</f>
        <v>202</v>
      </c>
      <c r="F3888" s="158">
        <v>0</v>
      </c>
      <c r="G3888" s="229" t="s">
        <v>5052</v>
      </c>
      <c r="H3888" s="230" t="s">
        <v>5052</v>
      </c>
      <c r="I3888" s="158">
        <v>1</v>
      </c>
      <c r="L3888" s="158" t="s">
        <v>2917</v>
      </c>
      <c r="M3888" s="234">
        <f>IF(L3888="",999,VLOOKUP(L3888,武将id!A:C,3,0))</f>
        <v>212</v>
      </c>
    </row>
    <row r="3889" spans="1:13" s="158" customFormat="1" ht="24" x14ac:dyDescent="0.15">
      <c r="A3889" s="157">
        <v>7310</v>
      </c>
      <c r="B3889" s="158">
        <v>4</v>
      </c>
      <c r="C3889" s="158">
        <v>2</v>
      </c>
      <c r="D3889" s="158" t="s">
        <v>2917</v>
      </c>
      <c r="E3889" s="158">
        <f>VLOOKUP(D3889,武将id!A:C,3,FALSE)</f>
        <v>212</v>
      </c>
      <c r="F3889" s="158">
        <v>0</v>
      </c>
      <c r="G3889" s="229" t="s">
        <v>5053</v>
      </c>
      <c r="H3889" s="230" t="s">
        <v>5053</v>
      </c>
      <c r="I3889" s="158">
        <v>1</v>
      </c>
      <c r="L3889" s="158" t="s">
        <v>2588</v>
      </c>
      <c r="M3889" s="234">
        <f>IF(L3889="",999,VLOOKUP(L3889,武将id!A:C,3,0))</f>
        <v>202</v>
      </c>
    </row>
    <row r="3890" spans="1:13" s="158" customFormat="1" x14ac:dyDescent="0.15">
      <c r="A3890" s="157">
        <v>7310</v>
      </c>
      <c r="B3890" s="158">
        <v>5</v>
      </c>
      <c r="C3890" s="158">
        <v>1</v>
      </c>
      <c r="D3890" s="158" t="s">
        <v>2588</v>
      </c>
      <c r="E3890" s="158">
        <f>VLOOKUP(D3890,武将id!A:C,3,FALSE)</f>
        <v>202</v>
      </c>
      <c r="F3890" s="158">
        <v>0</v>
      </c>
      <c r="G3890" s="229" t="s">
        <v>5054</v>
      </c>
      <c r="H3890" s="230" t="s">
        <v>5054</v>
      </c>
      <c r="I3890" s="158">
        <v>1</v>
      </c>
      <c r="L3890" s="158" t="s">
        <v>2917</v>
      </c>
      <c r="M3890" s="234">
        <f>IF(L3890="",999,VLOOKUP(L3890,武将id!A:C,3,0))</f>
        <v>212</v>
      </c>
    </row>
    <row r="3891" spans="1:13" s="158" customFormat="1" ht="24" x14ac:dyDescent="0.15">
      <c r="A3891" s="157">
        <v>7310</v>
      </c>
      <c r="B3891" s="158">
        <v>6</v>
      </c>
      <c r="C3891" s="158">
        <v>2</v>
      </c>
      <c r="D3891" s="158" t="s">
        <v>2917</v>
      </c>
      <c r="E3891" s="158">
        <f>VLOOKUP(D3891,武将id!A:C,3,FALSE)</f>
        <v>212</v>
      </c>
      <c r="F3891" s="158">
        <v>0</v>
      </c>
      <c r="G3891" s="229" t="s">
        <v>5055</v>
      </c>
      <c r="H3891" s="230" t="s">
        <v>5055</v>
      </c>
      <c r="I3891" s="158">
        <v>1</v>
      </c>
      <c r="L3891" s="158" t="s">
        <v>2588</v>
      </c>
      <c r="M3891" s="234">
        <f>IF(L3891="",999,VLOOKUP(L3891,武将id!A:C,3,0))</f>
        <v>202</v>
      </c>
    </row>
    <row r="3892" spans="1:13" s="158" customFormat="1" x14ac:dyDescent="0.15">
      <c r="A3892" s="157">
        <v>7310</v>
      </c>
      <c r="B3892" s="158">
        <v>7</v>
      </c>
      <c r="C3892" s="158">
        <v>2</v>
      </c>
      <c r="D3892" s="158" t="s">
        <v>2917</v>
      </c>
      <c r="E3892" s="158">
        <f>VLOOKUP(D3892,武将id!A:C,3,FALSE)</f>
        <v>212</v>
      </c>
      <c r="F3892" s="158">
        <v>0</v>
      </c>
      <c r="G3892" s="229" t="s">
        <v>5056</v>
      </c>
      <c r="H3892" s="230" t="s">
        <v>5056</v>
      </c>
      <c r="I3892" s="158">
        <v>1</v>
      </c>
      <c r="L3892" s="158" t="s">
        <v>2588</v>
      </c>
      <c r="M3892" s="234">
        <f>IF(L3892="",999,VLOOKUP(L3892,武将id!A:C,3,0))</f>
        <v>202</v>
      </c>
    </row>
    <row r="3893" spans="1:13" s="158" customFormat="1" x14ac:dyDescent="0.15">
      <c r="A3893" s="157">
        <v>7310</v>
      </c>
      <c r="B3893" s="158">
        <v>8</v>
      </c>
      <c r="C3893" s="158">
        <v>1</v>
      </c>
      <c r="D3893" s="158" t="s">
        <v>2588</v>
      </c>
      <c r="E3893" s="158">
        <f>VLOOKUP(D3893,武将id!A:C,3,FALSE)</f>
        <v>202</v>
      </c>
      <c r="F3893" s="158">
        <v>0</v>
      </c>
      <c r="G3893" s="229" t="s">
        <v>5057</v>
      </c>
      <c r="H3893" s="230" t="s">
        <v>5057</v>
      </c>
      <c r="I3893" s="158">
        <v>1</v>
      </c>
      <c r="L3893" s="158" t="s">
        <v>2917</v>
      </c>
      <c r="M3893" s="234">
        <f>IF(L3893="",999,VLOOKUP(L3893,武将id!A:C,3,0))</f>
        <v>212</v>
      </c>
    </row>
    <row r="3894" spans="1:13" s="158" customFormat="1" ht="24" x14ac:dyDescent="0.15">
      <c r="A3894" s="157">
        <v>7310</v>
      </c>
      <c r="B3894" s="158">
        <v>9</v>
      </c>
      <c r="C3894" s="158">
        <v>2</v>
      </c>
      <c r="D3894" s="158" t="s">
        <v>2917</v>
      </c>
      <c r="E3894" s="158">
        <f>VLOOKUP(D3894,武将id!A:C,3,FALSE)</f>
        <v>212</v>
      </c>
      <c r="F3894" s="158">
        <v>0</v>
      </c>
      <c r="G3894" s="229" t="s">
        <v>5058</v>
      </c>
      <c r="H3894" s="230" t="s">
        <v>5058</v>
      </c>
      <c r="I3894" s="158">
        <v>1</v>
      </c>
      <c r="L3894" s="158" t="s">
        <v>2588</v>
      </c>
      <c r="M3894" s="234">
        <f>IF(L3894="",999,VLOOKUP(L3894,武将id!A:C,3,0))</f>
        <v>202</v>
      </c>
    </row>
    <row r="3895" spans="1:13" s="158" customFormat="1" x14ac:dyDescent="0.15">
      <c r="A3895" s="157">
        <v>7310</v>
      </c>
      <c r="B3895" s="158">
        <v>10</v>
      </c>
      <c r="C3895" s="158">
        <v>2</v>
      </c>
      <c r="D3895" s="158" t="s">
        <v>2917</v>
      </c>
      <c r="E3895" s="158">
        <f>VLOOKUP(D3895,武将id!A:C,3,FALSE)</f>
        <v>212</v>
      </c>
      <c r="F3895" s="158">
        <v>0</v>
      </c>
      <c r="G3895" s="229" t="s">
        <v>5059</v>
      </c>
      <c r="H3895" s="230" t="s">
        <v>5059</v>
      </c>
      <c r="I3895" s="158">
        <v>1</v>
      </c>
      <c r="L3895" s="158" t="s">
        <v>2588</v>
      </c>
      <c r="M3895" s="234">
        <f>IF(L3895="",999,VLOOKUP(L3895,武将id!A:C,3,0))</f>
        <v>202</v>
      </c>
    </row>
    <row r="3896" spans="1:13" s="158" customFormat="1" ht="24" x14ac:dyDescent="0.15">
      <c r="A3896" s="157">
        <v>7310</v>
      </c>
      <c r="B3896" s="158">
        <v>11</v>
      </c>
      <c r="C3896" s="158">
        <v>2</v>
      </c>
      <c r="D3896" s="158" t="s">
        <v>2917</v>
      </c>
      <c r="E3896" s="158">
        <f>VLOOKUP(D3896,武将id!A:C,3,FALSE)</f>
        <v>212</v>
      </c>
      <c r="F3896" s="158">
        <v>0</v>
      </c>
      <c r="G3896" s="229" t="s">
        <v>5060</v>
      </c>
      <c r="H3896" s="230" t="s">
        <v>5060</v>
      </c>
      <c r="I3896" s="158">
        <v>1</v>
      </c>
      <c r="L3896" s="158" t="s">
        <v>2588</v>
      </c>
      <c r="M3896" s="234">
        <f>IF(L3896="",999,VLOOKUP(L3896,武将id!A:C,3,0))</f>
        <v>202</v>
      </c>
    </row>
    <row r="3897" spans="1:13" s="158" customFormat="1" ht="24" x14ac:dyDescent="0.15">
      <c r="A3897" s="157">
        <v>7310</v>
      </c>
      <c r="B3897" s="158">
        <v>12</v>
      </c>
      <c r="C3897" s="158">
        <v>1</v>
      </c>
      <c r="D3897" s="158" t="s">
        <v>2588</v>
      </c>
      <c r="E3897" s="158">
        <f>VLOOKUP(D3897,武将id!A:C,3,FALSE)</f>
        <v>202</v>
      </c>
      <c r="F3897" s="158">
        <v>0</v>
      </c>
      <c r="G3897" s="229" t="s">
        <v>5061</v>
      </c>
      <c r="H3897" s="230" t="s">
        <v>5061</v>
      </c>
      <c r="I3897" s="158">
        <v>1</v>
      </c>
      <c r="L3897" s="158" t="s">
        <v>2917</v>
      </c>
      <c r="M3897" s="234">
        <f>IF(L3897="",999,VLOOKUP(L3897,武将id!A:C,3,0))</f>
        <v>212</v>
      </c>
    </row>
    <row r="3898" spans="1:13" s="158" customFormat="1" x14ac:dyDescent="0.15">
      <c r="A3898" s="157">
        <v>7310</v>
      </c>
      <c r="B3898" s="158">
        <v>13</v>
      </c>
      <c r="C3898" s="158">
        <v>2</v>
      </c>
      <c r="D3898" s="158" t="s">
        <v>2917</v>
      </c>
      <c r="E3898" s="158">
        <f>VLOOKUP(D3898,武将id!A:C,3,FALSE)</f>
        <v>212</v>
      </c>
      <c r="F3898" s="158">
        <v>0</v>
      </c>
      <c r="G3898" s="229" t="s">
        <v>5062</v>
      </c>
      <c r="H3898" s="230" t="s">
        <v>5062</v>
      </c>
      <c r="I3898" s="158">
        <v>1</v>
      </c>
      <c r="L3898" s="158" t="s">
        <v>2588</v>
      </c>
      <c r="M3898" s="234">
        <f>IF(L3898="",999,VLOOKUP(L3898,武将id!A:C,3,0))</f>
        <v>202</v>
      </c>
    </row>
    <row r="3899" spans="1:13" s="158" customFormat="1" ht="24" x14ac:dyDescent="0.15">
      <c r="A3899" s="161">
        <v>7310</v>
      </c>
      <c r="B3899" s="162">
        <v>14</v>
      </c>
      <c r="C3899" s="162">
        <v>1</v>
      </c>
      <c r="D3899" s="162" t="s">
        <v>2588</v>
      </c>
      <c r="E3899" s="162">
        <f>VLOOKUP(D3899,武将id!A:C,3,FALSE)</f>
        <v>202</v>
      </c>
      <c r="F3899" s="162">
        <v>0</v>
      </c>
      <c r="G3899" s="235" t="s">
        <v>5063</v>
      </c>
      <c r="H3899" s="236" t="s">
        <v>5063</v>
      </c>
      <c r="I3899" s="162">
        <v>1</v>
      </c>
      <c r="J3899" s="162"/>
      <c r="K3899" s="162"/>
      <c r="L3899" s="162" t="s">
        <v>2917</v>
      </c>
      <c r="M3899" s="237">
        <f>IF(L3899="",999,VLOOKUP(L3899,武将id!A:C,3,0))</f>
        <v>212</v>
      </c>
    </row>
    <row r="3900" spans="1:13" s="158" customFormat="1" ht="24" x14ac:dyDescent="0.15">
      <c r="A3900" s="153">
        <v>7311</v>
      </c>
      <c r="B3900" s="154">
        <v>1</v>
      </c>
      <c r="C3900" s="154">
        <v>1</v>
      </c>
      <c r="D3900" s="154" t="s">
        <v>2917</v>
      </c>
      <c r="E3900" s="154">
        <f>VLOOKUP(D3900,武将id!A:C,3,FALSE)</f>
        <v>212</v>
      </c>
      <c r="F3900" s="154">
        <v>0</v>
      </c>
      <c r="G3900" s="231" t="s">
        <v>5064</v>
      </c>
      <c r="H3900" s="232" t="s">
        <v>5064</v>
      </c>
      <c r="I3900" s="154">
        <v>1</v>
      </c>
      <c r="J3900" s="154"/>
      <c r="K3900" s="154"/>
      <c r="L3900" s="154" t="s">
        <v>2932</v>
      </c>
      <c r="M3900" s="233">
        <f>IF(L3900="",999,VLOOKUP(L3900,武将id!A:C,3,0))</f>
        <v>203</v>
      </c>
    </row>
    <row r="3901" spans="1:13" s="158" customFormat="1" ht="24" x14ac:dyDescent="0.15">
      <c r="A3901" s="157">
        <v>7311</v>
      </c>
      <c r="B3901" s="158">
        <v>2</v>
      </c>
      <c r="C3901" s="158">
        <v>1</v>
      </c>
      <c r="D3901" s="158" t="s">
        <v>2917</v>
      </c>
      <c r="E3901" s="158">
        <f>VLOOKUP(D3901,武将id!A:C,3,FALSE)</f>
        <v>212</v>
      </c>
      <c r="F3901" s="158">
        <v>0</v>
      </c>
      <c r="G3901" s="229" t="s">
        <v>5065</v>
      </c>
      <c r="H3901" s="230" t="s">
        <v>5065</v>
      </c>
      <c r="I3901" s="158">
        <v>1</v>
      </c>
      <c r="L3901" s="158" t="s">
        <v>2932</v>
      </c>
      <c r="M3901" s="234">
        <f>IF(L3901="",999,VLOOKUP(L3901,武将id!A:C,3,0))</f>
        <v>203</v>
      </c>
    </row>
    <row r="3902" spans="1:13" s="158" customFormat="1" x14ac:dyDescent="0.15">
      <c r="A3902" s="157">
        <v>7311</v>
      </c>
      <c r="B3902" s="158">
        <v>3</v>
      </c>
      <c r="C3902" s="158">
        <v>2</v>
      </c>
      <c r="D3902" s="158" t="s">
        <v>2932</v>
      </c>
      <c r="E3902" s="158">
        <f>VLOOKUP(D3902,武将id!A:C,3,FALSE)</f>
        <v>203</v>
      </c>
      <c r="F3902" s="158">
        <v>0</v>
      </c>
      <c r="G3902" s="229" t="s">
        <v>5066</v>
      </c>
      <c r="H3902" s="230" t="s">
        <v>5066</v>
      </c>
      <c r="I3902" s="158">
        <v>1</v>
      </c>
      <c r="L3902" s="158" t="s">
        <v>2917</v>
      </c>
      <c r="M3902" s="234">
        <f>IF(L3902="",999,VLOOKUP(L3902,武将id!A:C,3,0))</f>
        <v>212</v>
      </c>
    </row>
    <row r="3903" spans="1:13" s="158" customFormat="1" x14ac:dyDescent="0.15">
      <c r="A3903" s="157">
        <v>7311</v>
      </c>
      <c r="B3903" s="158">
        <v>4</v>
      </c>
      <c r="C3903" s="158">
        <v>1</v>
      </c>
      <c r="D3903" s="158" t="s">
        <v>2917</v>
      </c>
      <c r="E3903" s="158">
        <f>VLOOKUP(D3903,武将id!A:C,3,FALSE)</f>
        <v>212</v>
      </c>
      <c r="F3903" s="158">
        <v>0</v>
      </c>
      <c r="G3903" s="229" t="s">
        <v>5067</v>
      </c>
      <c r="H3903" s="230" t="s">
        <v>5067</v>
      </c>
      <c r="I3903" s="158">
        <v>1</v>
      </c>
      <c r="L3903" s="158" t="s">
        <v>2932</v>
      </c>
      <c r="M3903" s="234">
        <f>IF(L3903="",999,VLOOKUP(L3903,武将id!A:C,3,0))</f>
        <v>203</v>
      </c>
    </row>
    <row r="3904" spans="1:13" s="158" customFormat="1" x14ac:dyDescent="0.15">
      <c r="A3904" s="153">
        <v>7312</v>
      </c>
      <c r="B3904" s="154">
        <v>1</v>
      </c>
      <c r="C3904" s="154">
        <v>1</v>
      </c>
      <c r="D3904" s="154" t="s">
        <v>2588</v>
      </c>
      <c r="E3904" s="154">
        <f>VLOOKUP(D3904,武将id!A:C,3,FALSE)</f>
        <v>202</v>
      </c>
      <c r="F3904" s="154">
        <v>0</v>
      </c>
      <c r="G3904" s="231" t="s">
        <v>5068</v>
      </c>
      <c r="H3904" s="232" t="s">
        <v>5068</v>
      </c>
      <c r="I3904" s="154">
        <v>1</v>
      </c>
      <c r="J3904" s="154"/>
      <c r="K3904" s="154"/>
      <c r="L3904" s="154" t="s">
        <v>2932</v>
      </c>
      <c r="M3904" s="233">
        <f>IF(L3904="",999,VLOOKUP(L3904,武将id!A:C,3,0))</f>
        <v>203</v>
      </c>
    </row>
    <row r="3905" spans="1:13" s="158" customFormat="1" x14ac:dyDescent="0.15">
      <c r="A3905" s="157">
        <v>7312</v>
      </c>
      <c r="B3905" s="158">
        <v>2</v>
      </c>
      <c r="C3905" s="158">
        <v>1</v>
      </c>
      <c r="D3905" s="158" t="s">
        <v>2588</v>
      </c>
      <c r="E3905" s="158">
        <f>VLOOKUP(D3905,武将id!A:C,3,FALSE)</f>
        <v>202</v>
      </c>
      <c r="F3905" s="158">
        <v>0</v>
      </c>
      <c r="G3905" s="229" t="s">
        <v>5069</v>
      </c>
      <c r="H3905" s="230" t="s">
        <v>5069</v>
      </c>
      <c r="I3905" s="158">
        <v>1</v>
      </c>
      <c r="L3905" s="158" t="s">
        <v>2932</v>
      </c>
      <c r="M3905" s="234">
        <f>IF(L3905="",999,VLOOKUP(L3905,武将id!A:C,3,0))</f>
        <v>203</v>
      </c>
    </row>
    <row r="3906" spans="1:13" s="158" customFormat="1" x14ac:dyDescent="0.15">
      <c r="A3906" s="157">
        <v>7312</v>
      </c>
      <c r="B3906" s="158">
        <v>3</v>
      </c>
      <c r="C3906" s="158">
        <v>2</v>
      </c>
      <c r="D3906" s="158" t="s">
        <v>2932</v>
      </c>
      <c r="E3906" s="158">
        <f>VLOOKUP(D3906,武将id!A:C,3,FALSE)</f>
        <v>203</v>
      </c>
      <c r="F3906" s="158">
        <v>0</v>
      </c>
      <c r="G3906" s="229" t="s">
        <v>5070</v>
      </c>
      <c r="H3906" s="230" t="s">
        <v>5070</v>
      </c>
      <c r="I3906" s="158">
        <v>1</v>
      </c>
      <c r="L3906" s="158" t="s">
        <v>2588</v>
      </c>
      <c r="M3906" s="234">
        <f>IF(L3906="",999,VLOOKUP(L3906,武将id!A:C,3,0))</f>
        <v>202</v>
      </c>
    </row>
    <row r="3907" spans="1:13" s="158" customFormat="1" ht="24" x14ac:dyDescent="0.15">
      <c r="A3907" s="157">
        <v>7312</v>
      </c>
      <c r="B3907" s="158">
        <v>4</v>
      </c>
      <c r="C3907" s="158">
        <v>2</v>
      </c>
      <c r="D3907" s="158" t="s">
        <v>2932</v>
      </c>
      <c r="E3907" s="158">
        <f>VLOOKUP(D3907,武将id!A:C,3,FALSE)</f>
        <v>203</v>
      </c>
      <c r="F3907" s="158">
        <v>0</v>
      </c>
      <c r="G3907" s="229" t="s">
        <v>5071</v>
      </c>
      <c r="H3907" s="230" t="s">
        <v>5071</v>
      </c>
      <c r="I3907" s="158">
        <v>1</v>
      </c>
      <c r="L3907" s="158" t="s">
        <v>2588</v>
      </c>
      <c r="M3907" s="234">
        <f>IF(L3907="",999,VLOOKUP(L3907,武将id!A:C,3,0))</f>
        <v>202</v>
      </c>
    </row>
    <row r="3908" spans="1:13" s="158" customFormat="1" ht="24" x14ac:dyDescent="0.15">
      <c r="A3908" s="157">
        <v>7312</v>
      </c>
      <c r="B3908" s="158">
        <v>5</v>
      </c>
      <c r="C3908" s="158">
        <v>1</v>
      </c>
      <c r="D3908" s="158" t="s">
        <v>2588</v>
      </c>
      <c r="E3908" s="158">
        <f>VLOOKUP(D3908,武将id!A:C,3,FALSE)</f>
        <v>202</v>
      </c>
      <c r="F3908" s="158">
        <v>0</v>
      </c>
      <c r="G3908" s="229" t="s">
        <v>5072</v>
      </c>
      <c r="H3908" s="230" t="s">
        <v>5072</v>
      </c>
      <c r="I3908" s="158">
        <v>1</v>
      </c>
      <c r="L3908" s="158" t="s">
        <v>2932</v>
      </c>
      <c r="M3908" s="234">
        <f>IF(L3908="",999,VLOOKUP(L3908,武将id!A:C,3,0))</f>
        <v>203</v>
      </c>
    </row>
    <row r="3909" spans="1:13" s="158" customFormat="1" ht="24" x14ac:dyDescent="0.15">
      <c r="A3909" s="157">
        <v>7312</v>
      </c>
      <c r="B3909" s="158">
        <v>6</v>
      </c>
      <c r="C3909" s="158">
        <v>2</v>
      </c>
      <c r="D3909" s="158" t="s">
        <v>2932</v>
      </c>
      <c r="E3909" s="158">
        <f>VLOOKUP(D3909,武将id!A:C,3,FALSE)</f>
        <v>203</v>
      </c>
      <c r="F3909" s="158">
        <v>0</v>
      </c>
      <c r="G3909" s="229" t="s">
        <v>5073</v>
      </c>
      <c r="H3909" s="230" t="s">
        <v>5073</v>
      </c>
      <c r="I3909" s="158">
        <v>1</v>
      </c>
      <c r="L3909" s="158" t="s">
        <v>2588</v>
      </c>
      <c r="M3909" s="234">
        <f>IF(L3909="",999,VLOOKUP(L3909,武将id!A:C,3,0))</f>
        <v>202</v>
      </c>
    </row>
    <row r="3910" spans="1:13" s="158" customFormat="1" ht="24" x14ac:dyDescent="0.15">
      <c r="A3910" s="157">
        <v>7312</v>
      </c>
      <c r="B3910" s="158">
        <v>7</v>
      </c>
      <c r="C3910" s="158">
        <v>1</v>
      </c>
      <c r="D3910" s="158" t="s">
        <v>2588</v>
      </c>
      <c r="E3910" s="158">
        <f>VLOOKUP(D3910,武将id!A:C,3,FALSE)</f>
        <v>202</v>
      </c>
      <c r="F3910" s="158">
        <v>0</v>
      </c>
      <c r="G3910" s="229" t="s">
        <v>5074</v>
      </c>
      <c r="H3910" s="230" t="s">
        <v>5074</v>
      </c>
      <c r="I3910" s="158">
        <v>1</v>
      </c>
      <c r="L3910" s="158" t="s">
        <v>2932</v>
      </c>
      <c r="M3910" s="234">
        <f>IF(L3910="",999,VLOOKUP(L3910,武将id!A:C,3,0))</f>
        <v>203</v>
      </c>
    </row>
    <row r="3911" spans="1:13" s="158" customFormat="1" x14ac:dyDescent="0.15">
      <c r="A3911" s="157">
        <v>7312</v>
      </c>
      <c r="B3911" s="158">
        <v>8</v>
      </c>
      <c r="C3911" s="158">
        <v>2</v>
      </c>
      <c r="D3911" s="158" t="s">
        <v>2932</v>
      </c>
      <c r="E3911" s="158">
        <f>VLOOKUP(D3911,武将id!A:C,3,FALSE)</f>
        <v>203</v>
      </c>
      <c r="F3911" s="158">
        <v>0</v>
      </c>
      <c r="G3911" s="229" t="s">
        <v>5075</v>
      </c>
      <c r="H3911" s="230" t="s">
        <v>5075</v>
      </c>
      <c r="I3911" s="158">
        <v>1</v>
      </c>
      <c r="L3911" s="158" t="s">
        <v>2588</v>
      </c>
      <c r="M3911" s="234">
        <f>IF(L3911="",999,VLOOKUP(L3911,武将id!A:C,3,0))</f>
        <v>202</v>
      </c>
    </row>
    <row r="3912" spans="1:13" s="158" customFormat="1" ht="24" x14ac:dyDescent="0.15">
      <c r="A3912" s="157">
        <v>7312</v>
      </c>
      <c r="B3912" s="158">
        <v>9</v>
      </c>
      <c r="C3912" s="158">
        <v>1</v>
      </c>
      <c r="D3912" s="158" t="s">
        <v>2588</v>
      </c>
      <c r="E3912" s="158">
        <f>VLOOKUP(D3912,武将id!A:C,3,FALSE)</f>
        <v>202</v>
      </c>
      <c r="F3912" s="158">
        <v>0</v>
      </c>
      <c r="G3912" s="229" t="s">
        <v>5076</v>
      </c>
      <c r="H3912" s="230" t="s">
        <v>5076</v>
      </c>
      <c r="I3912" s="158">
        <v>1</v>
      </c>
      <c r="L3912" s="158" t="s">
        <v>2932</v>
      </c>
      <c r="M3912" s="234">
        <f>IF(L3912="",999,VLOOKUP(L3912,武将id!A:C,3,0))</f>
        <v>203</v>
      </c>
    </row>
    <row r="3913" spans="1:13" s="158" customFormat="1" ht="24" x14ac:dyDescent="0.15">
      <c r="A3913" s="157">
        <v>7312</v>
      </c>
      <c r="B3913" s="158">
        <v>10</v>
      </c>
      <c r="C3913" s="158">
        <v>2</v>
      </c>
      <c r="D3913" s="158" t="s">
        <v>2932</v>
      </c>
      <c r="E3913" s="158">
        <f>VLOOKUP(D3913,武将id!A:C,3,FALSE)</f>
        <v>203</v>
      </c>
      <c r="F3913" s="158">
        <v>0</v>
      </c>
      <c r="G3913" s="229" t="s">
        <v>5077</v>
      </c>
      <c r="H3913" s="230" t="s">
        <v>5077</v>
      </c>
      <c r="I3913" s="158">
        <v>1</v>
      </c>
      <c r="L3913" s="158" t="s">
        <v>2588</v>
      </c>
      <c r="M3913" s="234">
        <f>IF(L3913="",999,VLOOKUP(L3913,武将id!A:C,3,0))</f>
        <v>202</v>
      </c>
    </row>
    <row r="3914" spans="1:13" s="158" customFormat="1" ht="24" x14ac:dyDescent="0.15">
      <c r="A3914" s="157">
        <v>7312</v>
      </c>
      <c r="B3914" s="158">
        <v>11</v>
      </c>
      <c r="C3914" s="158">
        <v>2</v>
      </c>
      <c r="D3914" s="158" t="s">
        <v>2932</v>
      </c>
      <c r="E3914" s="158">
        <f>VLOOKUP(D3914,武将id!A:C,3,FALSE)</f>
        <v>203</v>
      </c>
      <c r="F3914" s="158">
        <v>0</v>
      </c>
      <c r="G3914" s="229" t="s">
        <v>5078</v>
      </c>
      <c r="H3914" s="230" t="s">
        <v>5078</v>
      </c>
      <c r="I3914" s="158">
        <v>1</v>
      </c>
      <c r="L3914" s="158" t="s">
        <v>2588</v>
      </c>
      <c r="M3914" s="234">
        <f>IF(L3914="",999,VLOOKUP(L3914,武将id!A:C,3,0))</f>
        <v>202</v>
      </c>
    </row>
    <row r="3915" spans="1:13" s="158" customFormat="1" ht="24" x14ac:dyDescent="0.15">
      <c r="A3915" s="157">
        <v>7312</v>
      </c>
      <c r="B3915" s="158">
        <v>12</v>
      </c>
      <c r="C3915" s="158">
        <v>1</v>
      </c>
      <c r="D3915" s="158" t="s">
        <v>2588</v>
      </c>
      <c r="E3915" s="158">
        <f>VLOOKUP(D3915,武将id!A:C,3,FALSE)</f>
        <v>202</v>
      </c>
      <c r="F3915" s="158">
        <v>0</v>
      </c>
      <c r="G3915" s="229" t="s">
        <v>5079</v>
      </c>
      <c r="H3915" s="230" t="s">
        <v>5079</v>
      </c>
      <c r="I3915" s="158">
        <v>1</v>
      </c>
      <c r="L3915" s="158" t="s">
        <v>2932</v>
      </c>
      <c r="M3915" s="234">
        <f>IF(L3915="",999,VLOOKUP(L3915,武将id!A:C,3,0))</f>
        <v>203</v>
      </c>
    </row>
    <row r="3916" spans="1:13" s="158" customFormat="1" x14ac:dyDescent="0.15">
      <c r="A3916" s="157">
        <v>7312</v>
      </c>
      <c r="B3916" s="158">
        <v>13</v>
      </c>
      <c r="C3916" s="158">
        <v>2</v>
      </c>
      <c r="D3916" s="158" t="s">
        <v>2932</v>
      </c>
      <c r="E3916" s="158">
        <f>VLOOKUP(D3916,武将id!A:C,3,FALSE)</f>
        <v>203</v>
      </c>
      <c r="F3916" s="158">
        <v>0</v>
      </c>
      <c r="G3916" s="229" t="s">
        <v>5080</v>
      </c>
      <c r="H3916" s="230" t="s">
        <v>5080</v>
      </c>
      <c r="I3916" s="158">
        <v>1</v>
      </c>
      <c r="L3916" s="158" t="s">
        <v>2588</v>
      </c>
      <c r="M3916" s="234">
        <f>IF(L3916="",999,VLOOKUP(L3916,武将id!A:C,3,0))</f>
        <v>202</v>
      </c>
    </row>
    <row r="3917" spans="1:13" s="158" customFormat="1" x14ac:dyDescent="0.15">
      <c r="A3917" s="157">
        <v>7312</v>
      </c>
      <c r="B3917" s="158">
        <v>14</v>
      </c>
      <c r="C3917" s="158">
        <v>1</v>
      </c>
      <c r="D3917" s="158" t="s">
        <v>2588</v>
      </c>
      <c r="E3917" s="158">
        <f>VLOOKUP(D3917,武将id!A:C,3,FALSE)</f>
        <v>202</v>
      </c>
      <c r="F3917" s="158">
        <v>0</v>
      </c>
      <c r="G3917" s="229" t="s">
        <v>5081</v>
      </c>
      <c r="H3917" s="230" t="s">
        <v>5081</v>
      </c>
      <c r="I3917" s="158">
        <v>1</v>
      </c>
      <c r="L3917" s="158" t="s">
        <v>2932</v>
      </c>
      <c r="M3917" s="234">
        <f>IF(L3917="",999,VLOOKUP(L3917,武将id!A:C,3,0))</f>
        <v>203</v>
      </c>
    </row>
    <row r="3918" spans="1:13" s="158" customFormat="1" x14ac:dyDescent="0.15">
      <c r="A3918" s="157">
        <v>7312</v>
      </c>
      <c r="B3918" s="158">
        <v>15</v>
      </c>
      <c r="C3918" s="158">
        <v>2</v>
      </c>
      <c r="D3918" s="158" t="s">
        <v>2932</v>
      </c>
      <c r="E3918" s="158">
        <f>VLOOKUP(D3918,武将id!A:C,3,FALSE)</f>
        <v>203</v>
      </c>
      <c r="F3918" s="158">
        <v>0</v>
      </c>
      <c r="G3918" s="229" t="s">
        <v>5082</v>
      </c>
      <c r="H3918" s="230" t="s">
        <v>5082</v>
      </c>
      <c r="I3918" s="158">
        <v>1</v>
      </c>
      <c r="L3918" s="158" t="s">
        <v>2588</v>
      </c>
      <c r="M3918" s="234">
        <f>IF(L3918="",999,VLOOKUP(L3918,武将id!A:C,3,0))</f>
        <v>202</v>
      </c>
    </row>
    <row r="3919" spans="1:13" s="158" customFormat="1" x14ac:dyDescent="0.15">
      <c r="A3919" s="157">
        <v>7312</v>
      </c>
      <c r="B3919" s="158">
        <v>16</v>
      </c>
      <c r="C3919" s="158">
        <v>1</v>
      </c>
      <c r="D3919" s="158" t="s">
        <v>2588</v>
      </c>
      <c r="E3919" s="158">
        <f>VLOOKUP(D3919,武将id!A:C,3,FALSE)</f>
        <v>202</v>
      </c>
      <c r="F3919" s="158">
        <v>0</v>
      </c>
      <c r="G3919" s="229" t="s">
        <v>5083</v>
      </c>
      <c r="H3919" s="230" t="s">
        <v>5083</v>
      </c>
      <c r="I3919" s="158">
        <v>1</v>
      </c>
      <c r="L3919" s="158" t="s">
        <v>2932</v>
      </c>
      <c r="M3919" s="234">
        <f>IF(L3919="",999,VLOOKUP(L3919,武将id!A:C,3,0))</f>
        <v>203</v>
      </c>
    </row>
    <row r="3920" spans="1:13" s="158" customFormat="1" x14ac:dyDescent="0.15">
      <c r="A3920" s="161">
        <v>7312</v>
      </c>
      <c r="B3920" s="162">
        <v>17</v>
      </c>
      <c r="C3920" s="162">
        <v>2</v>
      </c>
      <c r="D3920" s="162" t="s">
        <v>2932</v>
      </c>
      <c r="E3920" s="162">
        <f>VLOOKUP(D3920,武将id!A:C,3,FALSE)</f>
        <v>203</v>
      </c>
      <c r="F3920" s="162">
        <v>0</v>
      </c>
      <c r="G3920" s="235" t="s">
        <v>5084</v>
      </c>
      <c r="H3920" s="236" t="s">
        <v>5084</v>
      </c>
      <c r="I3920" s="162">
        <v>1</v>
      </c>
      <c r="J3920" s="162"/>
      <c r="K3920" s="162"/>
      <c r="L3920" s="162" t="s">
        <v>2588</v>
      </c>
      <c r="M3920" s="237">
        <f>IF(L3920="",999,VLOOKUP(L3920,武将id!A:C,3,0))</f>
        <v>202</v>
      </c>
    </row>
    <row r="3921" spans="1:13" s="158" customFormat="1" x14ac:dyDescent="0.15">
      <c r="A3921" s="153">
        <v>7401</v>
      </c>
      <c r="B3921" s="154">
        <v>1</v>
      </c>
      <c r="C3921" s="154">
        <v>2</v>
      </c>
      <c r="D3921" s="154" t="s">
        <v>2486</v>
      </c>
      <c r="E3921" s="154">
        <f>VLOOKUP(D3921,武将id!A:C,3,FALSE)</f>
        <v>307</v>
      </c>
      <c r="F3921" s="154">
        <v>0</v>
      </c>
      <c r="G3921" s="231" t="s">
        <v>5088</v>
      </c>
      <c r="H3921" s="232" t="s">
        <v>5088</v>
      </c>
      <c r="I3921" s="154">
        <v>1</v>
      </c>
      <c r="J3921" s="154"/>
      <c r="K3921" s="154"/>
      <c r="L3921" s="154" t="s">
        <v>2914</v>
      </c>
      <c r="M3921" s="233">
        <f>IF(L3921="",999,VLOOKUP(L3921,武将id!A:C,3,0))</f>
        <v>306</v>
      </c>
    </row>
    <row r="3922" spans="1:13" s="158" customFormat="1" x14ac:dyDescent="0.15">
      <c r="A3922" s="157">
        <v>7401</v>
      </c>
      <c r="B3922" s="158">
        <v>2</v>
      </c>
      <c r="C3922" s="158">
        <v>1</v>
      </c>
      <c r="D3922" s="158" t="s">
        <v>2914</v>
      </c>
      <c r="E3922" s="158">
        <f>VLOOKUP(D3922,武将id!A:C,3,FALSE)</f>
        <v>306</v>
      </c>
      <c r="F3922" s="158">
        <v>0</v>
      </c>
      <c r="G3922" s="229" t="s">
        <v>5089</v>
      </c>
      <c r="H3922" s="230" t="s">
        <v>5089</v>
      </c>
      <c r="I3922" s="158">
        <v>1</v>
      </c>
      <c r="L3922" s="158" t="s">
        <v>2486</v>
      </c>
      <c r="M3922" s="234">
        <f>IF(L3922="",999,VLOOKUP(L3922,武将id!A:C,3,0))</f>
        <v>307</v>
      </c>
    </row>
    <row r="3923" spans="1:13" s="158" customFormat="1" x14ac:dyDescent="0.15">
      <c r="A3923" s="157">
        <v>7401</v>
      </c>
      <c r="B3923" s="158">
        <v>3</v>
      </c>
      <c r="C3923" s="158">
        <v>2</v>
      </c>
      <c r="D3923" s="158" t="s">
        <v>2486</v>
      </c>
      <c r="E3923" s="158">
        <f>VLOOKUP(D3923,武将id!A:C,3,FALSE)</f>
        <v>307</v>
      </c>
      <c r="F3923" s="158">
        <v>0</v>
      </c>
      <c r="G3923" s="229" t="s">
        <v>5090</v>
      </c>
      <c r="H3923" s="230" t="s">
        <v>5090</v>
      </c>
      <c r="I3923" s="158">
        <v>1</v>
      </c>
      <c r="L3923" s="158" t="s">
        <v>2914</v>
      </c>
      <c r="M3923" s="234">
        <f>IF(L3923="",999,VLOOKUP(L3923,武将id!A:C,3,0))</f>
        <v>306</v>
      </c>
    </row>
    <row r="3924" spans="1:13" s="158" customFormat="1" ht="24" x14ac:dyDescent="0.15">
      <c r="A3924" s="157">
        <v>7401</v>
      </c>
      <c r="B3924" s="158">
        <v>4</v>
      </c>
      <c r="C3924" s="158">
        <v>2</v>
      </c>
      <c r="D3924" s="158" t="s">
        <v>2486</v>
      </c>
      <c r="E3924" s="158">
        <f>VLOOKUP(D3924,武将id!A:C,3,FALSE)</f>
        <v>307</v>
      </c>
      <c r="F3924" s="158">
        <v>0</v>
      </c>
      <c r="G3924" s="229" t="s">
        <v>5091</v>
      </c>
      <c r="H3924" s="230" t="s">
        <v>5091</v>
      </c>
      <c r="I3924" s="158">
        <v>1</v>
      </c>
      <c r="L3924" s="158" t="s">
        <v>2914</v>
      </c>
      <c r="M3924" s="234">
        <f>IF(L3924="",999,VLOOKUP(L3924,武将id!A:C,3,0))</f>
        <v>306</v>
      </c>
    </row>
    <row r="3925" spans="1:13" s="158" customFormat="1" x14ac:dyDescent="0.15">
      <c r="A3925" s="157">
        <v>7401</v>
      </c>
      <c r="B3925" s="158">
        <v>5</v>
      </c>
      <c r="C3925" s="158">
        <v>2</v>
      </c>
      <c r="D3925" s="158" t="s">
        <v>2486</v>
      </c>
      <c r="E3925" s="158">
        <f>VLOOKUP(D3925,武将id!A:C,3,FALSE)</f>
        <v>307</v>
      </c>
      <c r="F3925" s="158">
        <v>0</v>
      </c>
      <c r="G3925" s="229" t="s">
        <v>5092</v>
      </c>
      <c r="H3925" s="230" t="s">
        <v>5092</v>
      </c>
      <c r="I3925" s="158">
        <v>1</v>
      </c>
      <c r="L3925" s="158" t="s">
        <v>2914</v>
      </c>
      <c r="M3925" s="234">
        <f>IF(L3925="",999,VLOOKUP(L3925,武将id!A:C,3,0))</f>
        <v>306</v>
      </c>
    </row>
    <row r="3926" spans="1:13" s="158" customFormat="1" ht="24" x14ac:dyDescent="0.15">
      <c r="A3926" s="157">
        <v>7401</v>
      </c>
      <c r="B3926" s="158">
        <v>6</v>
      </c>
      <c r="C3926" s="158">
        <v>2</v>
      </c>
      <c r="D3926" s="158" t="s">
        <v>2486</v>
      </c>
      <c r="E3926" s="158">
        <f>VLOOKUP(D3926,武将id!A:C,3,FALSE)</f>
        <v>307</v>
      </c>
      <c r="F3926" s="158">
        <v>0</v>
      </c>
      <c r="G3926" s="229" t="s">
        <v>5093</v>
      </c>
      <c r="H3926" s="230" t="s">
        <v>5093</v>
      </c>
      <c r="I3926" s="158">
        <v>1</v>
      </c>
      <c r="L3926" s="158" t="s">
        <v>2914</v>
      </c>
      <c r="M3926" s="234">
        <f>IF(L3926="",999,VLOOKUP(L3926,武将id!A:C,3,0))</f>
        <v>306</v>
      </c>
    </row>
    <row r="3927" spans="1:13" s="158" customFormat="1" ht="24" x14ac:dyDescent="0.15">
      <c r="A3927" s="157">
        <v>7401</v>
      </c>
      <c r="B3927" s="158">
        <v>7</v>
      </c>
      <c r="C3927" s="158">
        <v>2</v>
      </c>
      <c r="D3927" s="158" t="s">
        <v>2486</v>
      </c>
      <c r="E3927" s="158">
        <f>VLOOKUP(D3927,武将id!A:C,3,FALSE)</f>
        <v>307</v>
      </c>
      <c r="F3927" s="158">
        <v>0</v>
      </c>
      <c r="G3927" s="229" t="s">
        <v>5094</v>
      </c>
      <c r="H3927" s="230" t="s">
        <v>5094</v>
      </c>
      <c r="I3927" s="158">
        <v>1</v>
      </c>
      <c r="L3927" s="158" t="s">
        <v>2914</v>
      </c>
      <c r="M3927" s="234">
        <f>IF(L3927="",999,VLOOKUP(L3927,武将id!A:C,3,0))</f>
        <v>306</v>
      </c>
    </row>
    <row r="3928" spans="1:13" s="158" customFormat="1" ht="24" x14ac:dyDescent="0.15">
      <c r="A3928" s="157">
        <v>7401</v>
      </c>
      <c r="B3928" s="158">
        <v>8</v>
      </c>
      <c r="C3928" s="158">
        <v>2</v>
      </c>
      <c r="D3928" s="158" t="s">
        <v>2486</v>
      </c>
      <c r="E3928" s="158">
        <f>VLOOKUP(D3928,武将id!A:C,3,FALSE)</f>
        <v>307</v>
      </c>
      <c r="F3928" s="158">
        <v>0</v>
      </c>
      <c r="G3928" s="229" t="s">
        <v>5095</v>
      </c>
      <c r="H3928" s="230" t="s">
        <v>5095</v>
      </c>
      <c r="I3928" s="158">
        <v>1</v>
      </c>
      <c r="L3928" s="158" t="s">
        <v>2914</v>
      </c>
      <c r="M3928" s="234">
        <f>IF(L3928="",999,VLOOKUP(L3928,武将id!A:C,3,0))</f>
        <v>306</v>
      </c>
    </row>
    <row r="3929" spans="1:13" s="158" customFormat="1" ht="24" x14ac:dyDescent="0.15">
      <c r="A3929" s="157">
        <v>7401</v>
      </c>
      <c r="B3929" s="158">
        <v>9</v>
      </c>
      <c r="C3929" s="158">
        <v>1</v>
      </c>
      <c r="D3929" s="158" t="s">
        <v>2914</v>
      </c>
      <c r="E3929" s="158">
        <f>VLOOKUP(D3929,武将id!A:C,3,FALSE)</f>
        <v>306</v>
      </c>
      <c r="F3929" s="158">
        <v>0</v>
      </c>
      <c r="G3929" s="229" t="s">
        <v>5096</v>
      </c>
      <c r="H3929" s="230" t="s">
        <v>5096</v>
      </c>
      <c r="I3929" s="158">
        <v>1</v>
      </c>
      <c r="L3929" s="158" t="s">
        <v>2486</v>
      </c>
      <c r="M3929" s="234">
        <f>IF(L3929="",999,VLOOKUP(L3929,武将id!A:C,3,0))</f>
        <v>307</v>
      </c>
    </row>
    <row r="3930" spans="1:13" s="158" customFormat="1" x14ac:dyDescent="0.15">
      <c r="A3930" s="157">
        <v>7401</v>
      </c>
      <c r="B3930" s="158">
        <v>10</v>
      </c>
      <c r="C3930" s="158">
        <v>2</v>
      </c>
      <c r="D3930" s="158" t="s">
        <v>184</v>
      </c>
      <c r="E3930" s="158">
        <f>VLOOKUP(D3930,武将id!A:C,3,FALSE)</f>
        <v>1</v>
      </c>
      <c r="F3930" s="158">
        <v>0</v>
      </c>
      <c r="G3930" s="229" t="s">
        <v>5097</v>
      </c>
      <c r="H3930" s="230" t="s">
        <v>5097</v>
      </c>
      <c r="I3930" s="158">
        <v>1</v>
      </c>
      <c r="L3930" s="158" t="s">
        <v>2914</v>
      </c>
      <c r="M3930" s="234">
        <f>IF(L3930="",999,VLOOKUP(L3930,武将id!A:C,3,0))</f>
        <v>306</v>
      </c>
    </row>
    <row r="3931" spans="1:13" s="158" customFormat="1" x14ac:dyDescent="0.15">
      <c r="A3931" s="161">
        <v>7401</v>
      </c>
      <c r="B3931" s="162">
        <v>11</v>
      </c>
      <c r="C3931" s="162">
        <v>1</v>
      </c>
      <c r="D3931" s="162" t="s">
        <v>2914</v>
      </c>
      <c r="E3931" s="162">
        <f>VLOOKUP(D3931,武将id!A:C,3,FALSE)</f>
        <v>306</v>
      </c>
      <c r="F3931" s="162">
        <v>0</v>
      </c>
      <c r="G3931" s="235" t="s">
        <v>5098</v>
      </c>
      <c r="H3931" s="236" t="s">
        <v>5098</v>
      </c>
      <c r="I3931" s="162">
        <v>1</v>
      </c>
      <c r="J3931" s="162"/>
      <c r="K3931" s="162"/>
      <c r="L3931" s="162" t="s">
        <v>184</v>
      </c>
      <c r="M3931" s="237">
        <f>IF(L3931="",999,VLOOKUP(L3931,武将id!A:C,3,0))</f>
        <v>1</v>
      </c>
    </row>
    <row r="3932" spans="1:13" s="158" customFormat="1" ht="24" x14ac:dyDescent="0.15">
      <c r="A3932" s="157">
        <v>7402</v>
      </c>
      <c r="B3932" s="158">
        <v>1</v>
      </c>
      <c r="C3932" s="158">
        <v>1</v>
      </c>
      <c r="D3932" s="158" t="s">
        <v>2914</v>
      </c>
      <c r="E3932" s="158">
        <f>VLOOKUP(D3932,武将id!A:C,3,FALSE)</f>
        <v>306</v>
      </c>
      <c r="F3932" s="158">
        <v>0</v>
      </c>
      <c r="G3932" s="229" t="s">
        <v>5099</v>
      </c>
      <c r="H3932" s="230" t="s">
        <v>5099</v>
      </c>
      <c r="I3932" s="158">
        <v>1</v>
      </c>
      <c r="L3932" s="158" t="s">
        <v>3334</v>
      </c>
      <c r="M3932" s="234">
        <f>IF(L3932="",999,VLOOKUP(L3932,武将id!A:C,3,0))</f>
        <v>308</v>
      </c>
    </row>
    <row r="3933" spans="1:13" s="158" customFormat="1" ht="24" x14ac:dyDescent="0.15">
      <c r="A3933" s="157">
        <v>7402</v>
      </c>
      <c r="B3933" s="158">
        <v>2</v>
      </c>
      <c r="C3933" s="158">
        <v>2</v>
      </c>
      <c r="D3933" s="158" t="s">
        <v>3334</v>
      </c>
      <c r="E3933" s="158">
        <f>VLOOKUP(D3933,武将id!A:C,3,FALSE)</f>
        <v>308</v>
      </c>
      <c r="F3933" s="158">
        <v>0</v>
      </c>
      <c r="G3933" s="229" t="s">
        <v>5100</v>
      </c>
      <c r="H3933" s="230" t="s">
        <v>5100</v>
      </c>
      <c r="I3933" s="158">
        <v>1</v>
      </c>
      <c r="L3933" s="158" t="s">
        <v>2914</v>
      </c>
      <c r="M3933" s="234">
        <f>IF(L3933="",999,VLOOKUP(L3933,武将id!A:C,3,0))</f>
        <v>306</v>
      </c>
    </row>
    <row r="3934" spans="1:13" s="158" customFormat="1" ht="24" x14ac:dyDescent="0.15">
      <c r="A3934" s="157">
        <v>7402</v>
      </c>
      <c r="B3934" s="158">
        <v>3</v>
      </c>
      <c r="C3934" s="158">
        <v>2</v>
      </c>
      <c r="D3934" s="158" t="s">
        <v>3334</v>
      </c>
      <c r="E3934" s="158">
        <f>VLOOKUP(D3934,武将id!A:C,3,FALSE)</f>
        <v>308</v>
      </c>
      <c r="F3934" s="158">
        <v>0</v>
      </c>
      <c r="G3934" s="229" t="s">
        <v>5101</v>
      </c>
      <c r="H3934" s="230" t="s">
        <v>5101</v>
      </c>
      <c r="I3934" s="158">
        <v>1</v>
      </c>
      <c r="L3934" s="158" t="s">
        <v>2914</v>
      </c>
      <c r="M3934" s="234">
        <f>IF(L3934="",999,VLOOKUP(L3934,武将id!A:C,3,0))</f>
        <v>306</v>
      </c>
    </row>
    <row r="3935" spans="1:13" s="158" customFormat="1" ht="24" x14ac:dyDescent="0.15">
      <c r="A3935" s="157">
        <v>7402</v>
      </c>
      <c r="B3935" s="158">
        <v>4</v>
      </c>
      <c r="C3935" s="158">
        <v>2</v>
      </c>
      <c r="D3935" s="158" t="s">
        <v>3334</v>
      </c>
      <c r="E3935" s="158">
        <f>VLOOKUP(D3935,武将id!A:C,3,FALSE)</f>
        <v>308</v>
      </c>
      <c r="F3935" s="158">
        <v>0</v>
      </c>
      <c r="G3935" s="229" t="s">
        <v>5102</v>
      </c>
      <c r="H3935" s="230" t="s">
        <v>5102</v>
      </c>
      <c r="I3935" s="158">
        <v>1</v>
      </c>
      <c r="L3935" s="158" t="s">
        <v>2914</v>
      </c>
      <c r="M3935" s="234">
        <f>IF(L3935="",999,VLOOKUP(L3935,武将id!A:C,3,0))</f>
        <v>306</v>
      </c>
    </row>
    <row r="3936" spans="1:13" s="158" customFormat="1" x14ac:dyDescent="0.15">
      <c r="A3936" s="157">
        <v>7402</v>
      </c>
      <c r="B3936" s="158">
        <v>5</v>
      </c>
      <c r="C3936" s="158">
        <v>1</v>
      </c>
      <c r="D3936" s="158" t="s">
        <v>2914</v>
      </c>
      <c r="E3936" s="158">
        <f>VLOOKUP(D3936,武将id!A:C,3,FALSE)</f>
        <v>306</v>
      </c>
      <c r="F3936" s="158">
        <v>0</v>
      </c>
      <c r="G3936" s="229" t="s">
        <v>5103</v>
      </c>
      <c r="H3936" s="230" t="s">
        <v>5103</v>
      </c>
      <c r="I3936" s="158">
        <v>1</v>
      </c>
      <c r="L3936" s="158" t="s">
        <v>3334</v>
      </c>
      <c r="M3936" s="234">
        <f>IF(L3936="",999,VLOOKUP(L3936,武将id!A:C,3,0))</f>
        <v>308</v>
      </c>
    </row>
    <row r="3937" spans="1:13" s="158" customFormat="1" ht="24" x14ac:dyDescent="0.15">
      <c r="A3937" s="157">
        <v>7402</v>
      </c>
      <c r="B3937" s="158">
        <v>6</v>
      </c>
      <c r="C3937" s="158">
        <v>1</v>
      </c>
      <c r="D3937" s="158" t="s">
        <v>2914</v>
      </c>
      <c r="E3937" s="158">
        <f>VLOOKUP(D3937,武将id!A:C,3,FALSE)</f>
        <v>306</v>
      </c>
      <c r="F3937" s="158">
        <v>0</v>
      </c>
      <c r="G3937" s="229" t="s">
        <v>5104</v>
      </c>
      <c r="H3937" s="230" t="s">
        <v>5104</v>
      </c>
      <c r="I3937" s="158">
        <v>1</v>
      </c>
      <c r="L3937" s="158" t="s">
        <v>3334</v>
      </c>
      <c r="M3937" s="234">
        <f>IF(L3937="",999,VLOOKUP(L3937,武将id!A:C,3,0))</f>
        <v>308</v>
      </c>
    </row>
    <row r="3938" spans="1:13" s="158" customFormat="1" x14ac:dyDescent="0.15">
      <c r="A3938" s="157">
        <v>7402</v>
      </c>
      <c r="B3938" s="158">
        <v>7</v>
      </c>
      <c r="C3938" s="158">
        <v>1</v>
      </c>
      <c r="D3938" s="158" t="s">
        <v>2914</v>
      </c>
      <c r="E3938" s="158">
        <f>VLOOKUP(D3938,武将id!A:C,3,FALSE)</f>
        <v>306</v>
      </c>
      <c r="F3938" s="158">
        <v>0</v>
      </c>
      <c r="G3938" s="229" t="s">
        <v>5105</v>
      </c>
      <c r="H3938" s="230" t="s">
        <v>5105</v>
      </c>
      <c r="I3938" s="158">
        <v>1</v>
      </c>
      <c r="L3938" s="158" t="s">
        <v>3334</v>
      </c>
      <c r="M3938" s="234">
        <f>IF(L3938="",999,VLOOKUP(L3938,武将id!A:C,3,0))</f>
        <v>308</v>
      </c>
    </row>
    <row r="3939" spans="1:13" s="158" customFormat="1" x14ac:dyDescent="0.15">
      <c r="A3939" s="153">
        <v>7403</v>
      </c>
      <c r="B3939" s="154">
        <v>1</v>
      </c>
      <c r="C3939" s="154">
        <v>1</v>
      </c>
      <c r="D3939" s="154" t="s">
        <v>5087</v>
      </c>
      <c r="E3939" s="154">
        <f>VLOOKUP(D3939,武将id!A:C,3,FALSE)</f>
        <v>127</v>
      </c>
      <c r="F3939" s="154">
        <v>0</v>
      </c>
      <c r="G3939" s="231" t="s">
        <v>5106</v>
      </c>
      <c r="H3939" s="232" t="s">
        <v>5106</v>
      </c>
      <c r="I3939" s="154">
        <v>1</v>
      </c>
      <c r="J3939" s="154"/>
      <c r="K3939" s="154"/>
      <c r="L3939" s="154"/>
      <c r="M3939" s="233">
        <v>0</v>
      </c>
    </row>
    <row r="3940" spans="1:13" s="158" customFormat="1" x14ac:dyDescent="0.15">
      <c r="A3940" s="161">
        <v>7403</v>
      </c>
      <c r="B3940" s="162">
        <v>2</v>
      </c>
      <c r="C3940" s="162">
        <v>1</v>
      </c>
      <c r="D3940" s="162" t="s">
        <v>5087</v>
      </c>
      <c r="E3940" s="162">
        <f>VLOOKUP(D3940,武将id!A:C,3,FALSE)</f>
        <v>127</v>
      </c>
      <c r="F3940" s="162">
        <v>0</v>
      </c>
      <c r="G3940" s="235" t="s">
        <v>5107</v>
      </c>
      <c r="H3940" s="236" t="s">
        <v>5107</v>
      </c>
      <c r="I3940" s="162">
        <v>1</v>
      </c>
      <c r="J3940" s="162"/>
      <c r="K3940" s="162"/>
      <c r="L3940" s="162"/>
      <c r="M3940" s="237">
        <v>0</v>
      </c>
    </row>
    <row r="3941" spans="1:13" s="158" customFormat="1" x14ac:dyDescent="0.15">
      <c r="A3941" s="157">
        <v>7404</v>
      </c>
      <c r="B3941" s="158">
        <v>1</v>
      </c>
      <c r="C3941" s="158">
        <v>1</v>
      </c>
      <c r="D3941" s="158" t="s">
        <v>184</v>
      </c>
      <c r="E3941" s="158">
        <f>VLOOKUP(D3941,武将id!A:C,3,FALSE)</f>
        <v>1</v>
      </c>
      <c r="F3941" s="158">
        <v>0</v>
      </c>
      <c r="G3941" s="229" t="s">
        <v>5108</v>
      </c>
      <c r="H3941" s="230" t="s">
        <v>5108</v>
      </c>
      <c r="I3941" s="158">
        <v>1</v>
      </c>
      <c r="L3941" s="158" t="s">
        <v>2914</v>
      </c>
      <c r="M3941" s="234">
        <f>IF(L3941="",999,VLOOKUP(L3941,武将id!A:C,3,0))</f>
        <v>306</v>
      </c>
    </row>
    <row r="3942" spans="1:13" s="158" customFormat="1" x14ac:dyDescent="0.15">
      <c r="A3942" s="157">
        <v>7404</v>
      </c>
      <c r="B3942" s="158">
        <v>2</v>
      </c>
      <c r="C3942" s="158">
        <v>1</v>
      </c>
      <c r="D3942" s="158" t="s">
        <v>184</v>
      </c>
      <c r="E3942" s="158">
        <f>VLOOKUP(D3942,武将id!A:C,3,FALSE)</f>
        <v>1</v>
      </c>
      <c r="F3942" s="158">
        <v>0</v>
      </c>
      <c r="G3942" s="229" t="s">
        <v>5109</v>
      </c>
      <c r="H3942" s="230" t="s">
        <v>5109</v>
      </c>
      <c r="I3942" s="158">
        <v>1</v>
      </c>
      <c r="L3942" s="158" t="s">
        <v>2914</v>
      </c>
      <c r="M3942" s="234">
        <f>IF(L3942="",999,VLOOKUP(L3942,武将id!A:C,3,0))</f>
        <v>306</v>
      </c>
    </row>
    <row r="3943" spans="1:13" s="158" customFormat="1" x14ac:dyDescent="0.15">
      <c r="A3943" s="157">
        <v>7404</v>
      </c>
      <c r="B3943" s="158">
        <v>3</v>
      </c>
      <c r="C3943" s="158">
        <v>2</v>
      </c>
      <c r="D3943" s="158" t="s">
        <v>2914</v>
      </c>
      <c r="E3943" s="158">
        <f>VLOOKUP(D3943,武将id!A:C,3,FALSE)</f>
        <v>306</v>
      </c>
      <c r="F3943" s="158">
        <v>0</v>
      </c>
      <c r="G3943" s="229" t="s">
        <v>4587</v>
      </c>
      <c r="H3943" s="230" t="s">
        <v>4587</v>
      </c>
      <c r="I3943" s="158">
        <v>1</v>
      </c>
      <c r="L3943" s="158" t="s">
        <v>184</v>
      </c>
      <c r="M3943" s="234">
        <f>IF(L3943="",999,VLOOKUP(L3943,武将id!A:C,3,0))</f>
        <v>1</v>
      </c>
    </row>
    <row r="3944" spans="1:13" s="158" customFormat="1" x14ac:dyDescent="0.15">
      <c r="A3944" s="153">
        <v>7405</v>
      </c>
      <c r="B3944" s="154">
        <v>1</v>
      </c>
      <c r="C3944" s="154">
        <v>1</v>
      </c>
      <c r="D3944" s="154" t="s">
        <v>5087</v>
      </c>
      <c r="E3944" s="154">
        <f>VLOOKUP(D3944,武将id!A:C,3,FALSE)</f>
        <v>127</v>
      </c>
      <c r="F3944" s="154">
        <v>0</v>
      </c>
      <c r="G3944" s="231" t="s">
        <v>5110</v>
      </c>
      <c r="H3944" s="232" t="s">
        <v>5110</v>
      </c>
      <c r="I3944" s="154">
        <v>1</v>
      </c>
      <c r="J3944" s="154"/>
      <c r="K3944" s="154"/>
      <c r="L3944" s="154" t="s">
        <v>3334</v>
      </c>
      <c r="M3944" s="233">
        <f>IF(L3944="",999,VLOOKUP(L3944,武将id!A:C,3,0))</f>
        <v>308</v>
      </c>
    </row>
    <row r="3945" spans="1:13" s="158" customFormat="1" x14ac:dyDescent="0.15">
      <c r="A3945" s="157">
        <v>7405</v>
      </c>
      <c r="B3945" s="158">
        <v>2</v>
      </c>
      <c r="C3945" s="158">
        <v>2</v>
      </c>
      <c r="D3945" s="158" t="s">
        <v>3334</v>
      </c>
      <c r="E3945" s="158">
        <f>VLOOKUP(D3945,武将id!A:C,3,FALSE)</f>
        <v>308</v>
      </c>
      <c r="F3945" s="158">
        <v>0</v>
      </c>
      <c r="G3945" s="229" t="s">
        <v>5111</v>
      </c>
      <c r="H3945" s="230" t="s">
        <v>5111</v>
      </c>
      <c r="I3945" s="158">
        <v>1</v>
      </c>
      <c r="L3945" s="158" t="s">
        <v>5087</v>
      </c>
      <c r="M3945" s="234">
        <f>IF(L3945="",999,VLOOKUP(L3945,武将id!A:C,3,0))</f>
        <v>127</v>
      </c>
    </row>
    <row r="3946" spans="1:13" s="158" customFormat="1" x14ac:dyDescent="0.15">
      <c r="A3946" s="161">
        <v>7405</v>
      </c>
      <c r="B3946" s="162">
        <v>3</v>
      </c>
      <c r="C3946" s="162">
        <v>2</v>
      </c>
      <c r="D3946" s="162" t="s">
        <v>184</v>
      </c>
      <c r="E3946" s="162">
        <f>VLOOKUP(D3946,武将id!A:C,3,FALSE)</f>
        <v>1</v>
      </c>
      <c r="F3946" s="162">
        <v>0</v>
      </c>
      <c r="G3946" s="235" t="s">
        <v>5112</v>
      </c>
      <c r="H3946" s="236" t="s">
        <v>5112</v>
      </c>
      <c r="I3946" s="162">
        <v>1</v>
      </c>
      <c r="J3946" s="162"/>
      <c r="K3946" s="162"/>
      <c r="L3946" s="162" t="s">
        <v>5087</v>
      </c>
      <c r="M3946" s="237">
        <f>IF(L3946="",999,VLOOKUP(L3946,武将id!A:C,3,0))</f>
        <v>127</v>
      </c>
    </row>
    <row r="3947" spans="1:13" s="158" customFormat="1" x14ac:dyDescent="0.15">
      <c r="A3947" s="157">
        <v>7406</v>
      </c>
      <c r="B3947" s="158">
        <v>1</v>
      </c>
      <c r="C3947" s="158">
        <v>1</v>
      </c>
      <c r="D3947" s="158" t="s">
        <v>2914</v>
      </c>
      <c r="E3947" s="158">
        <f>VLOOKUP(D3947,武将id!A:C,3,FALSE)</f>
        <v>306</v>
      </c>
      <c r="F3947" s="158">
        <v>0</v>
      </c>
      <c r="G3947" s="229" t="s">
        <v>5113</v>
      </c>
      <c r="H3947" s="230" t="s">
        <v>5113</v>
      </c>
      <c r="I3947" s="158">
        <v>1</v>
      </c>
      <c r="M3947" s="234">
        <v>0</v>
      </c>
    </row>
    <row r="3948" spans="1:13" s="158" customFormat="1" x14ac:dyDescent="0.15">
      <c r="A3948" s="157">
        <v>7406</v>
      </c>
      <c r="B3948" s="158">
        <v>2</v>
      </c>
      <c r="C3948" s="158">
        <v>1</v>
      </c>
      <c r="D3948" s="158" t="s">
        <v>2914</v>
      </c>
      <c r="E3948" s="158">
        <f>VLOOKUP(D3948,武将id!A:C,3,FALSE)</f>
        <v>306</v>
      </c>
      <c r="F3948" s="158">
        <v>0</v>
      </c>
      <c r="G3948" s="229" t="s">
        <v>5114</v>
      </c>
      <c r="H3948" s="230" t="s">
        <v>5114</v>
      </c>
      <c r="I3948" s="158">
        <v>1</v>
      </c>
      <c r="M3948" s="234">
        <v>0</v>
      </c>
    </row>
    <row r="3949" spans="1:13" s="158" customFormat="1" x14ac:dyDescent="0.15">
      <c r="A3949" s="157">
        <v>7406</v>
      </c>
      <c r="B3949" s="158">
        <v>3</v>
      </c>
      <c r="C3949" s="158">
        <v>2</v>
      </c>
      <c r="D3949" s="158" t="s">
        <v>3335</v>
      </c>
      <c r="E3949" s="158">
        <f>VLOOKUP(D3949,武将id!A:C,3,FALSE)</f>
        <v>315</v>
      </c>
      <c r="F3949" s="158">
        <v>0</v>
      </c>
      <c r="G3949" s="229" t="s">
        <v>5115</v>
      </c>
      <c r="H3949" s="230" t="s">
        <v>5115</v>
      </c>
      <c r="I3949" s="158">
        <v>1</v>
      </c>
      <c r="L3949" s="158" t="s">
        <v>2914</v>
      </c>
      <c r="M3949" s="234">
        <f>IF(L3949="",999,VLOOKUP(L3949,武将id!A:C,3,0))</f>
        <v>306</v>
      </c>
    </row>
    <row r="3950" spans="1:13" s="158" customFormat="1" x14ac:dyDescent="0.15">
      <c r="A3950" s="157">
        <v>7406</v>
      </c>
      <c r="B3950" s="158">
        <v>4</v>
      </c>
      <c r="C3950" s="158">
        <v>2</v>
      </c>
      <c r="D3950" s="158" t="s">
        <v>3335</v>
      </c>
      <c r="E3950" s="158">
        <f>VLOOKUP(D3950,武将id!A:C,3,FALSE)</f>
        <v>315</v>
      </c>
      <c r="F3950" s="158">
        <v>0</v>
      </c>
      <c r="G3950" s="229" t="s">
        <v>5116</v>
      </c>
      <c r="H3950" s="230" t="s">
        <v>5116</v>
      </c>
      <c r="I3950" s="158">
        <v>1</v>
      </c>
      <c r="L3950" s="158" t="s">
        <v>2914</v>
      </c>
      <c r="M3950" s="234">
        <f>IF(L3950="",999,VLOOKUP(L3950,武将id!A:C,3,0))</f>
        <v>306</v>
      </c>
    </row>
    <row r="3951" spans="1:13" s="158" customFormat="1" x14ac:dyDescent="0.15">
      <c r="A3951" s="161">
        <v>7406</v>
      </c>
      <c r="B3951" s="162">
        <v>5</v>
      </c>
      <c r="C3951" s="162">
        <v>1</v>
      </c>
      <c r="D3951" s="162" t="s">
        <v>2914</v>
      </c>
      <c r="E3951" s="162">
        <f>VLOOKUP(D3951,武将id!A:C,3,FALSE)</f>
        <v>306</v>
      </c>
      <c r="F3951" s="162">
        <v>0</v>
      </c>
      <c r="G3951" s="235" t="s">
        <v>5117</v>
      </c>
      <c r="H3951" s="236" t="s">
        <v>5117</v>
      </c>
      <c r="I3951" s="162">
        <v>1</v>
      </c>
      <c r="J3951" s="162"/>
      <c r="K3951" s="162"/>
      <c r="L3951" s="162" t="s">
        <v>3335</v>
      </c>
      <c r="M3951" s="237">
        <f>IF(L3951="",999,VLOOKUP(L3951,武将id!A:C,3,0))</f>
        <v>315</v>
      </c>
    </row>
    <row r="3952" spans="1:13" s="158" customFormat="1" x14ac:dyDescent="0.15">
      <c r="A3952" s="153">
        <v>7501</v>
      </c>
      <c r="B3952" s="154">
        <v>1</v>
      </c>
      <c r="C3952" s="154">
        <v>1</v>
      </c>
      <c r="D3952" s="154" t="s">
        <v>2588</v>
      </c>
      <c r="E3952" s="154">
        <f>VLOOKUP(D3952,武将id!A:C,3,FALSE)</f>
        <v>202</v>
      </c>
      <c r="F3952" s="154">
        <v>0</v>
      </c>
      <c r="G3952" s="231" t="s">
        <v>5119</v>
      </c>
      <c r="H3952" s="232" t="s">
        <v>5119</v>
      </c>
      <c r="I3952" s="154">
        <v>1</v>
      </c>
      <c r="J3952" s="154"/>
      <c r="K3952" s="154"/>
      <c r="L3952" s="154" t="s">
        <v>2932</v>
      </c>
      <c r="M3952" s="233">
        <f>IF(L3952="",999,VLOOKUP(L3952,武将id!A:C,3,0))</f>
        <v>203</v>
      </c>
    </row>
    <row r="3953" spans="1:13" s="158" customFormat="1" ht="24" x14ac:dyDescent="0.15">
      <c r="A3953" s="157">
        <v>7501</v>
      </c>
      <c r="B3953" s="158">
        <v>2</v>
      </c>
      <c r="C3953" s="158">
        <v>2</v>
      </c>
      <c r="D3953" s="158" t="s">
        <v>2932</v>
      </c>
      <c r="E3953" s="158">
        <f>VLOOKUP(D3953,武将id!A:C,3,FALSE)</f>
        <v>203</v>
      </c>
      <c r="F3953" s="158">
        <v>0</v>
      </c>
      <c r="G3953" s="229" t="s">
        <v>5120</v>
      </c>
      <c r="H3953" s="230" t="s">
        <v>5120</v>
      </c>
      <c r="I3953" s="158">
        <v>1</v>
      </c>
      <c r="L3953" s="158" t="s">
        <v>2588</v>
      </c>
      <c r="M3953" s="234">
        <f>IF(L3953="",999,VLOOKUP(L3953,武将id!A:C,3,0))</f>
        <v>202</v>
      </c>
    </row>
    <row r="3954" spans="1:13" s="158" customFormat="1" x14ac:dyDescent="0.15">
      <c r="A3954" s="157">
        <v>7501</v>
      </c>
      <c r="B3954" s="158">
        <v>3</v>
      </c>
      <c r="C3954" s="158">
        <v>1</v>
      </c>
      <c r="D3954" s="158" t="s">
        <v>2588</v>
      </c>
      <c r="E3954" s="158">
        <f>VLOOKUP(D3954,武将id!A:C,3,FALSE)</f>
        <v>202</v>
      </c>
      <c r="F3954" s="158">
        <v>0</v>
      </c>
      <c r="G3954" s="229" t="s">
        <v>5121</v>
      </c>
      <c r="H3954" s="230" t="s">
        <v>5121</v>
      </c>
      <c r="I3954" s="158">
        <v>1</v>
      </c>
      <c r="L3954" s="158" t="s">
        <v>2932</v>
      </c>
      <c r="M3954" s="234">
        <f>IF(L3954="",999,VLOOKUP(L3954,武将id!A:C,3,0))</f>
        <v>203</v>
      </c>
    </row>
    <row r="3955" spans="1:13" s="158" customFormat="1" ht="24" x14ac:dyDescent="0.15">
      <c r="A3955" s="157">
        <v>7501</v>
      </c>
      <c r="B3955" s="158">
        <v>4</v>
      </c>
      <c r="C3955" s="158">
        <v>2</v>
      </c>
      <c r="D3955" s="158" t="s">
        <v>2932</v>
      </c>
      <c r="E3955" s="158">
        <f>VLOOKUP(D3955,武将id!A:C,3,FALSE)</f>
        <v>203</v>
      </c>
      <c r="F3955" s="158">
        <v>0</v>
      </c>
      <c r="G3955" s="229" t="s">
        <v>5122</v>
      </c>
      <c r="H3955" s="230" t="s">
        <v>5122</v>
      </c>
      <c r="I3955" s="158">
        <v>1</v>
      </c>
      <c r="L3955" s="158" t="s">
        <v>2588</v>
      </c>
      <c r="M3955" s="234">
        <f>IF(L3955="",999,VLOOKUP(L3955,武将id!A:C,3,0))</f>
        <v>202</v>
      </c>
    </row>
    <row r="3956" spans="1:13" s="158" customFormat="1" ht="24" x14ac:dyDescent="0.15">
      <c r="A3956" s="153">
        <v>7502</v>
      </c>
      <c r="B3956" s="154">
        <v>1</v>
      </c>
      <c r="C3956" s="154">
        <v>1</v>
      </c>
      <c r="D3956" s="154" t="s">
        <v>1857</v>
      </c>
      <c r="E3956" s="154">
        <f>VLOOKUP(D3956,武将id!A:C,3,FALSE)</f>
        <v>423</v>
      </c>
      <c r="F3956" s="154">
        <v>0</v>
      </c>
      <c r="G3956" s="231" t="s">
        <v>5123</v>
      </c>
      <c r="H3956" s="232" t="s">
        <v>5123</v>
      </c>
      <c r="I3956" s="154">
        <v>1</v>
      </c>
      <c r="J3956" s="154"/>
      <c r="K3956" s="154"/>
      <c r="L3956" s="154" t="s">
        <v>2588</v>
      </c>
      <c r="M3956" s="233">
        <f>IF(L3956="",999,VLOOKUP(L3956,武将id!A:C,3,0))</f>
        <v>202</v>
      </c>
    </row>
    <row r="3957" spans="1:13" s="158" customFormat="1" x14ac:dyDescent="0.15">
      <c r="A3957" s="157">
        <v>7502</v>
      </c>
      <c r="B3957" s="158">
        <v>2</v>
      </c>
      <c r="C3957" s="158">
        <v>2</v>
      </c>
      <c r="D3957" s="158" t="s">
        <v>2588</v>
      </c>
      <c r="E3957" s="158">
        <f>VLOOKUP(D3957,武将id!A:C,3,FALSE)</f>
        <v>202</v>
      </c>
      <c r="F3957" s="158">
        <v>0</v>
      </c>
      <c r="G3957" s="229" t="s">
        <v>5124</v>
      </c>
      <c r="H3957" s="230" t="s">
        <v>5124</v>
      </c>
      <c r="I3957" s="158">
        <v>1</v>
      </c>
      <c r="L3957" s="158" t="s">
        <v>1857</v>
      </c>
      <c r="M3957" s="234">
        <f>IF(L3957="",999,VLOOKUP(L3957,武将id!A:C,3,0))</f>
        <v>423</v>
      </c>
    </row>
    <row r="3958" spans="1:13" s="158" customFormat="1" x14ac:dyDescent="0.15">
      <c r="A3958" s="157">
        <v>7502</v>
      </c>
      <c r="B3958" s="158">
        <v>3</v>
      </c>
      <c r="C3958" s="158">
        <v>1</v>
      </c>
      <c r="D3958" s="158" t="s">
        <v>1857</v>
      </c>
      <c r="E3958" s="158">
        <f>VLOOKUP(D3958,武将id!A:C,3,FALSE)</f>
        <v>423</v>
      </c>
      <c r="F3958" s="158">
        <v>0</v>
      </c>
      <c r="G3958" s="229" t="s">
        <v>5125</v>
      </c>
      <c r="H3958" s="230" t="s">
        <v>5125</v>
      </c>
      <c r="I3958" s="158">
        <v>1</v>
      </c>
      <c r="L3958" s="158" t="s">
        <v>2588</v>
      </c>
      <c r="M3958" s="234">
        <f>IF(L3958="",999,VLOOKUP(L3958,武将id!A:C,3,0))</f>
        <v>202</v>
      </c>
    </row>
    <row r="3959" spans="1:13" s="158" customFormat="1" ht="24" x14ac:dyDescent="0.15">
      <c r="A3959" s="157">
        <v>7502</v>
      </c>
      <c r="B3959" s="158">
        <v>4</v>
      </c>
      <c r="C3959" s="158">
        <v>2</v>
      </c>
      <c r="D3959" s="158" t="s">
        <v>2588</v>
      </c>
      <c r="E3959" s="158">
        <f>VLOOKUP(D3959,武将id!A:C,3,FALSE)</f>
        <v>202</v>
      </c>
      <c r="F3959" s="158">
        <v>0</v>
      </c>
      <c r="G3959" s="229" t="s">
        <v>5126</v>
      </c>
      <c r="H3959" s="230" t="s">
        <v>5126</v>
      </c>
      <c r="I3959" s="158">
        <v>1</v>
      </c>
      <c r="L3959" s="158" t="s">
        <v>1857</v>
      </c>
      <c r="M3959" s="234">
        <f>IF(L3959="",999,VLOOKUP(L3959,武将id!A:C,3,0))</f>
        <v>423</v>
      </c>
    </row>
    <row r="3960" spans="1:13" s="158" customFormat="1" ht="24" x14ac:dyDescent="0.15">
      <c r="A3960" s="157">
        <v>7502</v>
      </c>
      <c r="B3960" s="158">
        <v>5</v>
      </c>
      <c r="C3960" s="158">
        <v>1</v>
      </c>
      <c r="D3960" s="158" t="s">
        <v>1857</v>
      </c>
      <c r="E3960" s="158">
        <f>VLOOKUP(D3960,武将id!A:C,3,FALSE)</f>
        <v>423</v>
      </c>
      <c r="F3960" s="158">
        <v>0</v>
      </c>
      <c r="G3960" s="229" t="s">
        <v>5127</v>
      </c>
      <c r="H3960" s="230" t="s">
        <v>5127</v>
      </c>
      <c r="I3960" s="158">
        <v>1</v>
      </c>
      <c r="L3960" s="158" t="s">
        <v>2588</v>
      </c>
      <c r="M3960" s="234">
        <f>IF(L3960="",999,VLOOKUP(L3960,武将id!A:C,3,0))</f>
        <v>202</v>
      </c>
    </row>
    <row r="3961" spans="1:13" s="158" customFormat="1" x14ac:dyDescent="0.15">
      <c r="A3961" s="157">
        <v>7502</v>
      </c>
      <c r="B3961" s="158">
        <v>6</v>
      </c>
      <c r="C3961" s="158">
        <v>2</v>
      </c>
      <c r="D3961" s="158" t="s">
        <v>2588</v>
      </c>
      <c r="E3961" s="158">
        <f>VLOOKUP(D3961,武将id!A:C,3,FALSE)</f>
        <v>202</v>
      </c>
      <c r="F3961" s="158">
        <v>0</v>
      </c>
      <c r="G3961" s="229" t="s">
        <v>5128</v>
      </c>
      <c r="H3961" s="230" t="s">
        <v>5128</v>
      </c>
      <c r="I3961" s="158">
        <v>1</v>
      </c>
      <c r="L3961" s="158" t="s">
        <v>1857</v>
      </c>
      <c r="M3961" s="234">
        <f>IF(L3961="",999,VLOOKUP(L3961,武将id!A:C,3,0))</f>
        <v>423</v>
      </c>
    </row>
    <row r="3962" spans="1:13" s="158" customFormat="1" x14ac:dyDescent="0.15">
      <c r="A3962" s="161">
        <v>7502</v>
      </c>
      <c r="B3962" s="162">
        <v>7</v>
      </c>
      <c r="C3962" s="162">
        <v>2</v>
      </c>
      <c r="D3962" s="162" t="s">
        <v>2588</v>
      </c>
      <c r="E3962" s="162">
        <f>VLOOKUP(D3962,武将id!A:C,3,FALSE)</f>
        <v>202</v>
      </c>
      <c r="F3962" s="162">
        <v>0</v>
      </c>
      <c r="G3962" s="235" t="s">
        <v>5129</v>
      </c>
      <c r="H3962" s="236" t="s">
        <v>5129</v>
      </c>
      <c r="I3962" s="162">
        <v>1</v>
      </c>
      <c r="J3962" s="162"/>
      <c r="K3962" s="162"/>
      <c r="L3962" s="162" t="s">
        <v>5362</v>
      </c>
      <c r="M3962" s="237">
        <f>IF(L3962="",999,VLOOKUP(L3962,武将id!A:C,3,0))</f>
        <v>423</v>
      </c>
    </row>
    <row r="3963" spans="1:13" s="158" customFormat="1" x14ac:dyDescent="0.15">
      <c r="A3963" s="157">
        <v>7503</v>
      </c>
      <c r="B3963" s="158">
        <v>1</v>
      </c>
      <c r="C3963" s="158">
        <v>1</v>
      </c>
      <c r="D3963" s="158" t="s">
        <v>2932</v>
      </c>
      <c r="E3963" s="158">
        <f>VLOOKUP(D3963,武将id!A:C,3,FALSE)</f>
        <v>203</v>
      </c>
      <c r="F3963" s="158">
        <v>0</v>
      </c>
      <c r="G3963" s="229" t="s">
        <v>5130</v>
      </c>
      <c r="H3963" s="230" t="s">
        <v>5130</v>
      </c>
      <c r="I3963" s="158">
        <v>1</v>
      </c>
      <c r="L3963" s="158" t="s">
        <v>2588</v>
      </c>
      <c r="M3963" s="234">
        <f>IF(L3963="",999,VLOOKUP(L3963,武将id!A:C,3,0))</f>
        <v>202</v>
      </c>
    </row>
    <row r="3964" spans="1:13" s="158" customFormat="1" x14ac:dyDescent="0.15">
      <c r="A3964" s="157">
        <v>7503</v>
      </c>
      <c r="B3964" s="158">
        <v>2</v>
      </c>
      <c r="C3964" s="158">
        <v>2</v>
      </c>
      <c r="D3964" s="158" t="s">
        <v>2588</v>
      </c>
      <c r="E3964" s="158">
        <f>VLOOKUP(D3964,武将id!A:C,3,FALSE)</f>
        <v>202</v>
      </c>
      <c r="F3964" s="158">
        <v>0</v>
      </c>
      <c r="G3964" s="229" t="s">
        <v>5131</v>
      </c>
      <c r="H3964" s="230" t="s">
        <v>5131</v>
      </c>
      <c r="I3964" s="158">
        <v>1</v>
      </c>
      <c r="L3964" s="158" t="s">
        <v>2932</v>
      </c>
      <c r="M3964" s="234">
        <f>IF(L3964="",999,VLOOKUP(L3964,武将id!A:C,3,0))</f>
        <v>203</v>
      </c>
    </row>
    <row r="3965" spans="1:13" s="158" customFormat="1" x14ac:dyDescent="0.15">
      <c r="A3965" s="157">
        <v>7503</v>
      </c>
      <c r="B3965" s="158">
        <v>3</v>
      </c>
      <c r="C3965" s="158">
        <v>1</v>
      </c>
      <c r="D3965" s="158" t="s">
        <v>2932</v>
      </c>
      <c r="E3965" s="158">
        <f>VLOOKUP(D3965,武将id!A:C,3,FALSE)</f>
        <v>203</v>
      </c>
      <c r="F3965" s="158">
        <v>0</v>
      </c>
      <c r="G3965" s="229" t="s">
        <v>5132</v>
      </c>
      <c r="H3965" s="230" t="s">
        <v>5132</v>
      </c>
      <c r="I3965" s="158">
        <v>1</v>
      </c>
      <c r="L3965" s="158" t="s">
        <v>2588</v>
      </c>
      <c r="M3965" s="234">
        <f>IF(L3965="",999,VLOOKUP(L3965,武将id!A:C,3,0))</f>
        <v>202</v>
      </c>
    </row>
    <row r="3966" spans="1:13" s="158" customFormat="1" x14ac:dyDescent="0.15">
      <c r="A3966" s="153">
        <v>7504</v>
      </c>
      <c r="B3966" s="154">
        <v>1</v>
      </c>
      <c r="C3966" s="154">
        <v>2</v>
      </c>
      <c r="D3966" s="154" t="s">
        <v>5118</v>
      </c>
      <c r="E3966" s="154">
        <f>VLOOKUP(D3966,武将id!A:C,3,FALSE)</f>
        <v>128</v>
      </c>
      <c r="F3966" s="154">
        <v>0</v>
      </c>
      <c r="G3966" s="231" t="s">
        <v>5133</v>
      </c>
      <c r="H3966" s="232" t="s">
        <v>5133</v>
      </c>
      <c r="I3966" s="154">
        <v>1</v>
      </c>
      <c r="J3966" s="154"/>
      <c r="K3966" s="154"/>
      <c r="L3966" s="154" t="s">
        <v>2588</v>
      </c>
      <c r="M3966" s="233">
        <f>IF(L3966="",999,VLOOKUP(L3966,武将id!A:C,3,0))</f>
        <v>202</v>
      </c>
    </row>
    <row r="3967" spans="1:13" s="158" customFormat="1" x14ac:dyDescent="0.15">
      <c r="A3967" s="157">
        <v>7504</v>
      </c>
      <c r="B3967" s="158">
        <v>2</v>
      </c>
      <c r="C3967" s="158">
        <v>1</v>
      </c>
      <c r="D3967" s="158" t="s">
        <v>2588</v>
      </c>
      <c r="E3967" s="158">
        <f>VLOOKUP(D3967,武将id!A:C,3,FALSE)</f>
        <v>202</v>
      </c>
      <c r="F3967" s="158">
        <v>0</v>
      </c>
      <c r="G3967" s="229" t="s">
        <v>5134</v>
      </c>
      <c r="H3967" s="230" t="s">
        <v>5134</v>
      </c>
      <c r="I3967" s="158">
        <v>1</v>
      </c>
      <c r="L3967" s="158" t="s">
        <v>5118</v>
      </c>
      <c r="M3967" s="234">
        <f>IF(L3967="",999,VLOOKUP(L3967,武将id!A:C,3,0))</f>
        <v>128</v>
      </c>
    </row>
    <row r="3968" spans="1:13" s="158" customFormat="1" x14ac:dyDescent="0.15">
      <c r="A3968" s="157">
        <v>7504</v>
      </c>
      <c r="B3968" s="158">
        <v>3</v>
      </c>
      <c r="C3968" s="158">
        <v>2</v>
      </c>
      <c r="D3968" s="158" t="s">
        <v>5118</v>
      </c>
      <c r="E3968" s="158">
        <f>VLOOKUP(D3968,武将id!A:C,3,FALSE)</f>
        <v>128</v>
      </c>
      <c r="F3968" s="158">
        <v>0</v>
      </c>
      <c r="G3968" s="229" t="s">
        <v>5135</v>
      </c>
      <c r="H3968" s="230" t="s">
        <v>5135</v>
      </c>
      <c r="I3968" s="158">
        <v>1</v>
      </c>
      <c r="L3968" s="158" t="s">
        <v>2588</v>
      </c>
      <c r="M3968" s="234">
        <f>IF(L3968="",999,VLOOKUP(L3968,武将id!A:C,3,0))</f>
        <v>202</v>
      </c>
    </row>
    <row r="3969" spans="1:13" s="158" customFormat="1" x14ac:dyDescent="0.15">
      <c r="A3969" s="157">
        <v>7504</v>
      </c>
      <c r="B3969" s="158">
        <v>4</v>
      </c>
      <c r="C3969" s="158">
        <v>1</v>
      </c>
      <c r="D3969" s="158" t="s">
        <v>2588</v>
      </c>
      <c r="E3969" s="158">
        <f>VLOOKUP(D3969,武将id!A:C,3,FALSE)</f>
        <v>202</v>
      </c>
      <c r="F3969" s="158">
        <v>0</v>
      </c>
      <c r="G3969" s="229" t="s">
        <v>5136</v>
      </c>
      <c r="H3969" s="230" t="s">
        <v>5136</v>
      </c>
      <c r="I3969" s="158">
        <v>1</v>
      </c>
      <c r="L3969" s="158" t="s">
        <v>5118</v>
      </c>
      <c r="M3969" s="234">
        <f>IF(L3969="",999,VLOOKUP(L3969,武将id!A:C,3,0))</f>
        <v>128</v>
      </c>
    </row>
    <row r="3970" spans="1:13" s="158" customFormat="1" x14ac:dyDescent="0.15">
      <c r="A3970" s="161">
        <v>7504</v>
      </c>
      <c r="B3970" s="162">
        <v>5</v>
      </c>
      <c r="C3970" s="162">
        <v>2</v>
      </c>
      <c r="D3970" s="162" t="s">
        <v>5118</v>
      </c>
      <c r="E3970" s="162">
        <f>VLOOKUP(D3970,武将id!A:C,3,FALSE)</f>
        <v>128</v>
      </c>
      <c r="F3970" s="162">
        <v>0</v>
      </c>
      <c r="G3970" s="235" t="s">
        <v>5137</v>
      </c>
      <c r="H3970" s="236" t="s">
        <v>5137</v>
      </c>
      <c r="I3970" s="162">
        <v>1</v>
      </c>
      <c r="J3970" s="162"/>
      <c r="K3970" s="162"/>
      <c r="L3970" s="162" t="s">
        <v>2588</v>
      </c>
      <c r="M3970" s="237">
        <f>IF(L3970="",999,VLOOKUP(L3970,武将id!A:C,3,0))</f>
        <v>202</v>
      </c>
    </row>
    <row r="3971" spans="1:13" s="158" customFormat="1" x14ac:dyDescent="0.15">
      <c r="A3971" s="157">
        <v>7505</v>
      </c>
      <c r="B3971" s="158">
        <v>1</v>
      </c>
      <c r="C3971" s="158">
        <v>2</v>
      </c>
      <c r="D3971" s="158" t="s">
        <v>5118</v>
      </c>
      <c r="E3971" s="158">
        <f>VLOOKUP(D3971,武将id!A:C,3,FALSE)</f>
        <v>128</v>
      </c>
      <c r="F3971" s="158">
        <v>0</v>
      </c>
      <c r="G3971" s="229" t="s">
        <v>5138</v>
      </c>
      <c r="H3971" s="230" t="s">
        <v>5138</v>
      </c>
      <c r="I3971" s="158">
        <v>1</v>
      </c>
      <c r="L3971" s="158" t="s">
        <v>2932</v>
      </c>
      <c r="M3971" s="234">
        <f>IF(L3971="",999,VLOOKUP(L3971,武将id!A:C,3,0))</f>
        <v>203</v>
      </c>
    </row>
    <row r="3972" spans="1:13" s="158" customFormat="1" x14ac:dyDescent="0.15">
      <c r="A3972" s="157">
        <v>7505</v>
      </c>
      <c r="B3972" s="158">
        <v>2</v>
      </c>
      <c r="C3972" s="158">
        <v>1</v>
      </c>
      <c r="D3972" s="158" t="s">
        <v>2932</v>
      </c>
      <c r="E3972" s="158">
        <f>VLOOKUP(D3972,武将id!A:C,3,FALSE)</f>
        <v>203</v>
      </c>
      <c r="F3972" s="158">
        <v>0</v>
      </c>
      <c r="G3972" s="229" t="s">
        <v>5139</v>
      </c>
      <c r="H3972" s="230" t="s">
        <v>5139</v>
      </c>
      <c r="I3972" s="158">
        <v>1</v>
      </c>
      <c r="L3972" s="158" t="s">
        <v>5118</v>
      </c>
      <c r="M3972" s="234">
        <f>IF(L3972="",999,VLOOKUP(L3972,武将id!A:C,3,0))</f>
        <v>128</v>
      </c>
    </row>
    <row r="3973" spans="1:13" s="158" customFormat="1" x14ac:dyDescent="0.15">
      <c r="A3973" s="157">
        <v>7505</v>
      </c>
      <c r="B3973" s="158">
        <v>3</v>
      </c>
      <c r="C3973" s="158">
        <v>2</v>
      </c>
      <c r="D3973" s="158" t="s">
        <v>5118</v>
      </c>
      <c r="E3973" s="158">
        <f>VLOOKUP(D3973,武将id!A:C,3,FALSE)</f>
        <v>128</v>
      </c>
      <c r="F3973" s="158">
        <v>0</v>
      </c>
      <c r="G3973" s="229" t="s">
        <v>5140</v>
      </c>
      <c r="H3973" s="230" t="s">
        <v>5140</v>
      </c>
      <c r="I3973" s="158">
        <v>1</v>
      </c>
      <c r="L3973" s="158" t="s">
        <v>2932</v>
      </c>
      <c r="M3973" s="234">
        <f>IF(L3973="",999,VLOOKUP(L3973,武将id!A:C,3,0))</f>
        <v>203</v>
      </c>
    </row>
    <row r="3974" spans="1:13" s="158" customFormat="1" x14ac:dyDescent="0.15">
      <c r="A3974" s="157">
        <v>7505</v>
      </c>
      <c r="B3974" s="158">
        <v>4</v>
      </c>
      <c r="C3974" s="158">
        <v>2</v>
      </c>
      <c r="D3974" s="158" t="s">
        <v>5118</v>
      </c>
      <c r="E3974" s="158">
        <f>VLOOKUP(D3974,武将id!A:C,3,FALSE)</f>
        <v>128</v>
      </c>
      <c r="F3974" s="158">
        <v>0</v>
      </c>
      <c r="G3974" s="229" t="s">
        <v>5141</v>
      </c>
      <c r="H3974" s="230" t="s">
        <v>5141</v>
      </c>
      <c r="I3974" s="158">
        <v>1</v>
      </c>
      <c r="L3974" s="158" t="s">
        <v>2932</v>
      </c>
      <c r="M3974" s="234">
        <f>IF(L3974="",999,VLOOKUP(L3974,武将id!A:C,3,0))</f>
        <v>203</v>
      </c>
    </row>
    <row r="3975" spans="1:13" s="158" customFormat="1" x14ac:dyDescent="0.15">
      <c r="A3975" s="157">
        <v>7505</v>
      </c>
      <c r="B3975" s="158">
        <v>5</v>
      </c>
      <c r="C3975" s="158">
        <v>1</v>
      </c>
      <c r="D3975" s="158" t="s">
        <v>2932</v>
      </c>
      <c r="E3975" s="158">
        <f>VLOOKUP(D3975,武将id!A:C,3,FALSE)</f>
        <v>203</v>
      </c>
      <c r="F3975" s="158">
        <v>0</v>
      </c>
      <c r="G3975" s="229" t="s">
        <v>5142</v>
      </c>
      <c r="H3975" s="230" t="s">
        <v>5142</v>
      </c>
      <c r="I3975" s="158">
        <v>1</v>
      </c>
      <c r="L3975" s="158" t="s">
        <v>5118</v>
      </c>
      <c r="M3975" s="234">
        <f>IF(L3975="",999,VLOOKUP(L3975,武将id!A:C,3,0))</f>
        <v>128</v>
      </c>
    </row>
    <row r="3976" spans="1:13" s="158" customFormat="1" x14ac:dyDescent="0.15">
      <c r="A3976" s="157">
        <v>7505</v>
      </c>
      <c r="B3976" s="158">
        <v>6</v>
      </c>
      <c r="C3976" s="158">
        <v>2</v>
      </c>
      <c r="D3976" s="158" t="s">
        <v>5118</v>
      </c>
      <c r="E3976" s="158">
        <f>VLOOKUP(D3976,武将id!A:C,3,FALSE)</f>
        <v>128</v>
      </c>
      <c r="F3976" s="158">
        <v>0</v>
      </c>
      <c r="G3976" s="229" t="s">
        <v>5143</v>
      </c>
      <c r="H3976" s="230" t="s">
        <v>5143</v>
      </c>
      <c r="I3976" s="158">
        <v>1</v>
      </c>
      <c r="L3976" s="158" t="s">
        <v>2932</v>
      </c>
      <c r="M3976" s="234">
        <f>IF(L3976="",999,VLOOKUP(L3976,武将id!A:C,3,0))</f>
        <v>203</v>
      </c>
    </row>
    <row r="3977" spans="1:13" s="158" customFormat="1" x14ac:dyDescent="0.15">
      <c r="A3977" s="157">
        <v>7505</v>
      </c>
      <c r="B3977" s="158">
        <v>7</v>
      </c>
      <c r="C3977" s="158">
        <v>1</v>
      </c>
      <c r="D3977" s="158" t="s">
        <v>2932</v>
      </c>
      <c r="E3977" s="158">
        <f>VLOOKUP(D3977,武将id!A:C,3,FALSE)</f>
        <v>203</v>
      </c>
      <c r="F3977" s="158">
        <v>0</v>
      </c>
      <c r="G3977" s="229" t="s">
        <v>5144</v>
      </c>
      <c r="H3977" s="230" t="s">
        <v>5144</v>
      </c>
      <c r="I3977" s="158">
        <v>1</v>
      </c>
      <c r="L3977" s="158" t="s">
        <v>5118</v>
      </c>
      <c r="M3977" s="234">
        <f>IF(L3977="",999,VLOOKUP(L3977,武将id!A:C,3,0))</f>
        <v>128</v>
      </c>
    </row>
    <row r="3978" spans="1:13" s="158" customFormat="1" x14ac:dyDescent="0.15">
      <c r="A3978" s="157">
        <v>7505</v>
      </c>
      <c r="B3978" s="158">
        <v>8</v>
      </c>
      <c r="C3978" s="158">
        <v>2</v>
      </c>
      <c r="D3978" s="158" t="s">
        <v>5118</v>
      </c>
      <c r="E3978" s="158">
        <f>VLOOKUP(D3978,武将id!A:C,3,FALSE)</f>
        <v>128</v>
      </c>
      <c r="F3978" s="158">
        <v>0</v>
      </c>
      <c r="G3978" s="229" t="s">
        <v>5145</v>
      </c>
      <c r="H3978" s="230" t="s">
        <v>5145</v>
      </c>
      <c r="I3978" s="158">
        <v>1</v>
      </c>
      <c r="L3978" s="158" t="s">
        <v>2932</v>
      </c>
      <c r="M3978" s="234">
        <f>IF(L3978="",999,VLOOKUP(L3978,武将id!A:C,3,0))</f>
        <v>203</v>
      </c>
    </row>
    <row r="3979" spans="1:13" s="158" customFormat="1" x14ac:dyDescent="0.15">
      <c r="A3979" s="157">
        <v>7505</v>
      </c>
      <c r="B3979" s="158">
        <v>9</v>
      </c>
      <c r="C3979" s="158">
        <v>1</v>
      </c>
      <c r="D3979" s="158" t="s">
        <v>2932</v>
      </c>
      <c r="E3979" s="158">
        <f>VLOOKUP(D3979,武将id!A:C,3,FALSE)</f>
        <v>203</v>
      </c>
      <c r="F3979" s="158">
        <v>0</v>
      </c>
      <c r="G3979" s="229" t="s">
        <v>5146</v>
      </c>
      <c r="H3979" s="230" t="s">
        <v>5146</v>
      </c>
      <c r="I3979" s="158">
        <v>1</v>
      </c>
      <c r="L3979" s="158" t="s">
        <v>5118</v>
      </c>
      <c r="M3979" s="234">
        <f>IF(L3979="",999,VLOOKUP(L3979,武将id!A:C,3,0))</f>
        <v>128</v>
      </c>
    </row>
    <row r="3980" spans="1:13" s="158" customFormat="1" ht="24" x14ac:dyDescent="0.15">
      <c r="A3980" s="157">
        <v>7505</v>
      </c>
      <c r="B3980" s="158">
        <v>10</v>
      </c>
      <c r="C3980" s="158">
        <v>1</v>
      </c>
      <c r="D3980" s="158" t="s">
        <v>2932</v>
      </c>
      <c r="E3980" s="158">
        <f>VLOOKUP(D3980,武将id!A:C,3,FALSE)</f>
        <v>203</v>
      </c>
      <c r="F3980" s="158">
        <v>0</v>
      </c>
      <c r="G3980" s="229" t="s">
        <v>5147</v>
      </c>
      <c r="H3980" s="230" t="s">
        <v>5147</v>
      </c>
      <c r="I3980" s="158">
        <v>1</v>
      </c>
      <c r="L3980" s="158" t="s">
        <v>5118</v>
      </c>
      <c r="M3980" s="234">
        <f>IF(L3980="",999,VLOOKUP(L3980,武将id!A:C,3,0))</f>
        <v>128</v>
      </c>
    </row>
    <row r="3981" spans="1:13" s="158" customFormat="1" x14ac:dyDescent="0.15">
      <c r="A3981" s="157">
        <v>7505</v>
      </c>
      <c r="B3981" s="158">
        <v>11</v>
      </c>
      <c r="C3981" s="158">
        <v>2</v>
      </c>
      <c r="D3981" s="158" t="s">
        <v>5118</v>
      </c>
      <c r="E3981" s="158">
        <f>VLOOKUP(D3981,武将id!A:C,3,FALSE)</f>
        <v>128</v>
      </c>
      <c r="F3981" s="158">
        <v>0</v>
      </c>
      <c r="G3981" s="229" t="s">
        <v>5148</v>
      </c>
      <c r="H3981" s="230" t="s">
        <v>5148</v>
      </c>
      <c r="I3981" s="158">
        <v>1</v>
      </c>
      <c r="L3981" s="158" t="s">
        <v>2932</v>
      </c>
      <c r="M3981" s="234">
        <f>IF(L3981="",999,VLOOKUP(L3981,武将id!A:C,3,0))</f>
        <v>203</v>
      </c>
    </row>
    <row r="3982" spans="1:13" s="158" customFormat="1" x14ac:dyDescent="0.15">
      <c r="A3982" s="153">
        <v>7506</v>
      </c>
      <c r="B3982" s="154">
        <v>1</v>
      </c>
      <c r="C3982" s="154">
        <v>2</v>
      </c>
      <c r="D3982" s="154" t="s">
        <v>1857</v>
      </c>
      <c r="E3982" s="154">
        <f>VLOOKUP(D3982,武将id!A:C,3,FALSE)</f>
        <v>423</v>
      </c>
      <c r="F3982" s="154">
        <v>0</v>
      </c>
      <c r="G3982" s="231" t="s">
        <v>5149</v>
      </c>
      <c r="H3982" s="232" t="s">
        <v>5149</v>
      </c>
      <c r="I3982" s="154">
        <v>1</v>
      </c>
      <c r="J3982" s="154"/>
      <c r="K3982" s="154"/>
      <c r="L3982" s="154" t="s">
        <v>2588</v>
      </c>
      <c r="M3982" s="233">
        <f>IF(L3982="",999,VLOOKUP(L3982,武将id!A:C,3,0))</f>
        <v>202</v>
      </c>
    </row>
    <row r="3983" spans="1:13" s="158" customFormat="1" ht="24" x14ac:dyDescent="0.15">
      <c r="A3983" s="157">
        <v>7506</v>
      </c>
      <c r="B3983" s="158">
        <v>2</v>
      </c>
      <c r="C3983" s="158">
        <v>1</v>
      </c>
      <c r="D3983" s="158" t="s">
        <v>2588</v>
      </c>
      <c r="E3983" s="158">
        <f>VLOOKUP(D3983,武将id!A:C,3,FALSE)</f>
        <v>202</v>
      </c>
      <c r="F3983" s="158">
        <v>0</v>
      </c>
      <c r="G3983" s="229" t="s">
        <v>5150</v>
      </c>
      <c r="H3983" s="230" t="s">
        <v>5150</v>
      </c>
      <c r="I3983" s="158">
        <v>1</v>
      </c>
      <c r="L3983" s="158" t="s">
        <v>1857</v>
      </c>
      <c r="M3983" s="234">
        <f>IF(L3983="",999,VLOOKUP(L3983,武将id!A:C,3,0))</f>
        <v>423</v>
      </c>
    </row>
    <row r="3984" spans="1:13" s="158" customFormat="1" x14ac:dyDescent="0.15">
      <c r="A3984" s="157">
        <v>7506</v>
      </c>
      <c r="B3984" s="158">
        <v>3</v>
      </c>
      <c r="C3984" s="158">
        <v>2</v>
      </c>
      <c r="D3984" s="158" t="s">
        <v>1857</v>
      </c>
      <c r="E3984" s="158">
        <f>VLOOKUP(D3984,武将id!A:C,3,FALSE)</f>
        <v>423</v>
      </c>
      <c r="F3984" s="158">
        <v>0</v>
      </c>
      <c r="G3984" s="229" t="s">
        <v>5151</v>
      </c>
      <c r="H3984" s="230" t="s">
        <v>5151</v>
      </c>
      <c r="I3984" s="158">
        <v>1</v>
      </c>
      <c r="L3984" s="158" t="s">
        <v>2588</v>
      </c>
      <c r="M3984" s="234">
        <f>IF(L3984="",999,VLOOKUP(L3984,武将id!A:C,3,0))</f>
        <v>202</v>
      </c>
    </row>
    <row r="3985" spans="1:13" s="158" customFormat="1" x14ac:dyDescent="0.15">
      <c r="A3985" s="161">
        <v>7506</v>
      </c>
      <c r="B3985" s="162">
        <v>4</v>
      </c>
      <c r="C3985" s="162">
        <v>1</v>
      </c>
      <c r="D3985" s="162" t="s">
        <v>2588</v>
      </c>
      <c r="E3985" s="162">
        <f>VLOOKUP(D3985,武将id!A:C,3,FALSE)</f>
        <v>202</v>
      </c>
      <c r="F3985" s="162">
        <v>0</v>
      </c>
      <c r="G3985" s="235" t="s">
        <v>5152</v>
      </c>
      <c r="H3985" s="236" t="s">
        <v>5152</v>
      </c>
      <c r="I3985" s="162">
        <v>1</v>
      </c>
      <c r="J3985" s="162"/>
      <c r="K3985" s="162"/>
      <c r="L3985" s="162" t="s">
        <v>1857</v>
      </c>
      <c r="M3985" s="237">
        <f>IF(L3985="",999,VLOOKUP(L3985,武将id!A:C,3,0))</f>
        <v>423</v>
      </c>
    </row>
    <row r="3986" spans="1:13" s="158" customFormat="1" x14ac:dyDescent="0.15">
      <c r="A3986" s="157">
        <v>7507</v>
      </c>
      <c r="B3986" s="158">
        <v>1</v>
      </c>
      <c r="C3986" s="158">
        <v>1</v>
      </c>
      <c r="D3986" s="158" t="s">
        <v>184</v>
      </c>
      <c r="E3986" s="158">
        <f>VLOOKUP(D3986,武将id!A:C,3,FALSE)</f>
        <v>1</v>
      </c>
      <c r="F3986" s="158">
        <v>0</v>
      </c>
      <c r="G3986" s="229" t="s">
        <v>5153</v>
      </c>
      <c r="H3986" s="230" t="s">
        <v>5153</v>
      </c>
      <c r="I3986" s="158">
        <v>1</v>
      </c>
      <c r="L3986" s="158" t="s">
        <v>2932</v>
      </c>
      <c r="M3986" s="234">
        <f>IF(L3986="",999,VLOOKUP(L3986,武将id!A:C,3,0))</f>
        <v>203</v>
      </c>
    </row>
    <row r="3987" spans="1:13" s="158" customFormat="1" x14ac:dyDescent="0.15">
      <c r="A3987" s="157">
        <v>7507</v>
      </c>
      <c r="B3987" s="158">
        <v>2</v>
      </c>
      <c r="C3987" s="158">
        <v>1</v>
      </c>
      <c r="D3987" s="158" t="s">
        <v>184</v>
      </c>
      <c r="E3987" s="158">
        <f>VLOOKUP(D3987,武将id!A:C,3,FALSE)</f>
        <v>1</v>
      </c>
      <c r="F3987" s="158">
        <v>0</v>
      </c>
      <c r="G3987" s="229" t="s">
        <v>5154</v>
      </c>
      <c r="H3987" s="230" t="s">
        <v>5154</v>
      </c>
      <c r="I3987" s="158">
        <v>1</v>
      </c>
      <c r="L3987" s="158" t="s">
        <v>2932</v>
      </c>
      <c r="M3987" s="234">
        <f>IF(L3987="",999,VLOOKUP(L3987,武将id!A:C,3,0))</f>
        <v>203</v>
      </c>
    </row>
    <row r="3988" spans="1:13" s="158" customFormat="1" x14ac:dyDescent="0.15">
      <c r="A3988" s="157">
        <v>7507</v>
      </c>
      <c r="B3988" s="158">
        <v>3</v>
      </c>
      <c r="C3988" s="158">
        <v>2</v>
      </c>
      <c r="D3988" s="158" t="s">
        <v>2932</v>
      </c>
      <c r="E3988" s="158">
        <f>VLOOKUP(D3988,武将id!A:C,3,FALSE)</f>
        <v>203</v>
      </c>
      <c r="F3988" s="158">
        <v>0</v>
      </c>
      <c r="G3988" s="229" t="s">
        <v>3946</v>
      </c>
      <c r="H3988" s="230" t="s">
        <v>3946</v>
      </c>
      <c r="I3988" s="158">
        <v>1</v>
      </c>
      <c r="L3988" s="158" t="s">
        <v>184</v>
      </c>
      <c r="M3988" s="234">
        <f>IF(L3988="",999,VLOOKUP(L3988,武将id!A:C,3,0))</f>
        <v>1</v>
      </c>
    </row>
    <row r="3989" spans="1:13" s="158" customFormat="1" x14ac:dyDescent="0.15">
      <c r="A3989" s="157">
        <v>7507</v>
      </c>
      <c r="B3989" s="158">
        <v>4</v>
      </c>
      <c r="C3989" s="158">
        <v>1</v>
      </c>
      <c r="D3989" s="158" t="s">
        <v>184</v>
      </c>
      <c r="E3989" s="158">
        <f>VLOOKUP(D3989,武将id!A:C,3,FALSE)</f>
        <v>1</v>
      </c>
      <c r="F3989" s="158">
        <v>0</v>
      </c>
      <c r="G3989" s="229" t="s">
        <v>5155</v>
      </c>
      <c r="H3989" s="230" t="s">
        <v>5155</v>
      </c>
      <c r="I3989" s="158">
        <v>1</v>
      </c>
      <c r="L3989" s="158" t="s">
        <v>2932</v>
      </c>
      <c r="M3989" s="234">
        <f>IF(L3989="",999,VLOOKUP(L3989,武将id!A:C,3,0))</f>
        <v>203</v>
      </c>
    </row>
    <row r="3990" spans="1:13" s="158" customFormat="1" x14ac:dyDescent="0.15">
      <c r="A3990" s="157">
        <v>7507</v>
      </c>
      <c r="B3990" s="158">
        <v>5</v>
      </c>
      <c r="C3990" s="158">
        <v>2</v>
      </c>
      <c r="D3990" s="158" t="s">
        <v>2932</v>
      </c>
      <c r="E3990" s="158">
        <f>VLOOKUP(D3990,武将id!A:C,3,FALSE)</f>
        <v>203</v>
      </c>
      <c r="F3990" s="158">
        <v>0</v>
      </c>
      <c r="G3990" s="229" t="s">
        <v>5156</v>
      </c>
      <c r="H3990" s="230" t="s">
        <v>5156</v>
      </c>
      <c r="I3990" s="158">
        <v>1</v>
      </c>
      <c r="L3990" s="158" t="s">
        <v>184</v>
      </c>
      <c r="M3990" s="234">
        <f>IF(L3990="",999,VLOOKUP(L3990,武将id!A:C,3,0))</f>
        <v>1</v>
      </c>
    </row>
    <row r="3991" spans="1:13" s="158" customFormat="1" x14ac:dyDescent="0.15">
      <c r="A3991" s="157">
        <v>7507</v>
      </c>
      <c r="B3991" s="158">
        <v>6</v>
      </c>
      <c r="C3991" s="158">
        <v>1</v>
      </c>
      <c r="D3991" s="158" t="s">
        <v>184</v>
      </c>
      <c r="E3991" s="158">
        <f>VLOOKUP(D3991,武将id!A:C,3,FALSE)</f>
        <v>1</v>
      </c>
      <c r="F3991" s="158">
        <v>0</v>
      </c>
      <c r="G3991" s="229" t="s">
        <v>5157</v>
      </c>
      <c r="H3991" s="230" t="s">
        <v>5157</v>
      </c>
      <c r="I3991" s="158">
        <v>1</v>
      </c>
      <c r="L3991" s="158" t="s">
        <v>2932</v>
      </c>
      <c r="M3991" s="234">
        <f>IF(L3991="",999,VLOOKUP(L3991,武将id!A:C,3,0))</f>
        <v>203</v>
      </c>
    </row>
    <row r="3992" spans="1:13" s="158" customFormat="1" x14ac:dyDescent="0.15">
      <c r="A3992" s="153">
        <v>7508</v>
      </c>
      <c r="B3992" s="154">
        <v>1</v>
      </c>
      <c r="C3992" s="154">
        <v>1</v>
      </c>
      <c r="D3992" s="154" t="s">
        <v>2932</v>
      </c>
      <c r="E3992" s="154">
        <f>VLOOKUP(D3992,武将id!A:C,3,FALSE)</f>
        <v>203</v>
      </c>
      <c r="F3992" s="154">
        <v>0</v>
      </c>
      <c r="G3992" s="231" t="s">
        <v>5158</v>
      </c>
      <c r="H3992" s="232" t="s">
        <v>5158</v>
      </c>
      <c r="I3992" s="154">
        <v>1</v>
      </c>
      <c r="J3992" s="154"/>
      <c r="K3992" s="154"/>
      <c r="L3992" s="154" t="s">
        <v>99</v>
      </c>
      <c r="M3992" s="233">
        <f>IF(L3992="",999,VLOOKUP(L3992,武将id!A:C,3,0))</f>
        <v>204</v>
      </c>
    </row>
    <row r="3993" spans="1:13" s="158" customFormat="1" x14ac:dyDescent="0.15">
      <c r="A3993" s="157">
        <v>7508</v>
      </c>
      <c r="B3993" s="158">
        <v>2</v>
      </c>
      <c r="C3993" s="158">
        <v>1</v>
      </c>
      <c r="D3993" s="158" t="s">
        <v>2932</v>
      </c>
      <c r="E3993" s="158">
        <f>VLOOKUP(D3993,武将id!A:C,3,FALSE)</f>
        <v>203</v>
      </c>
      <c r="F3993" s="158">
        <v>0</v>
      </c>
      <c r="G3993" s="229" t="s">
        <v>5159</v>
      </c>
      <c r="H3993" s="230" t="s">
        <v>5159</v>
      </c>
      <c r="I3993" s="158">
        <v>1</v>
      </c>
      <c r="L3993" s="158" t="s">
        <v>99</v>
      </c>
      <c r="M3993" s="234">
        <f>IF(L3993="",999,VLOOKUP(L3993,武将id!A:C,3,0))</f>
        <v>204</v>
      </c>
    </row>
    <row r="3994" spans="1:13" s="158" customFormat="1" x14ac:dyDescent="0.15">
      <c r="A3994" s="157">
        <v>7508</v>
      </c>
      <c r="B3994" s="158">
        <v>3</v>
      </c>
      <c r="C3994" s="158">
        <v>1</v>
      </c>
      <c r="D3994" s="158" t="s">
        <v>2932</v>
      </c>
      <c r="E3994" s="158">
        <f>VLOOKUP(D3994,武将id!A:C,3,FALSE)</f>
        <v>203</v>
      </c>
      <c r="F3994" s="158">
        <v>0</v>
      </c>
      <c r="G3994" s="229" t="s">
        <v>5160</v>
      </c>
      <c r="H3994" s="230" t="s">
        <v>5160</v>
      </c>
      <c r="I3994" s="158">
        <v>1</v>
      </c>
      <c r="L3994" s="158" t="s">
        <v>99</v>
      </c>
      <c r="M3994" s="234">
        <f>IF(L3994="",999,VLOOKUP(L3994,武将id!A:C,3,0))</f>
        <v>204</v>
      </c>
    </row>
    <row r="3995" spans="1:13" s="158" customFormat="1" x14ac:dyDescent="0.15">
      <c r="A3995" s="157">
        <v>7508</v>
      </c>
      <c r="B3995" s="158">
        <v>4</v>
      </c>
      <c r="C3995" s="158">
        <v>2</v>
      </c>
      <c r="D3995" s="158" t="s">
        <v>99</v>
      </c>
      <c r="E3995" s="158">
        <f>VLOOKUP(D3995,武将id!A:C,3,FALSE)</f>
        <v>204</v>
      </c>
      <c r="F3995" s="158">
        <v>0</v>
      </c>
      <c r="G3995" s="229" t="s">
        <v>5161</v>
      </c>
      <c r="H3995" s="230" t="s">
        <v>5161</v>
      </c>
      <c r="I3995" s="158">
        <v>1</v>
      </c>
      <c r="L3995" s="158" t="s">
        <v>2932</v>
      </c>
      <c r="M3995" s="234">
        <f>IF(L3995="",999,VLOOKUP(L3995,武将id!A:C,3,0))</f>
        <v>203</v>
      </c>
    </row>
    <row r="3996" spans="1:13" s="158" customFormat="1" x14ac:dyDescent="0.15">
      <c r="A3996" s="157">
        <v>7508</v>
      </c>
      <c r="B3996" s="158">
        <v>5</v>
      </c>
      <c r="C3996" s="158">
        <v>2</v>
      </c>
      <c r="D3996" s="158" t="s">
        <v>99</v>
      </c>
      <c r="E3996" s="158">
        <f>VLOOKUP(D3996,武将id!A:C,3,FALSE)</f>
        <v>204</v>
      </c>
      <c r="F3996" s="158">
        <v>0</v>
      </c>
      <c r="G3996" s="229" t="s">
        <v>5162</v>
      </c>
      <c r="H3996" s="230" t="s">
        <v>5162</v>
      </c>
      <c r="I3996" s="158">
        <v>1</v>
      </c>
      <c r="L3996" s="158" t="s">
        <v>2932</v>
      </c>
      <c r="M3996" s="234">
        <f>IF(L3996="",999,VLOOKUP(L3996,武将id!A:C,3,0))</f>
        <v>203</v>
      </c>
    </row>
    <row r="3997" spans="1:13" s="158" customFormat="1" x14ac:dyDescent="0.15">
      <c r="A3997" s="157">
        <v>7508</v>
      </c>
      <c r="B3997" s="158">
        <v>6</v>
      </c>
      <c r="C3997" s="158">
        <v>1</v>
      </c>
      <c r="D3997" s="158" t="s">
        <v>2932</v>
      </c>
      <c r="E3997" s="158">
        <f>VLOOKUP(D3997,武将id!A:C,3,FALSE)</f>
        <v>203</v>
      </c>
      <c r="F3997" s="158">
        <v>0</v>
      </c>
      <c r="G3997" s="229" t="s">
        <v>5357</v>
      </c>
      <c r="H3997" s="230" t="s">
        <v>5356</v>
      </c>
      <c r="I3997" s="158">
        <v>1</v>
      </c>
      <c r="L3997" s="158" t="s">
        <v>99</v>
      </c>
      <c r="M3997" s="234">
        <f>IF(L3997="",999,VLOOKUP(L3997,武将id!A:C,3,0))</f>
        <v>204</v>
      </c>
    </row>
    <row r="3998" spans="1:13" s="158" customFormat="1" ht="24" x14ac:dyDescent="0.15">
      <c r="A3998" s="157">
        <v>7508</v>
      </c>
      <c r="B3998" s="158">
        <v>7</v>
      </c>
      <c r="C3998" s="158">
        <v>2</v>
      </c>
      <c r="D3998" s="158" t="s">
        <v>99</v>
      </c>
      <c r="E3998" s="158">
        <f>VLOOKUP(D3998,武将id!A:C,3,FALSE)</f>
        <v>204</v>
      </c>
      <c r="F3998" s="158">
        <v>0</v>
      </c>
      <c r="G3998" s="229" t="s">
        <v>5163</v>
      </c>
      <c r="H3998" s="230" t="s">
        <v>5163</v>
      </c>
      <c r="I3998" s="158">
        <v>1</v>
      </c>
      <c r="L3998" s="158" t="s">
        <v>2932</v>
      </c>
      <c r="M3998" s="234">
        <f>IF(L3998="",999,VLOOKUP(L3998,武将id!A:C,3,0))</f>
        <v>203</v>
      </c>
    </row>
    <row r="3999" spans="1:13" s="158" customFormat="1" ht="24" x14ac:dyDescent="0.15">
      <c r="A3999" s="157">
        <v>7508</v>
      </c>
      <c r="B3999" s="158">
        <v>8</v>
      </c>
      <c r="C3999" s="158">
        <v>2</v>
      </c>
      <c r="D3999" s="158" t="s">
        <v>99</v>
      </c>
      <c r="E3999" s="158">
        <f>VLOOKUP(D3999,武将id!A:C,3,FALSE)</f>
        <v>204</v>
      </c>
      <c r="F3999" s="158">
        <v>0</v>
      </c>
      <c r="G3999" s="229" t="s">
        <v>5164</v>
      </c>
      <c r="H3999" s="230" t="s">
        <v>5164</v>
      </c>
      <c r="I3999" s="158">
        <v>1</v>
      </c>
      <c r="L3999" s="158" t="s">
        <v>2932</v>
      </c>
      <c r="M3999" s="234">
        <f>IF(L3999="",999,VLOOKUP(L3999,武将id!A:C,3,0))</f>
        <v>203</v>
      </c>
    </row>
    <row r="4000" spans="1:13" s="158" customFormat="1" ht="24" x14ac:dyDescent="0.15">
      <c r="A4000" s="157">
        <v>7508</v>
      </c>
      <c r="B4000" s="158">
        <v>9</v>
      </c>
      <c r="C4000" s="158">
        <v>1</v>
      </c>
      <c r="D4000" s="158" t="s">
        <v>2932</v>
      </c>
      <c r="E4000" s="158">
        <f>VLOOKUP(D4000,武将id!A:C,3,FALSE)</f>
        <v>203</v>
      </c>
      <c r="F4000" s="158">
        <v>0</v>
      </c>
      <c r="G4000" s="229" t="s">
        <v>5165</v>
      </c>
      <c r="H4000" s="230" t="s">
        <v>5165</v>
      </c>
      <c r="I4000" s="158">
        <v>1</v>
      </c>
      <c r="L4000" s="158" t="s">
        <v>99</v>
      </c>
      <c r="M4000" s="234">
        <f>IF(L4000="",999,VLOOKUP(L4000,武将id!A:C,3,0))</f>
        <v>204</v>
      </c>
    </row>
    <row r="4001" spans="1:13" s="158" customFormat="1" x14ac:dyDescent="0.15">
      <c r="A4001" s="161">
        <v>7508</v>
      </c>
      <c r="B4001" s="162">
        <v>10</v>
      </c>
      <c r="C4001" s="162">
        <v>1</v>
      </c>
      <c r="D4001" s="162" t="s">
        <v>2932</v>
      </c>
      <c r="E4001" s="162">
        <f>VLOOKUP(D4001,武将id!A:C,3,FALSE)</f>
        <v>203</v>
      </c>
      <c r="F4001" s="162">
        <v>0</v>
      </c>
      <c r="G4001" s="235" t="s">
        <v>5166</v>
      </c>
      <c r="H4001" s="236" t="s">
        <v>5166</v>
      </c>
      <c r="I4001" s="162">
        <v>1</v>
      </c>
      <c r="J4001" s="162"/>
      <c r="K4001" s="162"/>
      <c r="L4001" s="162" t="s">
        <v>99</v>
      </c>
      <c r="M4001" s="237">
        <f>IF(L4001="",999,VLOOKUP(L4001,武将id!A:C,3,0))</f>
        <v>204</v>
      </c>
    </row>
    <row r="4002" spans="1:13" s="158" customFormat="1" x14ac:dyDescent="0.15">
      <c r="A4002" s="157">
        <v>7509</v>
      </c>
      <c r="B4002" s="158">
        <v>1</v>
      </c>
      <c r="C4002" s="158">
        <v>1</v>
      </c>
      <c r="D4002" s="158" t="s">
        <v>184</v>
      </c>
      <c r="E4002" s="158">
        <f>VLOOKUP(D4002,武将id!A:C,3,FALSE)</f>
        <v>1</v>
      </c>
      <c r="F4002" s="158">
        <v>0</v>
      </c>
      <c r="G4002" s="229" t="s">
        <v>5167</v>
      </c>
      <c r="H4002" s="230" t="s">
        <v>5167</v>
      </c>
      <c r="I4002" s="158">
        <v>1</v>
      </c>
      <c r="L4002" s="158" t="s">
        <v>2932</v>
      </c>
      <c r="M4002" s="234">
        <f>IF(L4002="",999,VLOOKUP(L4002,武将id!A:C,3,0))</f>
        <v>203</v>
      </c>
    </row>
    <row r="4003" spans="1:13" s="158" customFormat="1" x14ac:dyDescent="0.15">
      <c r="A4003" s="157">
        <v>7509</v>
      </c>
      <c r="B4003" s="158">
        <v>2</v>
      </c>
      <c r="C4003" s="158">
        <v>2</v>
      </c>
      <c r="D4003" s="158" t="s">
        <v>2932</v>
      </c>
      <c r="E4003" s="158">
        <f>VLOOKUP(D4003,武将id!A:C,3,FALSE)</f>
        <v>203</v>
      </c>
      <c r="F4003" s="158">
        <v>0</v>
      </c>
      <c r="G4003" s="229" t="s">
        <v>5168</v>
      </c>
      <c r="H4003" s="230" t="s">
        <v>5168</v>
      </c>
      <c r="I4003" s="158">
        <v>1</v>
      </c>
      <c r="L4003" s="158" t="s">
        <v>184</v>
      </c>
      <c r="M4003" s="234">
        <f>IF(L4003="",999,VLOOKUP(L4003,武将id!A:C,3,0))</f>
        <v>1</v>
      </c>
    </row>
    <row r="4004" spans="1:13" s="158" customFormat="1" x14ac:dyDescent="0.15">
      <c r="A4004" s="157">
        <v>7509</v>
      </c>
      <c r="B4004" s="158">
        <v>3</v>
      </c>
      <c r="C4004" s="158">
        <v>1</v>
      </c>
      <c r="D4004" s="158" t="s">
        <v>184</v>
      </c>
      <c r="E4004" s="158">
        <f>VLOOKUP(D4004,武将id!A:C,3,FALSE)</f>
        <v>1</v>
      </c>
      <c r="F4004" s="158">
        <v>0</v>
      </c>
      <c r="G4004" s="229" t="s">
        <v>5169</v>
      </c>
      <c r="H4004" s="230" t="s">
        <v>5169</v>
      </c>
      <c r="I4004" s="158">
        <v>1</v>
      </c>
      <c r="L4004" s="158" t="s">
        <v>2932</v>
      </c>
      <c r="M4004" s="234">
        <f>IF(L4004="",999,VLOOKUP(L4004,武将id!A:C,3,0))</f>
        <v>203</v>
      </c>
    </row>
    <row r="4005" spans="1:13" s="158" customFormat="1" x14ac:dyDescent="0.15">
      <c r="A4005" s="161">
        <v>7509</v>
      </c>
      <c r="B4005" s="162">
        <v>4</v>
      </c>
      <c r="C4005" s="162">
        <v>2</v>
      </c>
      <c r="D4005" s="162" t="s">
        <v>2932</v>
      </c>
      <c r="E4005" s="162">
        <f>VLOOKUP(D4005,武将id!A:C,3,FALSE)</f>
        <v>203</v>
      </c>
      <c r="F4005" s="162">
        <v>0</v>
      </c>
      <c r="G4005" s="235" t="s">
        <v>5170</v>
      </c>
      <c r="H4005" s="236" t="s">
        <v>5170</v>
      </c>
      <c r="I4005" s="162">
        <v>1</v>
      </c>
      <c r="J4005" s="162"/>
      <c r="K4005" s="162"/>
      <c r="L4005" s="162" t="s">
        <v>184</v>
      </c>
      <c r="M4005" s="237">
        <f>IF(L4005="",999,VLOOKUP(L4005,武将id!A:C,3,0))</f>
        <v>1</v>
      </c>
    </row>
    <row r="4006" spans="1:13" s="158" customFormat="1" x14ac:dyDescent="0.15">
      <c r="A4006" s="153">
        <v>7601</v>
      </c>
      <c r="B4006" s="154">
        <v>1</v>
      </c>
      <c r="C4006" s="154">
        <v>2</v>
      </c>
      <c r="D4006" s="154" t="s">
        <v>93</v>
      </c>
      <c r="E4006" s="154">
        <f>VLOOKUP(D4006,武将id!A:C,3,FALSE)</f>
        <v>105</v>
      </c>
      <c r="F4006" s="154">
        <v>0</v>
      </c>
      <c r="G4006" s="231" t="s">
        <v>5176</v>
      </c>
      <c r="H4006" s="232" t="s">
        <v>5176</v>
      </c>
      <c r="I4006" s="154">
        <v>1</v>
      </c>
      <c r="J4006" s="154"/>
      <c r="K4006" s="154"/>
      <c r="L4006" s="154" t="s">
        <v>2237</v>
      </c>
      <c r="M4006" s="233">
        <f>IF(L4006="",999,VLOOKUP(L4006,武将id!A:C,3,0))</f>
        <v>103</v>
      </c>
    </row>
    <row r="4007" spans="1:13" s="158" customFormat="1" ht="24" x14ac:dyDescent="0.15">
      <c r="A4007" s="157">
        <v>7601</v>
      </c>
      <c r="B4007" s="158">
        <v>2</v>
      </c>
      <c r="C4007" s="158">
        <v>1</v>
      </c>
      <c r="D4007" s="158" t="s">
        <v>2237</v>
      </c>
      <c r="E4007" s="158">
        <f>VLOOKUP(D4007,武将id!A:C,3,FALSE)</f>
        <v>103</v>
      </c>
      <c r="F4007" s="158">
        <v>0</v>
      </c>
      <c r="G4007" s="229" t="s">
        <v>5177</v>
      </c>
      <c r="H4007" s="230" t="s">
        <v>5177</v>
      </c>
      <c r="I4007" s="158">
        <v>1</v>
      </c>
      <c r="L4007" s="158" t="s">
        <v>93</v>
      </c>
      <c r="M4007" s="234">
        <f>IF(L4007="",999,VLOOKUP(L4007,武将id!A:C,3,0))</f>
        <v>105</v>
      </c>
    </row>
    <row r="4008" spans="1:13" s="158" customFormat="1" x14ac:dyDescent="0.15">
      <c r="A4008" s="157">
        <v>7601</v>
      </c>
      <c r="B4008" s="158">
        <v>3</v>
      </c>
      <c r="C4008" s="158">
        <v>2</v>
      </c>
      <c r="D4008" s="158" t="s">
        <v>92</v>
      </c>
      <c r="E4008" s="158">
        <f>VLOOKUP(D4008,武将id!A:C,3,FALSE)</f>
        <v>102</v>
      </c>
      <c r="F4008" s="158">
        <v>0</v>
      </c>
      <c r="G4008" s="229" t="s">
        <v>5178</v>
      </c>
      <c r="H4008" s="230" t="s">
        <v>5178</v>
      </c>
      <c r="I4008" s="158">
        <v>1</v>
      </c>
      <c r="L4008" s="158" t="s">
        <v>2237</v>
      </c>
      <c r="M4008" s="234">
        <f>IF(L4008="",999,VLOOKUP(L4008,武将id!A:C,3,0))</f>
        <v>103</v>
      </c>
    </row>
    <row r="4009" spans="1:13" s="158" customFormat="1" x14ac:dyDescent="0.15">
      <c r="A4009" s="157">
        <v>7601</v>
      </c>
      <c r="B4009" s="158">
        <v>4</v>
      </c>
      <c r="C4009" s="158">
        <v>1</v>
      </c>
      <c r="D4009" s="158" t="s">
        <v>93</v>
      </c>
      <c r="E4009" s="158">
        <f>VLOOKUP(D4009,武将id!A:C,3,FALSE)</f>
        <v>105</v>
      </c>
      <c r="F4009" s="158">
        <v>0</v>
      </c>
      <c r="G4009" s="229" t="s">
        <v>5179</v>
      </c>
      <c r="H4009" s="230" t="s">
        <v>5179</v>
      </c>
      <c r="I4009" s="158">
        <v>1</v>
      </c>
      <c r="L4009" s="158" t="s">
        <v>92</v>
      </c>
      <c r="M4009" s="234">
        <f>IF(L4009="",999,VLOOKUP(L4009,武将id!A:C,3,0))</f>
        <v>102</v>
      </c>
    </row>
    <row r="4010" spans="1:13" s="158" customFormat="1" x14ac:dyDescent="0.15">
      <c r="A4010" s="157">
        <v>7601</v>
      </c>
      <c r="B4010" s="158">
        <v>5</v>
      </c>
      <c r="C4010" s="158">
        <v>2</v>
      </c>
      <c r="D4010" s="158" t="s">
        <v>2917</v>
      </c>
      <c r="E4010" s="158">
        <f>VLOOKUP(D4010,武将id!A:C,3,FALSE)</f>
        <v>212</v>
      </c>
      <c r="F4010" s="158">
        <v>0</v>
      </c>
      <c r="G4010" s="229" t="s">
        <v>5180</v>
      </c>
      <c r="H4010" s="230" t="s">
        <v>5180</v>
      </c>
      <c r="I4010" s="158">
        <v>1</v>
      </c>
      <c r="L4010" s="158" t="s">
        <v>93</v>
      </c>
      <c r="M4010" s="234">
        <f>IF(L4010="",999,VLOOKUP(L4010,武将id!A:C,3,0))</f>
        <v>105</v>
      </c>
    </row>
    <row r="4011" spans="1:13" s="158" customFormat="1" x14ac:dyDescent="0.15">
      <c r="A4011" s="157">
        <v>7601</v>
      </c>
      <c r="B4011" s="158">
        <v>6</v>
      </c>
      <c r="C4011" s="158">
        <v>1</v>
      </c>
      <c r="D4011" s="158" t="s">
        <v>2237</v>
      </c>
      <c r="E4011" s="158">
        <f>VLOOKUP(D4011,武将id!A:C,3,FALSE)</f>
        <v>103</v>
      </c>
      <c r="F4011" s="158">
        <v>0</v>
      </c>
      <c r="G4011" s="229" t="s">
        <v>5181</v>
      </c>
      <c r="H4011" s="230" t="s">
        <v>5181</v>
      </c>
      <c r="I4011" s="158">
        <v>1</v>
      </c>
      <c r="L4011" s="158" t="s">
        <v>2917</v>
      </c>
      <c r="M4011" s="234">
        <f>IF(L4011="",999,VLOOKUP(L4011,武将id!A:C,3,0))</f>
        <v>212</v>
      </c>
    </row>
    <row r="4012" spans="1:13" s="158" customFormat="1" ht="24" x14ac:dyDescent="0.15">
      <c r="A4012" s="157">
        <v>7601</v>
      </c>
      <c r="B4012" s="158">
        <v>7</v>
      </c>
      <c r="C4012" s="158">
        <v>2</v>
      </c>
      <c r="D4012" s="158" t="s">
        <v>2917</v>
      </c>
      <c r="E4012" s="158">
        <f>VLOOKUP(D4012,武将id!A:C,3,FALSE)</f>
        <v>212</v>
      </c>
      <c r="F4012" s="158">
        <v>0</v>
      </c>
      <c r="G4012" s="229" t="s">
        <v>5182</v>
      </c>
      <c r="H4012" s="230" t="s">
        <v>5182</v>
      </c>
      <c r="I4012" s="158">
        <v>1</v>
      </c>
      <c r="L4012" s="158" t="s">
        <v>2237</v>
      </c>
      <c r="M4012" s="234">
        <f>IF(L4012="",999,VLOOKUP(L4012,武将id!A:C,3,0))</f>
        <v>103</v>
      </c>
    </row>
    <row r="4013" spans="1:13" s="158" customFormat="1" x14ac:dyDescent="0.15">
      <c r="A4013" s="157">
        <v>7601</v>
      </c>
      <c r="B4013" s="158">
        <v>8</v>
      </c>
      <c r="C4013" s="158">
        <v>1</v>
      </c>
      <c r="D4013" s="158" t="s">
        <v>2237</v>
      </c>
      <c r="E4013" s="158">
        <f>VLOOKUP(D4013,武将id!A:C,3,FALSE)</f>
        <v>103</v>
      </c>
      <c r="F4013" s="158">
        <v>0</v>
      </c>
      <c r="G4013" s="229" t="s">
        <v>5183</v>
      </c>
      <c r="H4013" s="230" t="s">
        <v>5183</v>
      </c>
      <c r="I4013" s="158">
        <v>1</v>
      </c>
      <c r="L4013" s="158" t="s">
        <v>2917</v>
      </c>
      <c r="M4013" s="234">
        <f>IF(L4013="",999,VLOOKUP(L4013,武将id!A:C,3,0))</f>
        <v>212</v>
      </c>
    </row>
    <row r="4014" spans="1:13" s="158" customFormat="1" x14ac:dyDescent="0.15">
      <c r="A4014" s="157">
        <v>7601</v>
      </c>
      <c r="B4014" s="158">
        <v>9</v>
      </c>
      <c r="C4014" s="158">
        <v>2</v>
      </c>
      <c r="D4014" s="158" t="s">
        <v>2917</v>
      </c>
      <c r="E4014" s="158">
        <f>VLOOKUP(D4014,武将id!A:C,3,FALSE)</f>
        <v>212</v>
      </c>
      <c r="F4014" s="158">
        <v>0</v>
      </c>
      <c r="G4014" s="229" t="s">
        <v>5184</v>
      </c>
      <c r="H4014" s="230" t="s">
        <v>5184</v>
      </c>
      <c r="I4014" s="158">
        <v>1</v>
      </c>
      <c r="L4014" s="158" t="s">
        <v>2237</v>
      </c>
      <c r="M4014" s="234">
        <f>IF(L4014="",999,VLOOKUP(L4014,武将id!A:C,3,0))</f>
        <v>103</v>
      </c>
    </row>
    <row r="4015" spans="1:13" s="158" customFormat="1" ht="24" x14ac:dyDescent="0.15">
      <c r="A4015" s="157">
        <v>7601</v>
      </c>
      <c r="B4015" s="158">
        <v>10</v>
      </c>
      <c r="C4015" s="158">
        <v>2</v>
      </c>
      <c r="D4015" s="158" t="s">
        <v>93</v>
      </c>
      <c r="E4015" s="158">
        <f>VLOOKUP(D4015,武将id!A:C,3,FALSE)</f>
        <v>105</v>
      </c>
      <c r="F4015" s="158">
        <v>0</v>
      </c>
      <c r="G4015" s="229" t="s">
        <v>5185</v>
      </c>
      <c r="H4015" s="230" t="s">
        <v>5185</v>
      </c>
      <c r="I4015" s="158">
        <v>1</v>
      </c>
      <c r="L4015" s="158" t="s">
        <v>5358</v>
      </c>
      <c r="M4015" s="234">
        <f>IF(L4015="",999,VLOOKUP(L4015,武将id!A:C,3,0))</f>
        <v>103</v>
      </c>
    </row>
    <row r="4016" spans="1:13" s="158" customFormat="1" x14ac:dyDescent="0.15">
      <c r="A4016" s="157">
        <v>7601</v>
      </c>
      <c r="B4016" s="158">
        <v>11</v>
      </c>
      <c r="C4016" s="158">
        <v>1</v>
      </c>
      <c r="D4016" s="158" t="s">
        <v>2237</v>
      </c>
      <c r="E4016" s="158">
        <f>VLOOKUP(D4016,武将id!A:C,3,FALSE)</f>
        <v>103</v>
      </c>
      <c r="F4016" s="158">
        <v>0</v>
      </c>
      <c r="G4016" s="229" t="s">
        <v>5186</v>
      </c>
      <c r="H4016" s="230" t="s">
        <v>5186</v>
      </c>
      <c r="I4016" s="158">
        <v>1</v>
      </c>
      <c r="L4016" s="158" t="s">
        <v>93</v>
      </c>
      <c r="M4016" s="234">
        <f>IF(L4016="",999,VLOOKUP(L4016,武将id!A:C,3,0))</f>
        <v>105</v>
      </c>
    </row>
    <row r="4017" spans="1:13" s="158" customFormat="1" x14ac:dyDescent="0.15">
      <c r="A4017" s="153">
        <v>7602</v>
      </c>
      <c r="B4017" s="154">
        <v>1</v>
      </c>
      <c r="C4017" s="154">
        <v>1</v>
      </c>
      <c r="D4017" s="154" t="s">
        <v>2588</v>
      </c>
      <c r="E4017" s="154">
        <f>VLOOKUP(D4017,武将id!A:C,3,FALSE)</f>
        <v>202</v>
      </c>
      <c r="F4017" s="154">
        <v>0</v>
      </c>
      <c r="G4017" s="231" t="s">
        <v>5187</v>
      </c>
      <c r="H4017" s="232" t="s">
        <v>5187</v>
      </c>
      <c r="I4017" s="154">
        <v>1</v>
      </c>
      <c r="J4017" s="154"/>
      <c r="K4017" s="154"/>
      <c r="L4017" s="154" t="s">
        <v>2918</v>
      </c>
      <c r="M4017" s="233">
        <f>IF(L4017="",999,VLOOKUP(L4017,武将id!A:C,3,0))</f>
        <v>206</v>
      </c>
    </row>
    <row r="4018" spans="1:13" s="158" customFormat="1" x14ac:dyDescent="0.15">
      <c r="A4018" s="157">
        <v>7602</v>
      </c>
      <c r="B4018" s="158">
        <v>2</v>
      </c>
      <c r="C4018" s="158">
        <v>2</v>
      </c>
      <c r="D4018" s="158" t="s">
        <v>2918</v>
      </c>
      <c r="E4018" s="158">
        <f>VLOOKUP(D4018,武将id!A:C,3,FALSE)</f>
        <v>206</v>
      </c>
      <c r="F4018" s="158">
        <v>0</v>
      </c>
      <c r="G4018" s="229" t="s">
        <v>5188</v>
      </c>
      <c r="H4018" s="230" t="s">
        <v>5188</v>
      </c>
      <c r="I4018" s="158">
        <v>1</v>
      </c>
      <c r="L4018" s="158" t="s">
        <v>2588</v>
      </c>
      <c r="M4018" s="234">
        <f>IF(L4018="",999,VLOOKUP(L4018,武将id!A:C,3,0))</f>
        <v>202</v>
      </c>
    </row>
    <row r="4019" spans="1:13" s="158" customFormat="1" x14ac:dyDescent="0.15">
      <c r="A4019" s="157">
        <v>7602</v>
      </c>
      <c r="B4019" s="158">
        <v>3</v>
      </c>
      <c r="C4019" s="158">
        <v>1</v>
      </c>
      <c r="D4019" s="158" t="s">
        <v>2588</v>
      </c>
      <c r="E4019" s="158">
        <f>VLOOKUP(D4019,武将id!A:C,3,FALSE)</f>
        <v>202</v>
      </c>
      <c r="F4019" s="158">
        <v>0</v>
      </c>
      <c r="G4019" s="229" t="s">
        <v>5189</v>
      </c>
      <c r="H4019" s="230" t="s">
        <v>5189</v>
      </c>
      <c r="I4019" s="158">
        <v>1</v>
      </c>
      <c r="L4019" s="158" t="s">
        <v>2918</v>
      </c>
      <c r="M4019" s="234">
        <f>IF(L4019="",999,VLOOKUP(L4019,武将id!A:C,3,0))</f>
        <v>206</v>
      </c>
    </row>
    <row r="4020" spans="1:13" s="158" customFormat="1" x14ac:dyDescent="0.15">
      <c r="A4020" s="161">
        <v>7602</v>
      </c>
      <c r="B4020" s="162">
        <v>4</v>
      </c>
      <c r="C4020" s="162">
        <v>2</v>
      </c>
      <c r="D4020" s="162" t="s">
        <v>2918</v>
      </c>
      <c r="E4020" s="162">
        <f>VLOOKUP(D4020,武将id!A:C,3,FALSE)</f>
        <v>206</v>
      </c>
      <c r="F4020" s="162">
        <v>0</v>
      </c>
      <c r="G4020" s="235" t="s">
        <v>5190</v>
      </c>
      <c r="H4020" s="236" t="s">
        <v>5190</v>
      </c>
      <c r="I4020" s="162">
        <v>1</v>
      </c>
      <c r="J4020" s="162"/>
      <c r="K4020" s="162"/>
      <c r="L4020" s="162" t="s">
        <v>2588</v>
      </c>
      <c r="M4020" s="237">
        <f>IF(L4020="",999,VLOOKUP(L4020,武将id!A:C,3,0))</f>
        <v>202</v>
      </c>
    </row>
    <row r="4021" spans="1:13" s="158" customFormat="1" x14ac:dyDescent="0.15">
      <c r="A4021" s="157">
        <v>7603</v>
      </c>
      <c r="B4021" s="158">
        <v>1</v>
      </c>
      <c r="C4021" s="158">
        <v>1</v>
      </c>
      <c r="D4021" s="158" t="s">
        <v>2588</v>
      </c>
      <c r="E4021" s="158">
        <f>VLOOKUP(D4021,武将id!A:C,3,FALSE)</f>
        <v>202</v>
      </c>
      <c r="F4021" s="158">
        <v>0</v>
      </c>
      <c r="G4021" s="229" t="s">
        <v>5191</v>
      </c>
      <c r="H4021" s="230" t="s">
        <v>5191</v>
      </c>
      <c r="I4021" s="158">
        <v>1</v>
      </c>
      <c r="L4021" s="158" t="s">
        <v>2932</v>
      </c>
      <c r="M4021" s="234">
        <f>IF(L4021="",999,VLOOKUP(L4021,武将id!A:C,3,0))</f>
        <v>203</v>
      </c>
    </row>
    <row r="4022" spans="1:13" s="158" customFormat="1" x14ac:dyDescent="0.15">
      <c r="A4022" s="157">
        <v>7603</v>
      </c>
      <c r="B4022" s="158">
        <v>2</v>
      </c>
      <c r="C4022" s="158">
        <v>2</v>
      </c>
      <c r="D4022" s="158" t="s">
        <v>2932</v>
      </c>
      <c r="E4022" s="158">
        <f>VLOOKUP(D4022,武将id!A:C,3,FALSE)</f>
        <v>203</v>
      </c>
      <c r="F4022" s="158">
        <v>0</v>
      </c>
      <c r="G4022" s="229" t="s">
        <v>5192</v>
      </c>
      <c r="H4022" s="230" t="s">
        <v>5192</v>
      </c>
      <c r="I4022" s="158">
        <v>1</v>
      </c>
      <c r="L4022" s="158" t="s">
        <v>2588</v>
      </c>
      <c r="M4022" s="234">
        <f>IF(L4022="",999,VLOOKUP(L4022,武将id!A:C,3,0))</f>
        <v>202</v>
      </c>
    </row>
    <row r="4023" spans="1:13" s="158" customFormat="1" x14ac:dyDescent="0.15">
      <c r="A4023" s="157">
        <v>7603</v>
      </c>
      <c r="B4023" s="158">
        <v>3</v>
      </c>
      <c r="C4023" s="158">
        <v>1</v>
      </c>
      <c r="D4023" s="158" t="s">
        <v>2588</v>
      </c>
      <c r="E4023" s="158">
        <f>VLOOKUP(D4023,武将id!A:C,3,FALSE)</f>
        <v>202</v>
      </c>
      <c r="F4023" s="158">
        <v>0</v>
      </c>
      <c r="G4023" s="229" t="s">
        <v>5193</v>
      </c>
      <c r="H4023" s="230" t="s">
        <v>5193</v>
      </c>
      <c r="I4023" s="158">
        <v>1</v>
      </c>
      <c r="L4023" s="158" t="s">
        <v>2932</v>
      </c>
      <c r="M4023" s="234">
        <f>IF(L4023="",999,VLOOKUP(L4023,武将id!A:C,3,0))</f>
        <v>203</v>
      </c>
    </row>
    <row r="4024" spans="1:13" s="158" customFormat="1" x14ac:dyDescent="0.15">
      <c r="A4024" s="153">
        <v>7604</v>
      </c>
      <c r="B4024" s="154">
        <v>1</v>
      </c>
      <c r="C4024" s="154">
        <v>1</v>
      </c>
      <c r="D4024" s="154" t="s">
        <v>2588</v>
      </c>
      <c r="E4024" s="154">
        <f>VLOOKUP(D4024,武将id!A:C,3,FALSE)</f>
        <v>202</v>
      </c>
      <c r="F4024" s="154">
        <v>0</v>
      </c>
      <c r="G4024" s="231" t="s">
        <v>5194</v>
      </c>
      <c r="H4024" s="232" t="s">
        <v>5194</v>
      </c>
      <c r="I4024" s="154">
        <v>1</v>
      </c>
      <c r="J4024" s="154"/>
      <c r="K4024" s="154"/>
      <c r="L4024" s="154" t="s">
        <v>2918</v>
      </c>
      <c r="M4024" s="233">
        <f>IF(L4024="",999,VLOOKUP(L4024,武将id!A:C,3,0))</f>
        <v>206</v>
      </c>
    </row>
    <row r="4025" spans="1:13" s="158" customFormat="1" x14ac:dyDescent="0.15">
      <c r="A4025" s="157">
        <v>7604</v>
      </c>
      <c r="B4025" s="158">
        <v>2</v>
      </c>
      <c r="C4025" s="158">
        <v>2</v>
      </c>
      <c r="D4025" s="158" t="s">
        <v>2918</v>
      </c>
      <c r="E4025" s="158">
        <f>VLOOKUP(D4025,武将id!A:C,3,FALSE)</f>
        <v>206</v>
      </c>
      <c r="F4025" s="158">
        <v>0</v>
      </c>
      <c r="G4025" s="229" t="s">
        <v>5195</v>
      </c>
      <c r="H4025" s="230" t="s">
        <v>5195</v>
      </c>
      <c r="I4025" s="158">
        <v>1</v>
      </c>
      <c r="L4025" s="158" t="s">
        <v>2588</v>
      </c>
      <c r="M4025" s="234">
        <f>IF(L4025="",999,VLOOKUP(L4025,武将id!A:C,3,0))</f>
        <v>202</v>
      </c>
    </row>
    <row r="4026" spans="1:13" s="158" customFormat="1" x14ac:dyDescent="0.15">
      <c r="A4026" s="157">
        <v>7604</v>
      </c>
      <c r="B4026" s="158">
        <v>3</v>
      </c>
      <c r="C4026" s="158">
        <v>1</v>
      </c>
      <c r="D4026" s="158" t="s">
        <v>2932</v>
      </c>
      <c r="E4026" s="158">
        <f>VLOOKUP(D4026,武将id!A:C,3,FALSE)</f>
        <v>203</v>
      </c>
      <c r="F4026" s="158">
        <v>0</v>
      </c>
      <c r="G4026" s="229" t="s">
        <v>5196</v>
      </c>
      <c r="H4026" s="230" t="s">
        <v>5196</v>
      </c>
      <c r="I4026" s="158">
        <v>1</v>
      </c>
      <c r="L4026" s="158" t="s">
        <v>2918</v>
      </c>
      <c r="M4026" s="234">
        <f>IF(L4026="",999,VLOOKUP(L4026,武将id!A:C,3,0))</f>
        <v>206</v>
      </c>
    </row>
    <row r="4027" spans="1:13" s="158" customFormat="1" ht="24" x14ac:dyDescent="0.15">
      <c r="A4027" s="157">
        <v>7604</v>
      </c>
      <c r="B4027" s="158">
        <v>4</v>
      </c>
      <c r="C4027" s="158">
        <v>1</v>
      </c>
      <c r="D4027" s="158" t="s">
        <v>2932</v>
      </c>
      <c r="E4027" s="158">
        <f>VLOOKUP(D4027,武将id!A:C,3,FALSE)</f>
        <v>203</v>
      </c>
      <c r="F4027" s="158">
        <v>0</v>
      </c>
      <c r="G4027" s="229" t="s">
        <v>5197</v>
      </c>
      <c r="H4027" s="230" t="s">
        <v>5197</v>
      </c>
      <c r="I4027" s="158">
        <v>1</v>
      </c>
      <c r="L4027" s="158" t="s">
        <v>2918</v>
      </c>
      <c r="M4027" s="234">
        <f>IF(L4027="",999,VLOOKUP(L4027,武将id!A:C,3,0))</f>
        <v>206</v>
      </c>
    </row>
    <row r="4028" spans="1:13" s="158" customFormat="1" ht="24" x14ac:dyDescent="0.15">
      <c r="A4028" s="157">
        <v>7604</v>
      </c>
      <c r="B4028" s="158">
        <v>5</v>
      </c>
      <c r="C4028" s="158">
        <v>1</v>
      </c>
      <c r="D4028" s="158" t="s">
        <v>2932</v>
      </c>
      <c r="E4028" s="158">
        <f>VLOOKUP(D4028,武将id!A:C,3,FALSE)</f>
        <v>203</v>
      </c>
      <c r="F4028" s="158">
        <v>0</v>
      </c>
      <c r="G4028" s="229" t="s">
        <v>5198</v>
      </c>
      <c r="H4028" s="230" t="s">
        <v>5198</v>
      </c>
      <c r="I4028" s="158">
        <v>1</v>
      </c>
      <c r="L4028" s="158" t="s">
        <v>2918</v>
      </c>
      <c r="M4028" s="234">
        <f>IF(L4028="",999,VLOOKUP(L4028,武将id!A:C,3,0))</f>
        <v>206</v>
      </c>
    </row>
    <row r="4029" spans="1:13" s="158" customFormat="1" ht="24" x14ac:dyDescent="0.15">
      <c r="A4029" s="157">
        <v>7604</v>
      </c>
      <c r="B4029" s="158">
        <v>6</v>
      </c>
      <c r="C4029" s="158">
        <v>1</v>
      </c>
      <c r="D4029" s="158" t="s">
        <v>2932</v>
      </c>
      <c r="E4029" s="158">
        <f>VLOOKUP(D4029,武将id!A:C,3,FALSE)</f>
        <v>203</v>
      </c>
      <c r="F4029" s="158">
        <v>0</v>
      </c>
      <c r="G4029" s="229" t="s">
        <v>5199</v>
      </c>
      <c r="H4029" s="230" t="s">
        <v>5199</v>
      </c>
      <c r="I4029" s="158">
        <v>1</v>
      </c>
      <c r="L4029" s="158" t="s">
        <v>2918</v>
      </c>
      <c r="M4029" s="234">
        <f>IF(L4029="",999,VLOOKUP(L4029,武将id!A:C,3,0))</f>
        <v>206</v>
      </c>
    </row>
    <row r="4030" spans="1:13" s="158" customFormat="1" ht="24" x14ac:dyDescent="0.15">
      <c r="A4030" s="157">
        <v>7604</v>
      </c>
      <c r="B4030" s="158">
        <v>7</v>
      </c>
      <c r="C4030" s="158">
        <v>1</v>
      </c>
      <c r="D4030" s="158" t="s">
        <v>2932</v>
      </c>
      <c r="E4030" s="158">
        <f>VLOOKUP(D4030,武将id!A:C,3,FALSE)</f>
        <v>203</v>
      </c>
      <c r="F4030" s="158">
        <v>0</v>
      </c>
      <c r="G4030" s="229" t="s">
        <v>5200</v>
      </c>
      <c r="H4030" s="230" t="s">
        <v>5200</v>
      </c>
      <c r="I4030" s="158">
        <v>1</v>
      </c>
      <c r="L4030" s="158" t="s">
        <v>2918</v>
      </c>
      <c r="M4030" s="234">
        <f>IF(L4030="",999,VLOOKUP(L4030,武将id!A:C,3,0))</f>
        <v>206</v>
      </c>
    </row>
    <row r="4031" spans="1:13" s="158" customFormat="1" x14ac:dyDescent="0.15">
      <c r="A4031" s="157">
        <v>7604</v>
      </c>
      <c r="B4031" s="158">
        <v>8</v>
      </c>
      <c r="C4031" s="158">
        <v>2</v>
      </c>
      <c r="D4031" s="158" t="s">
        <v>2611</v>
      </c>
      <c r="E4031" s="158">
        <f>VLOOKUP(D4031,武将id!A:C,3,FALSE)</f>
        <v>205</v>
      </c>
      <c r="F4031" s="158">
        <v>0</v>
      </c>
      <c r="G4031" s="229" t="s">
        <v>5201</v>
      </c>
      <c r="H4031" s="230" t="s">
        <v>5201</v>
      </c>
      <c r="I4031" s="158">
        <v>1</v>
      </c>
      <c r="L4031" s="158" t="s">
        <v>2932</v>
      </c>
      <c r="M4031" s="234">
        <f>IF(L4031="",999,VLOOKUP(L4031,武将id!A:C,3,0))</f>
        <v>203</v>
      </c>
    </row>
    <row r="4032" spans="1:13" s="158" customFormat="1" x14ac:dyDescent="0.15">
      <c r="A4032" s="157">
        <v>7604</v>
      </c>
      <c r="B4032" s="158">
        <v>9</v>
      </c>
      <c r="C4032" s="158">
        <v>1</v>
      </c>
      <c r="D4032" s="158" t="s">
        <v>2932</v>
      </c>
      <c r="E4032" s="158">
        <f>VLOOKUP(D4032,武将id!A:C,3,FALSE)</f>
        <v>203</v>
      </c>
      <c r="F4032" s="158">
        <v>0</v>
      </c>
      <c r="G4032" s="229" t="s">
        <v>5202</v>
      </c>
      <c r="H4032" s="230" t="s">
        <v>5202</v>
      </c>
      <c r="I4032" s="158">
        <v>1</v>
      </c>
      <c r="L4032" s="158" t="s">
        <v>2611</v>
      </c>
      <c r="M4032" s="234">
        <f>IF(L4032="",999,VLOOKUP(L4032,武将id!A:C,3,0))</f>
        <v>205</v>
      </c>
    </row>
    <row r="4033" spans="1:13" s="158" customFormat="1" x14ac:dyDescent="0.15">
      <c r="A4033" s="157">
        <v>7604</v>
      </c>
      <c r="B4033" s="158">
        <v>10</v>
      </c>
      <c r="C4033" s="158">
        <v>2</v>
      </c>
      <c r="D4033" s="158" t="s">
        <v>2918</v>
      </c>
      <c r="E4033" s="158">
        <f>VLOOKUP(D4033,武将id!A:C,3,FALSE)</f>
        <v>206</v>
      </c>
      <c r="F4033" s="158">
        <v>0</v>
      </c>
      <c r="G4033" s="229" t="s">
        <v>5203</v>
      </c>
      <c r="H4033" s="230" t="s">
        <v>5203</v>
      </c>
      <c r="I4033" s="158">
        <v>1</v>
      </c>
      <c r="L4033" s="158" t="s">
        <v>2932</v>
      </c>
      <c r="M4033" s="234">
        <f>IF(L4033="",999,VLOOKUP(L4033,武将id!A:C,3,0))</f>
        <v>203</v>
      </c>
    </row>
    <row r="4034" spans="1:13" s="158" customFormat="1" x14ac:dyDescent="0.15">
      <c r="A4034" s="157">
        <v>7604</v>
      </c>
      <c r="B4034" s="158">
        <v>11</v>
      </c>
      <c r="C4034" s="158">
        <v>1</v>
      </c>
      <c r="D4034" s="158" t="s">
        <v>2932</v>
      </c>
      <c r="E4034" s="158">
        <f>VLOOKUP(D4034,武将id!A:C,3,FALSE)</f>
        <v>203</v>
      </c>
      <c r="F4034" s="158">
        <v>0</v>
      </c>
      <c r="G4034" s="229" t="s">
        <v>5204</v>
      </c>
      <c r="H4034" s="230" t="s">
        <v>5204</v>
      </c>
      <c r="I4034" s="158">
        <v>1</v>
      </c>
      <c r="L4034" s="158" t="s">
        <v>2918</v>
      </c>
      <c r="M4034" s="234">
        <f>IF(L4034="",999,VLOOKUP(L4034,武将id!A:C,3,0))</f>
        <v>206</v>
      </c>
    </row>
    <row r="4035" spans="1:13" s="158" customFormat="1" x14ac:dyDescent="0.15">
      <c r="A4035" s="157">
        <v>7604</v>
      </c>
      <c r="B4035" s="158">
        <v>12</v>
      </c>
      <c r="C4035" s="158">
        <v>1</v>
      </c>
      <c r="D4035" s="158" t="s">
        <v>2588</v>
      </c>
      <c r="E4035" s="158">
        <f>VLOOKUP(D4035,武将id!A:C,3,FALSE)</f>
        <v>202</v>
      </c>
      <c r="F4035" s="158">
        <v>0</v>
      </c>
      <c r="G4035" s="229" t="s">
        <v>5205</v>
      </c>
      <c r="H4035" s="230" t="s">
        <v>5205</v>
      </c>
      <c r="I4035" s="158">
        <v>1</v>
      </c>
      <c r="L4035" s="158" t="s">
        <v>2918</v>
      </c>
      <c r="M4035" s="234">
        <f>IF(L4035="",999,VLOOKUP(L4035,武将id!A:C,3,0))</f>
        <v>206</v>
      </c>
    </row>
    <row r="4036" spans="1:13" s="158" customFormat="1" x14ac:dyDescent="0.15">
      <c r="A4036" s="157">
        <v>7604</v>
      </c>
      <c r="B4036" s="158">
        <v>13</v>
      </c>
      <c r="C4036" s="158">
        <v>2</v>
      </c>
      <c r="D4036" s="158" t="s">
        <v>2918</v>
      </c>
      <c r="E4036" s="158">
        <f>VLOOKUP(D4036,武将id!A:C,3,FALSE)</f>
        <v>206</v>
      </c>
      <c r="F4036" s="158">
        <v>0</v>
      </c>
      <c r="G4036" s="229" t="s">
        <v>5206</v>
      </c>
      <c r="H4036" s="230" t="s">
        <v>5206</v>
      </c>
      <c r="I4036" s="158">
        <v>1</v>
      </c>
      <c r="L4036" s="158" t="s">
        <v>2588</v>
      </c>
      <c r="M4036" s="234">
        <f>IF(L4036="",999,VLOOKUP(L4036,武将id!A:C,3,0))</f>
        <v>202</v>
      </c>
    </row>
    <row r="4037" spans="1:13" s="158" customFormat="1" x14ac:dyDescent="0.15">
      <c r="A4037" s="157">
        <v>7604</v>
      </c>
      <c r="B4037" s="158">
        <v>14</v>
      </c>
      <c r="C4037" s="158">
        <v>2</v>
      </c>
      <c r="D4037" s="158" t="s">
        <v>2611</v>
      </c>
      <c r="E4037" s="158">
        <f>VLOOKUP(D4037,武将id!A:C,3,FALSE)</f>
        <v>205</v>
      </c>
      <c r="F4037" s="158">
        <v>0</v>
      </c>
      <c r="G4037" s="229" t="s">
        <v>5207</v>
      </c>
      <c r="H4037" s="230" t="s">
        <v>5207</v>
      </c>
      <c r="I4037" s="158">
        <v>1</v>
      </c>
      <c r="L4037" s="158" t="s">
        <v>5361</v>
      </c>
      <c r="M4037" s="234">
        <f>IF(L4037="",999,VLOOKUP(L4037,武将id!A:C,3,0))</f>
        <v>202</v>
      </c>
    </row>
    <row r="4038" spans="1:13" s="158" customFormat="1" ht="24" x14ac:dyDescent="0.15">
      <c r="A4038" s="157">
        <v>7604</v>
      </c>
      <c r="B4038" s="158">
        <v>15</v>
      </c>
      <c r="C4038" s="158">
        <v>1</v>
      </c>
      <c r="D4038" s="158" t="s">
        <v>2932</v>
      </c>
      <c r="E4038" s="158">
        <f>VLOOKUP(D4038,武将id!A:C,3,FALSE)</f>
        <v>203</v>
      </c>
      <c r="F4038" s="158">
        <v>0</v>
      </c>
      <c r="G4038" s="229" t="s">
        <v>5208</v>
      </c>
      <c r="H4038" s="230" t="s">
        <v>5208</v>
      </c>
      <c r="I4038" s="158">
        <v>1</v>
      </c>
      <c r="L4038" s="158" t="s">
        <v>2611</v>
      </c>
      <c r="M4038" s="234">
        <f>IF(L4038="",999,VLOOKUP(L4038,武将id!A:C,3,0))</f>
        <v>205</v>
      </c>
    </row>
    <row r="4039" spans="1:13" s="158" customFormat="1" x14ac:dyDescent="0.15">
      <c r="A4039" s="161">
        <v>7604</v>
      </c>
      <c r="B4039" s="162">
        <v>16</v>
      </c>
      <c r="C4039" s="162">
        <v>1</v>
      </c>
      <c r="D4039" s="162" t="s">
        <v>2932</v>
      </c>
      <c r="E4039" s="162">
        <f>VLOOKUP(D4039,武将id!A:C,3,FALSE)</f>
        <v>203</v>
      </c>
      <c r="F4039" s="162">
        <v>0</v>
      </c>
      <c r="G4039" s="235" t="s">
        <v>5209</v>
      </c>
      <c r="H4039" s="236" t="s">
        <v>5209</v>
      </c>
      <c r="I4039" s="162">
        <v>1</v>
      </c>
      <c r="J4039" s="162"/>
      <c r="K4039" s="162"/>
      <c r="L4039" s="162" t="s">
        <v>2611</v>
      </c>
      <c r="M4039" s="237">
        <f>IF(L4039="",999,VLOOKUP(L4039,武将id!A:C,3,0))</f>
        <v>205</v>
      </c>
    </row>
    <row r="4040" spans="1:13" s="158" customFormat="1" ht="24" x14ac:dyDescent="0.15">
      <c r="A4040" s="157">
        <v>7605</v>
      </c>
      <c r="B4040" s="158">
        <v>1</v>
      </c>
      <c r="C4040" s="158">
        <v>2</v>
      </c>
      <c r="D4040" s="158" t="s">
        <v>93</v>
      </c>
      <c r="E4040" s="158">
        <f>VLOOKUP(D4040,武将id!A:C,3,FALSE)</f>
        <v>105</v>
      </c>
      <c r="F4040" s="158">
        <v>0</v>
      </c>
      <c r="G4040" s="229" t="s">
        <v>5210</v>
      </c>
      <c r="H4040" s="230" t="s">
        <v>5210</v>
      </c>
      <c r="I4040" s="158">
        <v>1</v>
      </c>
      <c r="M4040" s="234">
        <v>0</v>
      </c>
    </row>
    <row r="4041" spans="1:13" s="158" customFormat="1" x14ac:dyDescent="0.15">
      <c r="A4041" s="157">
        <v>7605</v>
      </c>
      <c r="B4041" s="158">
        <v>2</v>
      </c>
      <c r="C4041" s="158">
        <v>2</v>
      </c>
      <c r="D4041" s="158" t="s">
        <v>93</v>
      </c>
      <c r="E4041" s="158">
        <f>VLOOKUP(D4041,武将id!A:C,3,FALSE)</f>
        <v>105</v>
      </c>
      <c r="F4041" s="158">
        <v>0</v>
      </c>
      <c r="G4041" s="229" t="s">
        <v>5211</v>
      </c>
      <c r="H4041" s="230" t="s">
        <v>5211</v>
      </c>
      <c r="I4041" s="158">
        <v>1</v>
      </c>
      <c r="M4041" s="234">
        <v>0</v>
      </c>
    </row>
    <row r="4042" spans="1:13" s="158" customFormat="1" x14ac:dyDescent="0.15">
      <c r="A4042" s="157">
        <v>7605</v>
      </c>
      <c r="B4042" s="158">
        <v>3</v>
      </c>
      <c r="C4042" s="158">
        <v>1</v>
      </c>
      <c r="D4042" s="158" t="s">
        <v>3516</v>
      </c>
      <c r="E4042" s="158">
        <f>VLOOKUP(D4042,武将id!A:C,3,FALSE)</f>
        <v>201</v>
      </c>
      <c r="F4042" s="158">
        <v>0</v>
      </c>
      <c r="G4042" s="229" t="s">
        <v>5212</v>
      </c>
      <c r="H4042" s="230" t="s">
        <v>5212</v>
      </c>
      <c r="I4042" s="158">
        <v>1</v>
      </c>
      <c r="L4042" s="158" t="s">
        <v>93</v>
      </c>
      <c r="M4042" s="234">
        <f>IF(L4042="",999,VLOOKUP(L4042,武将id!A:C,3,0))</f>
        <v>105</v>
      </c>
    </row>
    <row r="4043" spans="1:13" s="158" customFormat="1" x14ac:dyDescent="0.15">
      <c r="A4043" s="157">
        <v>7605</v>
      </c>
      <c r="B4043" s="158">
        <v>4</v>
      </c>
      <c r="C4043" s="158">
        <v>2</v>
      </c>
      <c r="D4043" s="158" t="s">
        <v>93</v>
      </c>
      <c r="E4043" s="158">
        <f>VLOOKUP(D4043,武将id!A:C,3,FALSE)</f>
        <v>105</v>
      </c>
      <c r="F4043" s="158">
        <v>0</v>
      </c>
      <c r="G4043" s="229" t="s">
        <v>5213</v>
      </c>
      <c r="H4043" s="230" t="s">
        <v>5213</v>
      </c>
      <c r="I4043" s="158">
        <v>1</v>
      </c>
      <c r="L4043" s="158" t="s">
        <v>3516</v>
      </c>
      <c r="M4043" s="234">
        <f>IF(L4043="",999,VLOOKUP(L4043,武将id!A:C,3,0))</f>
        <v>201</v>
      </c>
    </row>
    <row r="4044" spans="1:13" s="158" customFormat="1" x14ac:dyDescent="0.15">
      <c r="A4044" s="153">
        <v>7606</v>
      </c>
      <c r="B4044" s="154">
        <v>1</v>
      </c>
      <c r="C4044" s="154">
        <v>1</v>
      </c>
      <c r="D4044" s="154" t="s">
        <v>4991</v>
      </c>
      <c r="E4044" s="154">
        <f>VLOOKUP(D4044,武将id!A:C,3,FALSE)</f>
        <v>124</v>
      </c>
      <c r="F4044" s="154">
        <v>0</v>
      </c>
      <c r="G4044" s="231" t="s">
        <v>5214</v>
      </c>
      <c r="H4044" s="232" t="s">
        <v>5214</v>
      </c>
      <c r="I4044" s="154">
        <v>1</v>
      </c>
      <c r="J4044" s="154"/>
      <c r="K4044" s="154"/>
      <c r="L4044" s="154" t="s">
        <v>93</v>
      </c>
      <c r="M4044" s="233">
        <f>IF(L4044="",999,VLOOKUP(L4044,武将id!A:C,3,0))</f>
        <v>105</v>
      </c>
    </row>
    <row r="4045" spans="1:13" s="158" customFormat="1" x14ac:dyDescent="0.15">
      <c r="A4045" s="157">
        <v>7606</v>
      </c>
      <c r="B4045" s="158">
        <v>2</v>
      </c>
      <c r="C4045" s="158">
        <v>2</v>
      </c>
      <c r="D4045" s="158" t="s">
        <v>93</v>
      </c>
      <c r="E4045" s="158">
        <f>VLOOKUP(D4045,武将id!A:C,3,FALSE)</f>
        <v>105</v>
      </c>
      <c r="F4045" s="158">
        <v>0</v>
      </c>
      <c r="G4045" s="229" t="s">
        <v>5215</v>
      </c>
      <c r="H4045" s="230" t="s">
        <v>5215</v>
      </c>
      <c r="I4045" s="158">
        <v>1</v>
      </c>
      <c r="L4045" s="158" t="s">
        <v>4991</v>
      </c>
      <c r="M4045" s="234">
        <f>IF(L4045="",999,VLOOKUP(L4045,武将id!A:C,3,0))</f>
        <v>124</v>
      </c>
    </row>
    <row r="4046" spans="1:13" s="158" customFormat="1" x14ac:dyDescent="0.15">
      <c r="A4046" s="161">
        <v>7606</v>
      </c>
      <c r="B4046" s="162">
        <v>3</v>
      </c>
      <c r="C4046" s="162">
        <v>2</v>
      </c>
      <c r="D4046" s="162" t="s">
        <v>93</v>
      </c>
      <c r="E4046" s="162">
        <f>VLOOKUP(D4046,武将id!A:C,3,FALSE)</f>
        <v>105</v>
      </c>
      <c r="F4046" s="162">
        <v>0</v>
      </c>
      <c r="G4046" s="235" t="s">
        <v>5216</v>
      </c>
      <c r="H4046" s="236" t="s">
        <v>5216</v>
      </c>
      <c r="I4046" s="162">
        <v>1</v>
      </c>
      <c r="J4046" s="162"/>
      <c r="K4046" s="162"/>
      <c r="L4046" s="162" t="s">
        <v>4991</v>
      </c>
      <c r="M4046" s="237">
        <f>IF(L4046="",999,VLOOKUP(L4046,武将id!A:C,3,0))</f>
        <v>124</v>
      </c>
    </row>
    <row r="4047" spans="1:13" s="158" customFormat="1" x14ac:dyDescent="0.15">
      <c r="A4047" s="157">
        <v>7607</v>
      </c>
      <c r="B4047" s="158">
        <v>1</v>
      </c>
      <c r="C4047" s="158">
        <v>1</v>
      </c>
      <c r="D4047" s="158" t="s">
        <v>4991</v>
      </c>
      <c r="E4047" s="158">
        <f>VLOOKUP(D4047,武将id!A:C,3,FALSE)</f>
        <v>124</v>
      </c>
      <c r="F4047" s="158">
        <v>0</v>
      </c>
      <c r="G4047" s="229" t="s">
        <v>5217</v>
      </c>
      <c r="H4047" s="230" t="s">
        <v>5217</v>
      </c>
      <c r="I4047" s="158">
        <v>1</v>
      </c>
      <c r="L4047" s="158" t="s">
        <v>2318</v>
      </c>
      <c r="M4047" s="234">
        <f>IF(L4047="",999,VLOOKUP(L4047,武将id!A:C,3,0))</f>
        <v>119</v>
      </c>
    </row>
    <row r="4048" spans="1:13" s="158" customFormat="1" x14ac:dyDescent="0.15">
      <c r="A4048" s="157">
        <v>7607</v>
      </c>
      <c r="B4048" s="158">
        <v>2</v>
      </c>
      <c r="C4048" s="158">
        <v>1</v>
      </c>
      <c r="D4048" s="158" t="s">
        <v>4991</v>
      </c>
      <c r="E4048" s="158">
        <f>VLOOKUP(D4048,武将id!A:C,3,FALSE)</f>
        <v>124</v>
      </c>
      <c r="F4048" s="158">
        <v>0</v>
      </c>
      <c r="G4048" s="229" t="s">
        <v>5218</v>
      </c>
      <c r="H4048" s="230" t="s">
        <v>5218</v>
      </c>
      <c r="I4048" s="158">
        <v>1</v>
      </c>
      <c r="L4048" s="158" t="s">
        <v>2318</v>
      </c>
      <c r="M4048" s="234">
        <f>IF(L4048="",999,VLOOKUP(L4048,武将id!A:C,3,0))</f>
        <v>119</v>
      </c>
    </row>
    <row r="4049" spans="1:13" s="158" customFormat="1" x14ac:dyDescent="0.15">
      <c r="A4049" s="157">
        <v>7607</v>
      </c>
      <c r="B4049" s="158">
        <v>3</v>
      </c>
      <c r="C4049" s="158">
        <v>2</v>
      </c>
      <c r="D4049" s="158" t="s">
        <v>2318</v>
      </c>
      <c r="E4049" s="158">
        <f>VLOOKUP(D4049,武将id!A:C,3,FALSE)</f>
        <v>119</v>
      </c>
      <c r="F4049" s="158">
        <v>0</v>
      </c>
      <c r="G4049" s="229" t="s">
        <v>5219</v>
      </c>
      <c r="H4049" s="230" t="s">
        <v>5219</v>
      </c>
      <c r="I4049" s="158">
        <v>1</v>
      </c>
      <c r="L4049" s="158" t="s">
        <v>4991</v>
      </c>
      <c r="M4049" s="234">
        <f>IF(L4049="",999,VLOOKUP(L4049,武将id!A:C,3,0))</f>
        <v>124</v>
      </c>
    </row>
    <row r="4050" spans="1:13" s="158" customFormat="1" x14ac:dyDescent="0.15">
      <c r="A4050" s="157">
        <v>7607</v>
      </c>
      <c r="B4050" s="158">
        <v>4</v>
      </c>
      <c r="C4050" s="158">
        <v>2</v>
      </c>
      <c r="D4050" s="158" t="s">
        <v>2318</v>
      </c>
      <c r="E4050" s="158">
        <f>VLOOKUP(D4050,武将id!A:C,3,FALSE)</f>
        <v>119</v>
      </c>
      <c r="F4050" s="158">
        <v>0</v>
      </c>
      <c r="G4050" s="229" t="s">
        <v>5220</v>
      </c>
      <c r="H4050" s="230" t="s">
        <v>5220</v>
      </c>
      <c r="I4050" s="158">
        <v>1</v>
      </c>
      <c r="L4050" s="158" t="s">
        <v>4991</v>
      </c>
      <c r="M4050" s="234">
        <f>IF(L4050="",999,VLOOKUP(L4050,武将id!A:C,3,0))</f>
        <v>124</v>
      </c>
    </row>
    <row r="4051" spans="1:13" s="158" customFormat="1" x14ac:dyDescent="0.15">
      <c r="A4051" s="157">
        <v>7607</v>
      </c>
      <c r="B4051" s="158">
        <v>5</v>
      </c>
      <c r="C4051" s="158">
        <v>2</v>
      </c>
      <c r="D4051" s="158" t="s">
        <v>2318</v>
      </c>
      <c r="E4051" s="158">
        <f>VLOOKUP(D4051,武将id!A:C,3,FALSE)</f>
        <v>119</v>
      </c>
      <c r="F4051" s="158">
        <v>0</v>
      </c>
      <c r="G4051" s="229" t="s">
        <v>5221</v>
      </c>
      <c r="H4051" s="230" t="s">
        <v>5221</v>
      </c>
      <c r="I4051" s="158">
        <v>1</v>
      </c>
      <c r="L4051" s="158" t="s">
        <v>4991</v>
      </c>
      <c r="M4051" s="234">
        <f>IF(L4051="",999,VLOOKUP(L4051,武将id!A:C,3,0))</f>
        <v>124</v>
      </c>
    </row>
    <row r="4052" spans="1:13" s="158" customFormat="1" x14ac:dyDescent="0.15">
      <c r="A4052" s="157">
        <v>7607</v>
      </c>
      <c r="B4052" s="158">
        <v>6</v>
      </c>
      <c r="C4052" s="158">
        <v>1</v>
      </c>
      <c r="D4052" s="158" t="s">
        <v>93</v>
      </c>
      <c r="E4052" s="158">
        <f>VLOOKUP(D4052,武将id!A:C,3,FALSE)</f>
        <v>105</v>
      </c>
      <c r="F4052" s="158">
        <v>0</v>
      </c>
      <c r="G4052" s="229" t="s">
        <v>5222</v>
      </c>
      <c r="H4052" s="230" t="s">
        <v>5222</v>
      </c>
      <c r="I4052" s="158">
        <v>1</v>
      </c>
      <c r="L4052" s="158" t="s">
        <v>2318</v>
      </c>
      <c r="M4052" s="234">
        <f>IF(L4052="",999,VLOOKUP(L4052,武将id!A:C,3,0))</f>
        <v>119</v>
      </c>
    </row>
    <row r="4053" spans="1:13" s="158" customFormat="1" x14ac:dyDescent="0.15">
      <c r="A4053" s="153">
        <v>7608</v>
      </c>
      <c r="B4053" s="154">
        <v>1</v>
      </c>
      <c r="C4053" s="154">
        <v>1</v>
      </c>
      <c r="D4053" s="154" t="s">
        <v>93</v>
      </c>
      <c r="E4053" s="154">
        <f>VLOOKUP(D4053,武将id!A:C,3,FALSE)</f>
        <v>105</v>
      </c>
      <c r="F4053" s="154">
        <v>0</v>
      </c>
      <c r="G4053" s="231" t="s">
        <v>5223</v>
      </c>
      <c r="H4053" s="232" t="s">
        <v>5223</v>
      </c>
      <c r="I4053" s="154">
        <v>1</v>
      </c>
      <c r="J4053" s="154"/>
      <c r="K4053" s="154"/>
      <c r="L4053" s="154"/>
      <c r="M4053" s="233">
        <v>0</v>
      </c>
    </row>
    <row r="4054" spans="1:13" s="158" customFormat="1" x14ac:dyDescent="0.15">
      <c r="A4054" s="161">
        <v>7608</v>
      </c>
      <c r="B4054" s="162">
        <v>2</v>
      </c>
      <c r="C4054" s="162">
        <v>1</v>
      </c>
      <c r="D4054" s="162" t="s">
        <v>93</v>
      </c>
      <c r="E4054" s="162">
        <f>VLOOKUP(D4054,武将id!A:C,3,FALSE)</f>
        <v>105</v>
      </c>
      <c r="F4054" s="162">
        <v>0</v>
      </c>
      <c r="G4054" s="235" t="s">
        <v>5224</v>
      </c>
      <c r="H4054" s="236" t="s">
        <v>5224</v>
      </c>
      <c r="I4054" s="162">
        <v>1</v>
      </c>
      <c r="J4054" s="162"/>
      <c r="K4054" s="162"/>
      <c r="L4054" s="162"/>
      <c r="M4054" s="237">
        <v>0</v>
      </c>
    </row>
    <row r="4055" spans="1:13" s="158" customFormat="1" x14ac:dyDescent="0.15">
      <c r="A4055" s="157">
        <v>7609</v>
      </c>
      <c r="B4055" s="158">
        <v>1</v>
      </c>
      <c r="C4055" s="158">
        <v>1</v>
      </c>
      <c r="D4055" s="158" t="s">
        <v>2918</v>
      </c>
      <c r="E4055" s="158">
        <f>VLOOKUP(D4055,武将id!A:C,3,FALSE)</f>
        <v>206</v>
      </c>
      <c r="F4055" s="158">
        <v>0</v>
      </c>
      <c r="G4055" s="229" t="s">
        <v>5225</v>
      </c>
      <c r="H4055" s="230" t="s">
        <v>5225</v>
      </c>
      <c r="I4055" s="158">
        <v>1</v>
      </c>
      <c r="L4055" s="158" t="s">
        <v>2932</v>
      </c>
      <c r="M4055" s="234">
        <f>IF(L4055="",999,VLOOKUP(L4055,武将id!A:C,3,0))</f>
        <v>203</v>
      </c>
    </row>
    <row r="4056" spans="1:13" s="158" customFormat="1" x14ac:dyDescent="0.15">
      <c r="A4056" s="157">
        <v>7609</v>
      </c>
      <c r="B4056" s="158">
        <v>2</v>
      </c>
      <c r="C4056" s="158">
        <v>1</v>
      </c>
      <c r="D4056" s="158" t="s">
        <v>2611</v>
      </c>
      <c r="E4056" s="158">
        <f>VLOOKUP(D4056,武将id!A:C,3,FALSE)</f>
        <v>205</v>
      </c>
      <c r="F4056" s="158">
        <v>0</v>
      </c>
      <c r="G4056" s="229" t="s">
        <v>5226</v>
      </c>
      <c r="H4056" s="230" t="s">
        <v>5226</v>
      </c>
      <c r="I4056" s="158">
        <v>1</v>
      </c>
      <c r="L4056" s="158" t="s">
        <v>2932</v>
      </c>
      <c r="M4056" s="234">
        <f>IF(L4056="",999,VLOOKUP(L4056,武将id!A:C,3,0))</f>
        <v>203</v>
      </c>
    </row>
    <row r="4057" spans="1:13" s="158" customFormat="1" x14ac:dyDescent="0.15">
      <c r="A4057" s="157">
        <v>7609</v>
      </c>
      <c r="B4057" s="158">
        <v>3</v>
      </c>
      <c r="C4057" s="158">
        <v>2</v>
      </c>
      <c r="D4057" s="158" t="s">
        <v>2932</v>
      </c>
      <c r="E4057" s="158">
        <f>VLOOKUP(D4057,武将id!A:C,3,FALSE)</f>
        <v>203</v>
      </c>
      <c r="F4057" s="158">
        <v>0</v>
      </c>
      <c r="G4057" s="229" t="s">
        <v>5227</v>
      </c>
      <c r="H4057" s="230" t="s">
        <v>5227</v>
      </c>
      <c r="I4057" s="158">
        <v>1</v>
      </c>
      <c r="L4057" s="158" t="s">
        <v>2611</v>
      </c>
      <c r="M4057" s="234">
        <f>IF(L4057="",999,VLOOKUP(L4057,武将id!A:C,3,0))</f>
        <v>205</v>
      </c>
    </row>
    <row r="4058" spans="1:13" s="158" customFormat="1" x14ac:dyDescent="0.15">
      <c r="A4058" s="157">
        <v>7609</v>
      </c>
      <c r="B4058" s="158">
        <v>4</v>
      </c>
      <c r="C4058" s="158">
        <v>1</v>
      </c>
      <c r="D4058" s="158" t="s">
        <v>2588</v>
      </c>
      <c r="E4058" s="158">
        <f>VLOOKUP(D4058,武将id!A:C,3,FALSE)</f>
        <v>202</v>
      </c>
      <c r="F4058" s="158">
        <v>0</v>
      </c>
      <c r="G4058" s="229" t="s">
        <v>4022</v>
      </c>
      <c r="H4058" s="230" t="s">
        <v>4022</v>
      </c>
      <c r="I4058" s="158">
        <v>1</v>
      </c>
      <c r="L4058" s="158" t="s">
        <v>2932</v>
      </c>
      <c r="M4058" s="234">
        <f>IF(L4058="",999,VLOOKUP(L4058,武将id!A:C,3,0))</f>
        <v>203</v>
      </c>
    </row>
    <row r="4059" spans="1:13" s="158" customFormat="1" x14ac:dyDescent="0.15">
      <c r="A4059" s="157">
        <v>7609</v>
      </c>
      <c r="B4059" s="158">
        <v>5</v>
      </c>
      <c r="C4059" s="158">
        <v>2</v>
      </c>
      <c r="D4059" s="158" t="s">
        <v>2932</v>
      </c>
      <c r="E4059" s="158">
        <f>VLOOKUP(D4059,武将id!A:C,3,FALSE)</f>
        <v>203</v>
      </c>
      <c r="F4059" s="158">
        <v>0</v>
      </c>
      <c r="G4059" s="229" t="s">
        <v>5228</v>
      </c>
      <c r="H4059" s="230" t="s">
        <v>5228</v>
      </c>
      <c r="I4059" s="158">
        <v>1</v>
      </c>
      <c r="L4059" s="158" t="s">
        <v>2588</v>
      </c>
      <c r="M4059" s="234">
        <f>IF(L4059="",999,VLOOKUP(L4059,武将id!A:C,3,0))</f>
        <v>202</v>
      </c>
    </row>
    <row r="4060" spans="1:13" s="158" customFormat="1" x14ac:dyDescent="0.15">
      <c r="A4060" s="157">
        <v>7609</v>
      </c>
      <c r="B4060" s="158">
        <v>6</v>
      </c>
      <c r="C4060" s="158">
        <v>1</v>
      </c>
      <c r="D4060" s="158" t="s">
        <v>2588</v>
      </c>
      <c r="E4060" s="158">
        <f>VLOOKUP(D4060,武将id!A:C,3,FALSE)</f>
        <v>202</v>
      </c>
      <c r="F4060" s="158">
        <v>0</v>
      </c>
      <c r="G4060" s="229" t="s">
        <v>5229</v>
      </c>
      <c r="H4060" s="230" t="s">
        <v>5229</v>
      </c>
      <c r="I4060" s="158">
        <v>1</v>
      </c>
      <c r="L4060" s="158" t="s">
        <v>2932</v>
      </c>
      <c r="M4060" s="234">
        <f>IF(L4060="",999,VLOOKUP(L4060,武将id!A:C,3,0))</f>
        <v>203</v>
      </c>
    </row>
    <row r="4061" spans="1:13" s="158" customFormat="1" ht="24" x14ac:dyDescent="0.15">
      <c r="A4061" s="157">
        <v>7609</v>
      </c>
      <c r="B4061" s="158">
        <v>7</v>
      </c>
      <c r="C4061" s="158">
        <v>2</v>
      </c>
      <c r="D4061" s="158" t="s">
        <v>2932</v>
      </c>
      <c r="E4061" s="158">
        <f>VLOOKUP(D4061,武将id!A:C,3,FALSE)</f>
        <v>203</v>
      </c>
      <c r="F4061" s="158">
        <v>0</v>
      </c>
      <c r="G4061" s="229" t="s">
        <v>5230</v>
      </c>
      <c r="H4061" s="230" t="s">
        <v>5230</v>
      </c>
      <c r="I4061" s="158">
        <v>1</v>
      </c>
      <c r="L4061" s="158" t="s">
        <v>2588</v>
      </c>
      <c r="M4061" s="234">
        <f>IF(L4061="",999,VLOOKUP(L4061,武将id!A:C,3,0))</f>
        <v>202</v>
      </c>
    </row>
    <row r="4062" spans="1:13" s="158" customFormat="1" x14ac:dyDescent="0.15">
      <c r="A4062" s="157">
        <v>7609</v>
      </c>
      <c r="B4062" s="158">
        <v>8</v>
      </c>
      <c r="C4062" s="158">
        <v>1</v>
      </c>
      <c r="D4062" s="158" t="s">
        <v>2588</v>
      </c>
      <c r="E4062" s="158">
        <f>VLOOKUP(D4062,武将id!A:C,3,FALSE)</f>
        <v>202</v>
      </c>
      <c r="F4062" s="158">
        <v>0</v>
      </c>
      <c r="G4062" s="229" t="s">
        <v>5231</v>
      </c>
      <c r="H4062" s="230" t="s">
        <v>5231</v>
      </c>
      <c r="I4062" s="158">
        <v>1</v>
      </c>
      <c r="L4062" s="158" t="s">
        <v>2932</v>
      </c>
      <c r="M4062" s="234">
        <f>IF(L4062="",999,VLOOKUP(L4062,武将id!A:C,3,0))</f>
        <v>203</v>
      </c>
    </row>
    <row r="4063" spans="1:13" s="158" customFormat="1" x14ac:dyDescent="0.15">
      <c r="A4063" s="157">
        <v>7609</v>
      </c>
      <c r="B4063" s="158">
        <v>9</v>
      </c>
      <c r="C4063" s="158">
        <v>2</v>
      </c>
      <c r="D4063" s="158" t="s">
        <v>2932</v>
      </c>
      <c r="E4063" s="158">
        <f>VLOOKUP(D4063,武将id!A:C,3,FALSE)</f>
        <v>203</v>
      </c>
      <c r="F4063" s="158">
        <v>0</v>
      </c>
      <c r="G4063" s="229" t="s">
        <v>5232</v>
      </c>
      <c r="H4063" s="230" t="s">
        <v>5232</v>
      </c>
      <c r="I4063" s="158">
        <v>1</v>
      </c>
      <c r="L4063" s="158" t="s">
        <v>2588</v>
      </c>
      <c r="M4063" s="234">
        <f>IF(L4063="",999,VLOOKUP(L4063,武将id!A:C,3,0))</f>
        <v>202</v>
      </c>
    </row>
    <row r="4064" spans="1:13" s="158" customFormat="1" x14ac:dyDescent="0.15">
      <c r="A4064" s="157">
        <v>7609</v>
      </c>
      <c r="B4064" s="158">
        <v>10</v>
      </c>
      <c r="C4064" s="158">
        <v>1</v>
      </c>
      <c r="D4064" s="158" t="s">
        <v>2588</v>
      </c>
      <c r="E4064" s="158">
        <f>VLOOKUP(D4064,武将id!A:C,3,FALSE)</f>
        <v>202</v>
      </c>
      <c r="F4064" s="158">
        <v>0</v>
      </c>
      <c r="G4064" s="229" t="s">
        <v>5233</v>
      </c>
      <c r="H4064" s="230" t="s">
        <v>5233</v>
      </c>
      <c r="I4064" s="158">
        <v>1</v>
      </c>
      <c r="L4064" s="158" t="s">
        <v>2932</v>
      </c>
      <c r="M4064" s="234">
        <f>IF(L4064="",999,VLOOKUP(L4064,武将id!A:C,3,0))</f>
        <v>203</v>
      </c>
    </row>
    <row r="4065" spans="1:13" s="158" customFormat="1" x14ac:dyDescent="0.15">
      <c r="A4065" s="161">
        <v>7609</v>
      </c>
      <c r="B4065" s="162">
        <v>11</v>
      </c>
      <c r="C4065" s="162">
        <v>2</v>
      </c>
      <c r="D4065" s="162" t="s">
        <v>2932</v>
      </c>
      <c r="E4065" s="162">
        <f>VLOOKUP(D4065,武将id!A:C,3,FALSE)</f>
        <v>203</v>
      </c>
      <c r="F4065" s="162">
        <v>0</v>
      </c>
      <c r="G4065" s="235" t="s">
        <v>5234</v>
      </c>
      <c r="H4065" s="236" t="s">
        <v>5234</v>
      </c>
      <c r="I4065" s="162">
        <v>1</v>
      </c>
      <c r="J4065" s="162"/>
      <c r="K4065" s="162"/>
      <c r="L4065" s="162" t="s">
        <v>2588</v>
      </c>
      <c r="M4065" s="237">
        <f>IF(L4065="",999,VLOOKUP(L4065,武将id!A:C,3,0))</f>
        <v>202</v>
      </c>
    </row>
    <row r="4066" spans="1:13" s="158" customFormat="1" x14ac:dyDescent="0.15">
      <c r="A4066" s="153">
        <v>7701</v>
      </c>
      <c r="B4066" s="154">
        <v>1</v>
      </c>
      <c r="C4066" s="154">
        <v>2</v>
      </c>
      <c r="D4066" s="154" t="s">
        <v>93</v>
      </c>
      <c r="E4066" s="154">
        <f>VLOOKUP(D4066,武将id!A:C,3,FALSE)</f>
        <v>105</v>
      </c>
      <c r="F4066" s="154">
        <v>0</v>
      </c>
      <c r="G4066" s="231" t="s">
        <v>5235</v>
      </c>
      <c r="H4066" s="232" t="s">
        <v>5235</v>
      </c>
      <c r="I4066" s="154">
        <v>1</v>
      </c>
      <c r="J4066" s="154"/>
      <c r="K4066" s="154"/>
      <c r="L4066" s="154" t="s">
        <v>2237</v>
      </c>
      <c r="M4066" s="233">
        <f>IF(L4066="",999,VLOOKUP(L4066,武将id!A:C,3,0))</f>
        <v>103</v>
      </c>
    </row>
    <row r="4067" spans="1:13" s="158" customFormat="1" x14ac:dyDescent="0.15">
      <c r="A4067" s="157">
        <v>7701</v>
      </c>
      <c r="B4067" s="158">
        <v>2</v>
      </c>
      <c r="C4067" s="158">
        <v>1</v>
      </c>
      <c r="D4067" s="158" t="s">
        <v>2237</v>
      </c>
      <c r="E4067" s="158">
        <f>VLOOKUP(D4067,武将id!A:C,3,FALSE)</f>
        <v>103</v>
      </c>
      <c r="F4067" s="158">
        <v>0</v>
      </c>
      <c r="G4067" s="229" t="s">
        <v>5236</v>
      </c>
      <c r="H4067" s="230" t="s">
        <v>5236</v>
      </c>
      <c r="I4067" s="158">
        <v>1</v>
      </c>
      <c r="L4067" s="158" t="s">
        <v>93</v>
      </c>
      <c r="M4067" s="234">
        <f>IF(L4067="",999,VLOOKUP(L4067,武将id!A:C,3,0))</f>
        <v>105</v>
      </c>
    </row>
    <row r="4068" spans="1:13" s="158" customFormat="1" x14ac:dyDescent="0.15">
      <c r="A4068" s="157">
        <v>7701</v>
      </c>
      <c r="B4068" s="158">
        <v>3</v>
      </c>
      <c r="C4068" s="158">
        <v>2</v>
      </c>
      <c r="D4068" s="158" t="s">
        <v>93</v>
      </c>
      <c r="E4068" s="158">
        <f>VLOOKUP(D4068,武将id!A:C,3,FALSE)</f>
        <v>105</v>
      </c>
      <c r="F4068" s="158">
        <v>0</v>
      </c>
      <c r="G4068" s="229" t="s">
        <v>5223</v>
      </c>
      <c r="H4068" s="230" t="s">
        <v>5223</v>
      </c>
      <c r="I4068" s="158">
        <v>1</v>
      </c>
      <c r="L4068" s="158" t="s">
        <v>2237</v>
      </c>
      <c r="M4068" s="234">
        <f>IF(L4068="",999,VLOOKUP(L4068,武将id!A:C,3,0))</f>
        <v>103</v>
      </c>
    </row>
    <row r="4069" spans="1:13" s="158" customFormat="1" x14ac:dyDescent="0.15">
      <c r="A4069" s="157">
        <v>7701</v>
      </c>
      <c r="B4069" s="158">
        <v>4</v>
      </c>
      <c r="C4069" s="158">
        <v>1</v>
      </c>
      <c r="D4069" s="158" t="s">
        <v>2237</v>
      </c>
      <c r="E4069" s="158">
        <f>VLOOKUP(D4069,武将id!A:C,3,FALSE)</f>
        <v>103</v>
      </c>
      <c r="F4069" s="158">
        <v>0</v>
      </c>
      <c r="G4069" s="229" t="s">
        <v>5237</v>
      </c>
      <c r="H4069" s="230" t="s">
        <v>5237</v>
      </c>
      <c r="I4069" s="158">
        <v>1</v>
      </c>
      <c r="L4069" s="158" t="s">
        <v>93</v>
      </c>
      <c r="M4069" s="234">
        <f>IF(L4069="",999,VLOOKUP(L4069,武将id!A:C,3,0))</f>
        <v>105</v>
      </c>
    </row>
    <row r="4070" spans="1:13" s="158" customFormat="1" x14ac:dyDescent="0.15">
      <c r="A4070" s="157">
        <v>7701</v>
      </c>
      <c r="B4070" s="158">
        <v>5</v>
      </c>
      <c r="C4070" s="158">
        <v>2</v>
      </c>
      <c r="D4070" s="158" t="s">
        <v>93</v>
      </c>
      <c r="E4070" s="158">
        <f>VLOOKUP(D4070,武将id!A:C,3,FALSE)</f>
        <v>105</v>
      </c>
      <c r="F4070" s="158">
        <v>0</v>
      </c>
      <c r="G4070" s="229" t="s">
        <v>5238</v>
      </c>
      <c r="H4070" s="230" t="s">
        <v>5238</v>
      </c>
      <c r="I4070" s="158">
        <v>1</v>
      </c>
      <c r="L4070" s="158" t="s">
        <v>2237</v>
      </c>
      <c r="M4070" s="234">
        <f>IF(L4070="",999,VLOOKUP(L4070,武将id!A:C,3,0))</f>
        <v>103</v>
      </c>
    </row>
    <row r="4071" spans="1:13" s="158" customFormat="1" ht="24" x14ac:dyDescent="0.15">
      <c r="A4071" s="157">
        <v>7701</v>
      </c>
      <c r="B4071" s="158">
        <v>6</v>
      </c>
      <c r="C4071" s="158">
        <v>1</v>
      </c>
      <c r="D4071" s="158" t="s">
        <v>2237</v>
      </c>
      <c r="E4071" s="158">
        <f>VLOOKUP(D4071,武将id!A:C,3,FALSE)</f>
        <v>103</v>
      </c>
      <c r="F4071" s="158">
        <v>0</v>
      </c>
      <c r="G4071" s="229" t="s">
        <v>5239</v>
      </c>
      <c r="H4071" s="230" t="s">
        <v>5239</v>
      </c>
      <c r="I4071" s="158">
        <v>1</v>
      </c>
      <c r="L4071" s="158" t="s">
        <v>93</v>
      </c>
      <c r="M4071" s="234">
        <f>IF(L4071="",999,VLOOKUP(L4071,武将id!A:C,3,0))</f>
        <v>105</v>
      </c>
    </row>
    <row r="4072" spans="1:13" s="158" customFormat="1" x14ac:dyDescent="0.15">
      <c r="A4072" s="157">
        <v>7701</v>
      </c>
      <c r="B4072" s="158">
        <v>7</v>
      </c>
      <c r="C4072" s="158">
        <v>1</v>
      </c>
      <c r="D4072" s="158" t="s">
        <v>2237</v>
      </c>
      <c r="E4072" s="158">
        <f>VLOOKUP(D4072,武将id!A:C,3,FALSE)</f>
        <v>103</v>
      </c>
      <c r="F4072" s="158">
        <v>0</v>
      </c>
      <c r="G4072" s="229" t="s">
        <v>5240</v>
      </c>
      <c r="H4072" s="230" t="s">
        <v>5240</v>
      </c>
      <c r="I4072" s="158">
        <v>1</v>
      </c>
      <c r="L4072" s="158" t="s">
        <v>93</v>
      </c>
      <c r="M4072" s="234">
        <f>IF(L4072="",999,VLOOKUP(L4072,武将id!A:C,3,0))</f>
        <v>105</v>
      </c>
    </row>
    <row r="4073" spans="1:13" s="158" customFormat="1" ht="24" x14ac:dyDescent="0.15">
      <c r="A4073" s="157">
        <v>7701</v>
      </c>
      <c r="B4073" s="158">
        <v>8</v>
      </c>
      <c r="C4073" s="158">
        <v>1</v>
      </c>
      <c r="D4073" s="158" t="s">
        <v>2237</v>
      </c>
      <c r="E4073" s="158">
        <f>VLOOKUP(D4073,武将id!A:C,3,FALSE)</f>
        <v>103</v>
      </c>
      <c r="F4073" s="158">
        <v>0</v>
      </c>
      <c r="G4073" s="229" t="s">
        <v>5241</v>
      </c>
      <c r="H4073" s="230" t="s">
        <v>5241</v>
      </c>
      <c r="I4073" s="158">
        <v>1</v>
      </c>
      <c r="L4073" s="158" t="s">
        <v>93</v>
      </c>
      <c r="M4073" s="234">
        <f>IF(L4073="",999,VLOOKUP(L4073,武将id!A:C,3,0))</f>
        <v>105</v>
      </c>
    </row>
    <row r="4074" spans="1:13" s="158" customFormat="1" ht="24" x14ac:dyDescent="0.15">
      <c r="A4074" s="157">
        <v>7701</v>
      </c>
      <c r="B4074" s="158">
        <v>9</v>
      </c>
      <c r="C4074" s="158">
        <v>1</v>
      </c>
      <c r="D4074" s="158" t="s">
        <v>2237</v>
      </c>
      <c r="E4074" s="158">
        <f>VLOOKUP(D4074,武将id!A:C,3,FALSE)</f>
        <v>103</v>
      </c>
      <c r="F4074" s="158">
        <v>0</v>
      </c>
      <c r="G4074" s="229" t="s">
        <v>5242</v>
      </c>
      <c r="H4074" s="230" t="s">
        <v>5242</v>
      </c>
      <c r="I4074" s="158">
        <v>1</v>
      </c>
      <c r="L4074" s="158" t="s">
        <v>93</v>
      </c>
      <c r="M4074" s="234">
        <f>IF(L4074="",999,VLOOKUP(L4074,武将id!A:C,3,0))</f>
        <v>105</v>
      </c>
    </row>
    <row r="4075" spans="1:13" s="158" customFormat="1" ht="24" x14ac:dyDescent="0.15">
      <c r="A4075" s="153">
        <v>7702</v>
      </c>
      <c r="B4075" s="154">
        <v>1</v>
      </c>
      <c r="C4075" s="154">
        <v>2</v>
      </c>
      <c r="D4075" s="154" t="s">
        <v>2915</v>
      </c>
      <c r="E4075" s="154">
        <f>VLOOKUP(D4075,武将id!A:C,3,FALSE)</f>
        <v>417</v>
      </c>
      <c r="F4075" s="154">
        <v>0</v>
      </c>
      <c r="G4075" s="231" t="s">
        <v>5243</v>
      </c>
      <c r="H4075" s="232" t="s">
        <v>5243</v>
      </c>
      <c r="I4075" s="154">
        <v>1</v>
      </c>
      <c r="J4075" s="154"/>
      <c r="K4075" s="154"/>
      <c r="L4075" s="154" t="s">
        <v>2237</v>
      </c>
      <c r="M4075" s="233">
        <f>IF(L4075="",999,VLOOKUP(L4075,武将id!A:C,3,0))</f>
        <v>103</v>
      </c>
    </row>
    <row r="4076" spans="1:13" s="158" customFormat="1" x14ac:dyDescent="0.15">
      <c r="A4076" s="157">
        <v>7702</v>
      </c>
      <c r="B4076" s="158">
        <v>2</v>
      </c>
      <c r="C4076" s="158">
        <v>1</v>
      </c>
      <c r="D4076" s="158" t="s">
        <v>2237</v>
      </c>
      <c r="E4076" s="158">
        <f>VLOOKUP(D4076,武将id!A:C,3,FALSE)</f>
        <v>103</v>
      </c>
      <c r="F4076" s="158">
        <v>0</v>
      </c>
      <c r="G4076" s="229" t="s">
        <v>5244</v>
      </c>
      <c r="H4076" s="230" t="s">
        <v>5244</v>
      </c>
      <c r="I4076" s="158">
        <v>1</v>
      </c>
      <c r="L4076" s="158" t="s">
        <v>2915</v>
      </c>
      <c r="M4076" s="234">
        <f>IF(L4076="",999,VLOOKUP(L4076,武将id!A:C,3,0))</f>
        <v>417</v>
      </c>
    </row>
    <row r="4077" spans="1:13" s="158" customFormat="1" x14ac:dyDescent="0.15">
      <c r="A4077" s="161">
        <v>7702</v>
      </c>
      <c r="B4077" s="162">
        <v>3</v>
      </c>
      <c r="C4077" s="162">
        <v>1</v>
      </c>
      <c r="D4077" s="162" t="s">
        <v>2237</v>
      </c>
      <c r="E4077" s="162">
        <f>VLOOKUP(D4077,武将id!A:C,3,FALSE)</f>
        <v>103</v>
      </c>
      <c r="F4077" s="162">
        <v>0</v>
      </c>
      <c r="G4077" s="235" t="s">
        <v>5245</v>
      </c>
      <c r="H4077" s="236" t="s">
        <v>5245</v>
      </c>
      <c r="I4077" s="162">
        <v>1</v>
      </c>
      <c r="J4077" s="162"/>
      <c r="K4077" s="162"/>
      <c r="L4077" s="162" t="s">
        <v>2915</v>
      </c>
      <c r="M4077" s="237">
        <f>IF(L4077="",999,VLOOKUP(L4077,武将id!A:C,3,0))</f>
        <v>417</v>
      </c>
    </row>
    <row r="4078" spans="1:13" s="158" customFormat="1" x14ac:dyDescent="0.15">
      <c r="A4078" s="157">
        <v>7703</v>
      </c>
      <c r="B4078" s="158">
        <v>1</v>
      </c>
      <c r="C4078" s="158">
        <v>1</v>
      </c>
      <c r="D4078" s="158" t="s">
        <v>2915</v>
      </c>
      <c r="E4078" s="158">
        <f>VLOOKUP(D4078,武将id!A:C,3,FALSE)</f>
        <v>417</v>
      </c>
      <c r="F4078" s="158">
        <v>0</v>
      </c>
      <c r="G4078" s="229" t="s">
        <v>5206</v>
      </c>
      <c r="H4078" s="230" t="s">
        <v>5206</v>
      </c>
      <c r="I4078" s="158">
        <v>1</v>
      </c>
      <c r="M4078" s="234">
        <v>0</v>
      </c>
    </row>
    <row r="4079" spans="1:13" s="158" customFormat="1" x14ac:dyDescent="0.15">
      <c r="A4079" s="157">
        <v>7703</v>
      </c>
      <c r="B4079" s="158">
        <v>2</v>
      </c>
      <c r="C4079" s="158">
        <v>1</v>
      </c>
      <c r="D4079" s="158" t="s">
        <v>2915</v>
      </c>
      <c r="E4079" s="158">
        <f>VLOOKUP(D4079,武将id!A:C,3,FALSE)</f>
        <v>417</v>
      </c>
      <c r="F4079" s="158">
        <v>0</v>
      </c>
      <c r="G4079" s="229" t="s">
        <v>5246</v>
      </c>
      <c r="H4079" s="230" t="s">
        <v>5246</v>
      </c>
      <c r="I4079" s="158">
        <v>1</v>
      </c>
      <c r="M4079" s="234">
        <v>0</v>
      </c>
    </row>
    <row r="4080" spans="1:13" s="158" customFormat="1" ht="24" x14ac:dyDescent="0.15">
      <c r="A4080" s="153">
        <v>7704</v>
      </c>
      <c r="B4080" s="154">
        <v>1</v>
      </c>
      <c r="C4080" s="154">
        <v>2</v>
      </c>
      <c r="D4080" s="154" t="s">
        <v>5173</v>
      </c>
      <c r="E4080" s="154">
        <f>VLOOKUP(D4080,武将id!A:C,3,FALSE)</f>
        <v>131</v>
      </c>
      <c r="F4080" s="154">
        <v>0</v>
      </c>
      <c r="G4080" s="231" t="s">
        <v>5247</v>
      </c>
      <c r="H4080" s="232" t="s">
        <v>5247</v>
      </c>
      <c r="I4080" s="154">
        <v>1</v>
      </c>
      <c r="J4080" s="154"/>
      <c r="K4080" s="154"/>
      <c r="L4080" s="154" t="s">
        <v>2237</v>
      </c>
      <c r="M4080" s="233">
        <f>IF(L4080="",999,VLOOKUP(L4080,武将id!A:C,3,0))</f>
        <v>103</v>
      </c>
    </row>
    <row r="4081" spans="1:13" s="158" customFormat="1" x14ac:dyDescent="0.15">
      <c r="A4081" s="157">
        <v>7704</v>
      </c>
      <c r="B4081" s="158">
        <v>2</v>
      </c>
      <c r="C4081" s="158">
        <v>2</v>
      </c>
      <c r="D4081" s="158" t="s">
        <v>5173</v>
      </c>
      <c r="E4081" s="158">
        <f>VLOOKUP(D4081,武将id!A:C,3,FALSE)</f>
        <v>131</v>
      </c>
      <c r="F4081" s="158">
        <v>0</v>
      </c>
      <c r="G4081" s="229" t="s">
        <v>5248</v>
      </c>
      <c r="H4081" s="230" t="s">
        <v>5248</v>
      </c>
      <c r="I4081" s="158">
        <v>1</v>
      </c>
      <c r="L4081" s="158" t="s">
        <v>2237</v>
      </c>
      <c r="M4081" s="234">
        <f>IF(L4081="",999,VLOOKUP(L4081,武将id!A:C,3,0))</f>
        <v>103</v>
      </c>
    </row>
    <row r="4082" spans="1:13" s="158" customFormat="1" x14ac:dyDescent="0.15">
      <c r="A4082" s="157">
        <v>7704</v>
      </c>
      <c r="B4082" s="158">
        <v>3</v>
      </c>
      <c r="C4082" s="158">
        <v>2</v>
      </c>
      <c r="D4082" s="158" t="s">
        <v>5173</v>
      </c>
      <c r="E4082" s="158">
        <f>VLOOKUP(D4082,武将id!A:C,3,FALSE)</f>
        <v>131</v>
      </c>
      <c r="F4082" s="158">
        <v>0</v>
      </c>
      <c r="G4082" s="229" t="s">
        <v>5249</v>
      </c>
      <c r="H4082" s="230" t="s">
        <v>5249</v>
      </c>
      <c r="I4082" s="158">
        <v>1</v>
      </c>
      <c r="L4082" s="158" t="s">
        <v>2237</v>
      </c>
      <c r="M4082" s="234">
        <f>IF(L4082="",999,VLOOKUP(L4082,武将id!A:C,3,0))</f>
        <v>103</v>
      </c>
    </row>
    <row r="4083" spans="1:13" s="158" customFormat="1" x14ac:dyDescent="0.15">
      <c r="A4083" s="157">
        <v>7704</v>
      </c>
      <c r="B4083" s="158">
        <v>4</v>
      </c>
      <c r="C4083" s="158">
        <v>1</v>
      </c>
      <c r="D4083" s="158" t="s">
        <v>2237</v>
      </c>
      <c r="E4083" s="158">
        <f>VLOOKUP(D4083,武将id!A:C,3,FALSE)</f>
        <v>103</v>
      </c>
      <c r="F4083" s="158">
        <v>0</v>
      </c>
      <c r="G4083" s="229" t="s">
        <v>5250</v>
      </c>
      <c r="H4083" s="230" t="s">
        <v>5250</v>
      </c>
      <c r="I4083" s="158">
        <v>1</v>
      </c>
      <c r="L4083" s="158" t="s">
        <v>5173</v>
      </c>
      <c r="M4083" s="234">
        <f>IF(L4083="",999,VLOOKUP(L4083,武将id!A:C,3,0))</f>
        <v>131</v>
      </c>
    </row>
    <row r="4084" spans="1:13" s="158" customFormat="1" x14ac:dyDescent="0.15">
      <c r="A4084" s="161">
        <v>7704</v>
      </c>
      <c r="B4084" s="162">
        <v>5</v>
      </c>
      <c r="C4084" s="162">
        <v>1</v>
      </c>
      <c r="D4084" s="162" t="s">
        <v>2237</v>
      </c>
      <c r="E4084" s="162">
        <f>VLOOKUP(D4084,武将id!A:C,3,FALSE)</f>
        <v>103</v>
      </c>
      <c r="F4084" s="162">
        <v>0</v>
      </c>
      <c r="G4084" s="235" t="s">
        <v>5251</v>
      </c>
      <c r="H4084" s="236" t="s">
        <v>5251</v>
      </c>
      <c r="I4084" s="162">
        <v>1</v>
      </c>
      <c r="J4084" s="162"/>
      <c r="K4084" s="162"/>
      <c r="L4084" s="162" t="s">
        <v>5173</v>
      </c>
      <c r="M4084" s="237">
        <f>IF(L4084="",999,VLOOKUP(L4084,武将id!A:C,3,0))</f>
        <v>131</v>
      </c>
    </row>
    <row r="4085" spans="1:13" s="158" customFormat="1" ht="24" x14ac:dyDescent="0.15">
      <c r="A4085" s="153">
        <v>7801</v>
      </c>
      <c r="B4085" s="154">
        <v>1</v>
      </c>
      <c r="C4085" s="154">
        <v>2</v>
      </c>
      <c r="D4085" s="154" t="s">
        <v>1857</v>
      </c>
      <c r="E4085" s="154">
        <f>VLOOKUP(D4085,武将id!A:C,3,FALSE)</f>
        <v>423</v>
      </c>
      <c r="F4085" s="154">
        <v>0</v>
      </c>
      <c r="G4085" s="231" t="s">
        <v>5255</v>
      </c>
      <c r="H4085" s="232" t="s">
        <v>5255</v>
      </c>
      <c r="I4085" s="154">
        <v>1</v>
      </c>
      <c r="J4085" s="154"/>
      <c r="K4085" s="154"/>
      <c r="L4085" s="154" t="s">
        <v>2588</v>
      </c>
      <c r="M4085" s="233">
        <f>IF(L4085="",999,VLOOKUP(L4085,武将id!A:C,3,0))</f>
        <v>202</v>
      </c>
    </row>
    <row r="4086" spans="1:13" s="158" customFormat="1" x14ac:dyDescent="0.15">
      <c r="A4086" s="157">
        <v>7801</v>
      </c>
      <c r="B4086" s="158">
        <v>2</v>
      </c>
      <c r="C4086" s="158">
        <v>1</v>
      </c>
      <c r="D4086" s="158" t="s">
        <v>2588</v>
      </c>
      <c r="E4086" s="158">
        <f>VLOOKUP(D4086,武将id!A:C,3,FALSE)</f>
        <v>202</v>
      </c>
      <c r="F4086" s="158">
        <v>0</v>
      </c>
      <c r="G4086" s="229" t="s">
        <v>5256</v>
      </c>
      <c r="H4086" s="230" t="s">
        <v>5256</v>
      </c>
      <c r="I4086" s="158">
        <v>1</v>
      </c>
      <c r="L4086" s="158" t="s">
        <v>1857</v>
      </c>
      <c r="M4086" s="234">
        <f>IF(L4086="",999,VLOOKUP(L4086,武将id!A:C,3,0))</f>
        <v>423</v>
      </c>
    </row>
    <row r="4087" spans="1:13" s="158" customFormat="1" x14ac:dyDescent="0.15">
      <c r="A4087" s="157">
        <v>7801</v>
      </c>
      <c r="B4087" s="158">
        <v>3</v>
      </c>
      <c r="C4087" s="158">
        <v>1</v>
      </c>
      <c r="D4087" s="158" t="s">
        <v>2588</v>
      </c>
      <c r="E4087" s="158">
        <f>VLOOKUP(D4087,武将id!A:C,3,FALSE)</f>
        <v>202</v>
      </c>
      <c r="F4087" s="158">
        <v>0</v>
      </c>
      <c r="G4087" s="229" t="s">
        <v>5257</v>
      </c>
      <c r="H4087" s="230" t="s">
        <v>5257</v>
      </c>
      <c r="I4087" s="158">
        <v>1</v>
      </c>
      <c r="L4087" s="158" t="s">
        <v>1857</v>
      </c>
      <c r="M4087" s="234">
        <f>IF(L4087="",999,VLOOKUP(L4087,武将id!A:C,3,0))</f>
        <v>423</v>
      </c>
    </row>
    <row r="4088" spans="1:13" s="158" customFormat="1" x14ac:dyDescent="0.15">
      <c r="A4088" s="153">
        <v>7802</v>
      </c>
      <c r="B4088" s="154">
        <v>1</v>
      </c>
      <c r="C4088" s="154">
        <v>2</v>
      </c>
      <c r="D4088" s="154" t="s">
        <v>5118</v>
      </c>
      <c r="E4088" s="154">
        <f>VLOOKUP(D4088,武将id!A:C,3,FALSE)</f>
        <v>128</v>
      </c>
      <c r="F4088" s="154">
        <v>0</v>
      </c>
      <c r="G4088" s="231" t="s">
        <v>5258</v>
      </c>
      <c r="H4088" s="232" t="s">
        <v>5258</v>
      </c>
      <c r="I4088" s="154">
        <v>1</v>
      </c>
      <c r="J4088" s="154"/>
      <c r="K4088" s="154"/>
      <c r="L4088" s="154" t="s">
        <v>4858</v>
      </c>
      <c r="M4088" s="233">
        <f>IF(L4088="",999,VLOOKUP(L4088,武将id!A:C,3,0))</f>
        <v>443</v>
      </c>
    </row>
    <row r="4089" spans="1:13" s="158" customFormat="1" ht="24" x14ac:dyDescent="0.15">
      <c r="A4089" s="157">
        <v>7802</v>
      </c>
      <c r="B4089" s="158">
        <v>2</v>
      </c>
      <c r="C4089" s="158">
        <v>1</v>
      </c>
      <c r="D4089" s="158" t="s">
        <v>4858</v>
      </c>
      <c r="E4089" s="158">
        <f>VLOOKUP(D4089,武将id!A:C,3,FALSE)</f>
        <v>443</v>
      </c>
      <c r="F4089" s="158">
        <v>0</v>
      </c>
      <c r="G4089" s="229" t="s">
        <v>5259</v>
      </c>
      <c r="H4089" s="230" t="s">
        <v>5259</v>
      </c>
      <c r="I4089" s="158">
        <v>1</v>
      </c>
      <c r="L4089" s="158" t="s">
        <v>5118</v>
      </c>
      <c r="M4089" s="234">
        <f>IF(L4089="",999,VLOOKUP(L4089,武将id!A:C,3,0))</f>
        <v>128</v>
      </c>
    </row>
    <row r="4090" spans="1:13" s="158" customFormat="1" x14ac:dyDescent="0.15">
      <c r="A4090" s="157">
        <v>7802</v>
      </c>
      <c r="B4090" s="158">
        <v>3</v>
      </c>
      <c r="C4090" s="158">
        <v>1</v>
      </c>
      <c r="D4090" s="158" t="s">
        <v>4858</v>
      </c>
      <c r="E4090" s="158">
        <f>VLOOKUP(D4090,武将id!A:C,3,FALSE)</f>
        <v>443</v>
      </c>
      <c r="F4090" s="158">
        <v>0</v>
      </c>
      <c r="G4090" s="229" t="s">
        <v>5260</v>
      </c>
      <c r="H4090" s="230" t="s">
        <v>5260</v>
      </c>
      <c r="I4090" s="158">
        <v>1</v>
      </c>
      <c r="L4090" s="158" t="s">
        <v>5118</v>
      </c>
      <c r="M4090" s="234">
        <f>IF(L4090="",999,VLOOKUP(L4090,武将id!A:C,3,0))</f>
        <v>128</v>
      </c>
    </row>
    <row r="4091" spans="1:13" s="158" customFormat="1" x14ac:dyDescent="0.15">
      <c r="A4091" s="157">
        <v>7802</v>
      </c>
      <c r="B4091" s="158">
        <v>4</v>
      </c>
      <c r="C4091" s="158">
        <v>2</v>
      </c>
      <c r="D4091" s="158" t="s">
        <v>5118</v>
      </c>
      <c r="E4091" s="158">
        <f>VLOOKUP(D4091,武将id!A:C,3,FALSE)</f>
        <v>128</v>
      </c>
      <c r="F4091" s="158">
        <v>0</v>
      </c>
      <c r="G4091" s="229" t="s">
        <v>5261</v>
      </c>
      <c r="H4091" s="230" t="s">
        <v>5261</v>
      </c>
      <c r="I4091" s="158">
        <v>1</v>
      </c>
      <c r="L4091" s="158" t="s">
        <v>4858</v>
      </c>
      <c r="M4091" s="234">
        <f>IF(L4091="",999,VLOOKUP(L4091,武将id!A:C,3,0))</f>
        <v>443</v>
      </c>
    </row>
    <row r="4092" spans="1:13" s="158" customFormat="1" x14ac:dyDescent="0.15">
      <c r="A4092" s="161">
        <v>7802</v>
      </c>
      <c r="B4092" s="162">
        <v>5</v>
      </c>
      <c r="C4092" s="162">
        <v>2</v>
      </c>
      <c r="D4092" s="162" t="s">
        <v>5118</v>
      </c>
      <c r="E4092" s="162">
        <f>VLOOKUP(D4092,武将id!A:C,3,FALSE)</f>
        <v>128</v>
      </c>
      <c r="F4092" s="162">
        <v>0</v>
      </c>
      <c r="G4092" s="235" t="s">
        <v>5262</v>
      </c>
      <c r="H4092" s="236" t="s">
        <v>5262</v>
      </c>
      <c r="I4092" s="162">
        <v>1</v>
      </c>
      <c r="J4092" s="162"/>
      <c r="K4092" s="162"/>
      <c r="L4092" s="162" t="s">
        <v>4858</v>
      </c>
      <c r="M4092" s="237">
        <f>IF(L4092="",999,VLOOKUP(L4092,武将id!A:C,3,0))</f>
        <v>443</v>
      </c>
    </row>
    <row r="4093" spans="1:13" s="158" customFormat="1" x14ac:dyDescent="0.15">
      <c r="A4093" s="157">
        <v>7803</v>
      </c>
      <c r="B4093" s="158">
        <v>1</v>
      </c>
      <c r="C4093" s="158">
        <v>1</v>
      </c>
      <c r="D4093" s="158" t="s">
        <v>4859</v>
      </c>
      <c r="E4093" s="158">
        <f>VLOOKUP(D4093,武将id!A:C,3,FALSE)</f>
        <v>446</v>
      </c>
      <c r="F4093" s="158">
        <v>0</v>
      </c>
      <c r="G4093" s="229" t="s">
        <v>5263</v>
      </c>
      <c r="H4093" s="230" t="s">
        <v>5263</v>
      </c>
      <c r="I4093" s="158">
        <v>1</v>
      </c>
      <c r="L4093" s="158" t="s">
        <v>4858</v>
      </c>
      <c r="M4093" s="234">
        <f>IF(L4093="",999,VLOOKUP(L4093,武将id!A:C,3,0))</f>
        <v>443</v>
      </c>
    </row>
    <row r="4094" spans="1:13" s="158" customFormat="1" x14ac:dyDescent="0.15">
      <c r="A4094" s="157">
        <v>7803</v>
      </c>
      <c r="B4094" s="158">
        <v>2</v>
      </c>
      <c r="C4094" s="158">
        <v>2</v>
      </c>
      <c r="D4094" s="158" t="s">
        <v>4858</v>
      </c>
      <c r="E4094" s="158">
        <f>VLOOKUP(D4094,武将id!A:C,3,FALSE)</f>
        <v>443</v>
      </c>
      <c r="F4094" s="158">
        <v>0</v>
      </c>
      <c r="G4094" s="229" t="s">
        <v>5264</v>
      </c>
      <c r="H4094" s="230" t="s">
        <v>5264</v>
      </c>
      <c r="I4094" s="158">
        <v>1</v>
      </c>
      <c r="L4094" s="158" t="s">
        <v>4859</v>
      </c>
      <c r="M4094" s="234">
        <f>IF(L4094="",999,VLOOKUP(L4094,武将id!A:C,3,0))</f>
        <v>446</v>
      </c>
    </row>
    <row r="4095" spans="1:13" s="158" customFormat="1" x14ac:dyDescent="0.15">
      <c r="A4095" s="157">
        <v>7803</v>
      </c>
      <c r="B4095" s="158">
        <v>3</v>
      </c>
      <c r="C4095" s="158">
        <v>1</v>
      </c>
      <c r="D4095" s="158" t="s">
        <v>4859</v>
      </c>
      <c r="E4095" s="158">
        <f>VLOOKUP(D4095,武将id!A:C,3,FALSE)</f>
        <v>446</v>
      </c>
      <c r="F4095" s="158">
        <v>0</v>
      </c>
      <c r="G4095" s="229" t="s">
        <v>3582</v>
      </c>
      <c r="H4095" s="230" t="s">
        <v>3582</v>
      </c>
      <c r="I4095" s="158">
        <v>1</v>
      </c>
      <c r="L4095" s="158" t="s">
        <v>4858</v>
      </c>
      <c r="M4095" s="234">
        <f>IF(L4095="",999,VLOOKUP(L4095,武将id!A:C,3,0))</f>
        <v>443</v>
      </c>
    </row>
    <row r="4096" spans="1:13" s="158" customFormat="1" ht="24" x14ac:dyDescent="0.15">
      <c r="A4096" s="153">
        <v>7804</v>
      </c>
      <c r="B4096" s="154">
        <v>1</v>
      </c>
      <c r="C4096" s="154">
        <v>1</v>
      </c>
      <c r="D4096" s="154" t="s">
        <v>5252</v>
      </c>
      <c r="E4096" s="154">
        <f>VLOOKUP(D4096,武将id!A:C,3,FALSE)</f>
        <v>223</v>
      </c>
      <c r="F4096" s="154">
        <v>0</v>
      </c>
      <c r="G4096" s="231" t="s">
        <v>5265</v>
      </c>
      <c r="H4096" s="232" t="s">
        <v>5265</v>
      </c>
      <c r="I4096" s="154">
        <v>1</v>
      </c>
      <c r="J4096" s="154"/>
      <c r="K4096" s="154"/>
      <c r="L4096" s="154"/>
      <c r="M4096" s="233">
        <f>IF(L4096="",999,VLOOKUP(L4096,武将id!A:C,3,0))</f>
        <v>999</v>
      </c>
    </row>
    <row r="4097" spans="1:13" s="158" customFormat="1" ht="24" x14ac:dyDescent="0.15">
      <c r="A4097" s="157">
        <v>7804</v>
      </c>
      <c r="B4097" s="158">
        <v>2</v>
      </c>
      <c r="C4097" s="158">
        <v>2</v>
      </c>
      <c r="D4097" s="158" t="s">
        <v>5253</v>
      </c>
      <c r="E4097" s="158">
        <f>VLOOKUP(D4097,武将id!A:C,3,FALSE)</f>
        <v>133</v>
      </c>
      <c r="F4097" s="158">
        <v>0</v>
      </c>
      <c r="G4097" s="229" t="s">
        <v>5266</v>
      </c>
      <c r="H4097" s="230" t="s">
        <v>5266</v>
      </c>
      <c r="I4097" s="158">
        <v>1</v>
      </c>
      <c r="L4097" s="158" t="s">
        <v>5252</v>
      </c>
      <c r="M4097" s="234">
        <f>IF(L4097="",999,VLOOKUP(L4097,武将id!A:C,3,0))</f>
        <v>223</v>
      </c>
    </row>
    <row r="4098" spans="1:13" s="158" customFormat="1" x14ac:dyDescent="0.15">
      <c r="A4098" s="157">
        <v>7804</v>
      </c>
      <c r="B4098" s="158">
        <v>3</v>
      </c>
      <c r="C4098" s="158">
        <v>2</v>
      </c>
      <c r="D4098" s="158" t="s">
        <v>5253</v>
      </c>
      <c r="E4098" s="158">
        <f>VLOOKUP(D4098,武将id!A:C,3,FALSE)</f>
        <v>133</v>
      </c>
      <c r="F4098" s="158">
        <v>0</v>
      </c>
      <c r="G4098" s="229" t="s">
        <v>5267</v>
      </c>
      <c r="H4098" s="230" t="s">
        <v>5267</v>
      </c>
      <c r="I4098" s="158">
        <v>1</v>
      </c>
      <c r="L4098" s="158" t="s">
        <v>5252</v>
      </c>
      <c r="M4098" s="234">
        <f>IF(L4098="",999,VLOOKUP(L4098,武将id!A:C,3,0))</f>
        <v>223</v>
      </c>
    </row>
    <row r="4099" spans="1:13" s="158" customFormat="1" x14ac:dyDescent="0.15">
      <c r="A4099" s="157">
        <v>7804</v>
      </c>
      <c r="B4099" s="158">
        <v>4</v>
      </c>
      <c r="C4099" s="158">
        <v>1</v>
      </c>
      <c r="D4099" s="158" t="s">
        <v>4858</v>
      </c>
      <c r="E4099" s="158">
        <f>VLOOKUP(D4099,武将id!A:C,3,FALSE)</f>
        <v>443</v>
      </c>
      <c r="F4099" s="158">
        <v>0</v>
      </c>
      <c r="G4099" s="229" t="s">
        <v>5268</v>
      </c>
      <c r="H4099" s="230" t="s">
        <v>5268</v>
      </c>
      <c r="I4099" s="158">
        <v>1</v>
      </c>
      <c r="L4099" s="158" t="s">
        <v>5253</v>
      </c>
      <c r="M4099" s="234">
        <f>IF(L4099="",999,VLOOKUP(L4099,武将id!A:C,3,0))</f>
        <v>133</v>
      </c>
    </row>
    <row r="4100" spans="1:13" s="158" customFormat="1" ht="24" x14ac:dyDescent="0.15">
      <c r="A4100" s="157">
        <v>7804</v>
      </c>
      <c r="B4100" s="158">
        <v>5</v>
      </c>
      <c r="C4100" s="158">
        <v>2</v>
      </c>
      <c r="D4100" s="158" t="s">
        <v>5253</v>
      </c>
      <c r="E4100" s="158">
        <f>VLOOKUP(D4100,武将id!A:C,3,FALSE)</f>
        <v>133</v>
      </c>
      <c r="F4100" s="158">
        <v>0</v>
      </c>
      <c r="G4100" s="229" t="s">
        <v>5269</v>
      </c>
      <c r="H4100" s="230" t="s">
        <v>5269</v>
      </c>
      <c r="I4100" s="158">
        <v>1</v>
      </c>
      <c r="L4100" s="158" t="s">
        <v>4858</v>
      </c>
      <c r="M4100" s="234">
        <f>IF(L4100="",999,VLOOKUP(L4100,武将id!A:C,3,0))</f>
        <v>443</v>
      </c>
    </row>
    <row r="4101" spans="1:13" s="158" customFormat="1" x14ac:dyDescent="0.15">
      <c r="A4101" s="161">
        <v>7804</v>
      </c>
      <c r="B4101" s="162">
        <v>6</v>
      </c>
      <c r="C4101" s="162">
        <v>1</v>
      </c>
      <c r="D4101" s="162" t="s">
        <v>4858</v>
      </c>
      <c r="E4101" s="162">
        <f>VLOOKUP(D4101,武将id!A:C,3,FALSE)</f>
        <v>443</v>
      </c>
      <c r="F4101" s="162">
        <v>0</v>
      </c>
      <c r="G4101" s="235" t="s">
        <v>5270</v>
      </c>
      <c r="H4101" s="236" t="s">
        <v>5270</v>
      </c>
      <c r="I4101" s="162">
        <v>1</v>
      </c>
      <c r="J4101" s="162"/>
      <c r="K4101" s="162"/>
      <c r="L4101" s="162" t="s">
        <v>5253</v>
      </c>
      <c r="M4101" s="237">
        <f>IF(L4101="",999,VLOOKUP(L4101,武将id!A:C,3,0))</f>
        <v>133</v>
      </c>
    </row>
    <row r="4102" spans="1:13" s="158" customFormat="1" x14ac:dyDescent="0.15">
      <c r="A4102" s="157">
        <v>7805</v>
      </c>
      <c r="B4102" s="158">
        <v>1</v>
      </c>
      <c r="C4102" s="158">
        <v>1</v>
      </c>
      <c r="D4102" s="158" t="s">
        <v>5252</v>
      </c>
      <c r="E4102" s="158">
        <f>VLOOKUP(D4102,武将id!A:C,3,FALSE)</f>
        <v>223</v>
      </c>
      <c r="F4102" s="158">
        <v>0</v>
      </c>
      <c r="G4102" s="229" t="s">
        <v>5271</v>
      </c>
      <c r="H4102" s="230" t="s">
        <v>5271</v>
      </c>
      <c r="I4102" s="158">
        <v>1</v>
      </c>
      <c r="L4102" s="158" t="s">
        <v>5254</v>
      </c>
      <c r="M4102" s="234">
        <f>IF(L4102="",999,VLOOKUP(L4102,武将id!A:C,3,0))</f>
        <v>121</v>
      </c>
    </row>
    <row r="4103" spans="1:13" s="158" customFormat="1" x14ac:dyDescent="0.15">
      <c r="A4103" s="157">
        <v>7805</v>
      </c>
      <c r="B4103" s="158">
        <v>2</v>
      </c>
      <c r="C4103" s="158">
        <v>2</v>
      </c>
      <c r="D4103" s="158" t="s">
        <v>5254</v>
      </c>
      <c r="E4103" s="158">
        <f>VLOOKUP(D4103,武将id!A:C,3,FALSE)</f>
        <v>121</v>
      </c>
      <c r="F4103" s="158">
        <v>0</v>
      </c>
      <c r="G4103" s="229" t="s">
        <v>5272</v>
      </c>
      <c r="H4103" s="230" t="s">
        <v>5272</v>
      </c>
      <c r="I4103" s="158">
        <v>1</v>
      </c>
      <c r="L4103" s="158" t="s">
        <v>5252</v>
      </c>
      <c r="M4103" s="234">
        <f>IF(L4103="",999,VLOOKUP(L4103,武将id!A:C,3,0))</f>
        <v>223</v>
      </c>
    </row>
    <row r="4104" spans="1:13" s="158" customFormat="1" x14ac:dyDescent="0.15">
      <c r="A4104" s="157">
        <v>7805</v>
      </c>
      <c r="B4104" s="158">
        <v>3</v>
      </c>
      <c r="C4104" s="158">
        <v>1</v>
      </c>
      <c r="D4104" s="158" t="s">
        <v>5252</v>
      </c>
      <c r="E4104" s="158">
        <f>VLOOKUP(D4104,武将id!A:C,3,FALSE)</f>
        <v>223</v>
      </c>
      <c r="F4104" s="158">
        <v>0</v>
      </c>
      <c r="G4104" s="229" t="s">
        <v>5273</v>
      </c>
      <c r="H4104" s="230" t="s">
        <v>5273</v>
      </c>
      <c r="I4104" s="158">
        <v>1</v>
      </c>
      <c r="L4104" s="158" t="s">
        <v>5254</v>
      </c>
      <c r="M4104" s="234">
        <f>IF(L4104="",999,VLOOKUP(L4104,武将id!A:C,3,0))</f>
        <v>121</v>
      </c>
    </row>
    <row r="4105" spans="1:13" s="158" customFormat="1" ht="24" x14ac:dyDescent="0.15">
      <c r="A4105" s="157">
        <v>7805</v>
      </c>
      <c r="B4105" s="158">
        <v>4</v>
      </c>
      <c r="C4105" s="158">
        <v>2</v>
      </c>
      <c r="D4105" s="158" t="s">
        <v>5254</v>
      </c>
      <c r="E4105" s="158">
        <f>VLOOKUP(D4105,武将id!A:C,3,FALSE)</f>
        <v>121</v>
      </c>
      <c r="F4105" s="158">
        <v>0</v>
      </c>
      <c r="G4105" s="229" t="s">
        <v>5274</v>
      </c>
      <c r="H4105" s="230" t="s">
        <v>5274</v>
      </c>
      <c r="I4105" s="158">
        <v>1</v>
      </c>
      <c r="L4105" s="158" t="s">
        <v>5252</v>
      </c>
      <c r="M4105" s="234">
        <f>IF(L4105="",999,VLOOKUP(L4105,武将id!A:C,3,0))</f>
        <v>223</v>
      </c>
    </row>
    <row r="4106" spans="1:13" s="158" customFormat="1" ht="24" x14ac:dyDescent="0.15">
      <c r="A4106" s="157">
        <v>7805</v>
      </c>
      <c r="B4106" s="158">
        <v>5</v>
      </c>
      <c r="C4106" s="158">
        <v>2</v>
      </c>
      <c r="D4106" s="158" t="s">
        <v>5254</v>
      </c>
      <c r="E4106" s="158">
        <f>VLOOKUP(D4106,武将id!A:C,3,FALSE)</f>
        <v>121</v>
      </c>
      <c r="F4106" s="158">
        <v>0</v>
      </c>
      <c r="G4106" s="229" t="s">
        <v>5275</v>
      </c>
      <c r="H4106" s="230" t="s">
        <v>5275</v>
      </c>
      <c r="I4106" s="158">
        <v>1</v>
      </c>
      <c r="L4106" s="158" t="s">
        <v>5252</v>
      </c>
      <c r="M4106" s="234">
        <f>IF(L4106="",999,VLOOKUP(L4106,武将id!A:C,3,0))</f>
        <v>223</v>
      </c>
    </row>
    <row r="4107" spans="1:13" s="158" customFormat="1" x14ac:dyDescent="0.15">
      <c r="A4107" s="157">
        <v>7805</v>
      </c>
      <c r="B4107" s="158">
        <v>6</v>
      </c>
      <c r="C4107" s="158">
        <v>1</v>
      </c>
      <c r="D4107" s="158" t="s">
        <v>5252</v>
      </c>
      <c r="E4107" s="158">
        <f>VLOOKUP(D4107,武将id!A:C,3,FALSE)</f>
        <v>223</v>
      </c>
      <c r="F4107" s="158">
        <v>0</v>
      </c>
      <c r="G4107" s="229" t="s">
        <v>5276</v>
      </c>
      <c r="H4107" s="230" t="s">
        <v>5276</v>
      </c>
      <c r="I4107" s="158">
        <v>1</v>
      </c>
      <c r="L4107" s="158" t="s">
        <v>5254</v>
      </c>
      <c r="M4107" s="234">
        <f>IF(L4107="",999,VLOOKUP(L4107,武将id!A:C,3,0))</f>
        <v>121</v>
      </c>
    </row>
    <row r="4108" spans="1:13" s="158" customFormat="1" x14ac:dyDescent="0.15">
      <c r="A4108" s="157">
        <v>7805</v>
      </c>
      <c r="B4108" s="158">
        <v>7</v>
      </c>
      <c r="C4108" s="158">
        <v>2</v>
      </c>
      <c r="D4108" s="158" t="s">
        <v>4859</v>
      </c>
      <c r="E4108" s="158">
        <f>VLOOKUP(D4108,武将id!A:C,3,FALSE)</f>
        <v>446</v>
      </c>
      <c r="F4108" s="158">
        <v>0</v>
      </c>
      <c r="G4108" s="229" t="s">
        <v>5277</v>
      </c>
      <c r="H4108" s="230" t="s">
        <v>5277</v>
      </c>
      <c r="I4108" s="158">
        <v>1</v>
      </c>
      <c r="L4108" s="158" t="s">
        <v>5252</v>
      </c>
      <c r="M4108" s="234">
        <f>IF(L4108="",999,VLOOKUP(L4108,武将id!A:C,3,0))</f>
        <v>223</v>
      </c>
    </row>
    <row r="4109" spans="1:13" s="158" customFormat="1" x14ac:dyDescent="0.15">
      <c r="A4109" s="157">
        <v>7805</v>
      </c>
      <c r="B4109" s="158">
        <v>8</v>
      </c>
      <c r="C4109" s="158">
        <v>1</v>
      </c>
      <c r="D4109" s="158" t="s">
        <v>5252</v>
      </c>
      <c r="E4109" s="158">
        <f>VLOOKUP(D4109,武将id!A:C,3,FALSE)</f>
        <v>223</v>
      </c>
      <c r="F4109" s="158">
        <v>0</v>
      </c>
      <c r="G4109" s="229" t="s">
        <v>5278</v>
      </c>
      <c r="H4109" s="230" t="s">
        <v>5278</v>
      </c>
      <c r="I4109" s="158">
        <v>1</v>
      </c>
      <c r="L4109" s="158" t="s">
        <v>4859</v>
      </c>
      <c r="M4109" s="234">
        <f>IF(L4109="",999,VLOOKUP(L4109,武将id!A:C,3,0))</f>
        <v>446</v>
      </c>
    </row>
    <row r="4110" spans="1:13" s="158" customFormat="1" x14ac:dyDescent="0.15">
      <c r="A4110" s="153">
        <v>7806</v>
      </c>
      <c r="B4110" s="154">
        <v>1</v>
      </c>
      <c r="C4110" s="154">
        <v>1</v>
      </c>
      <c r="D4110" s="154" t="s">
        <v>2588</v>
      </c>
      <c r="E4110" s="154">
        <f>VLOOKUP(D4110,武将id!A:C,3,FALSE)</f>
        <v>202</v>
      </c>
      <c r="F4110" s="154">
        <v>0</v>
      </c>
      <c r="G4110" s="231" t="s">
        <v>5279</v>
      </c>
      <c r="H4110" s="232" t="s">
        <v>5279</v>
      </c>
      <c r="I4110" s="154">
        <v>1</v>
      </c>
      <c r="J4110" s="154"/>
      <c r="K4110" s="154"/>
      <c r="L4110" s="154"/>
      <c r="M4110" s="233">
        <v>0</v>
      </c>
    </row>
    <row r="4111" spans="1:13" s="158" customFormat="1" x14ac:dyDescent="0.15">
      <c r="A4111" s="157">
        <v>7806</v>
      </c>
      <c r="B4111" s="158">
        <v>2</v>
      </c>
      <c r="C4111" s="158">
        <v>1</v>
      </c>
      <c r="D4111" s="158" t="s">
        <v>2588</v>
      </c>
      <c r="E4111" s="158">
        <f>VLOOKUP(D4111,武将id!A:C,3,FALSE)</f>
        <v>202</v>
      </c>
      <c r="F4111" s="158">
        <v>0</v>
      </c>
      <c r="G4111" s="229" t="s">
        <v>5280</v>
      </c>
      <c r="H4111" s="230" t="s">
        <v>5280</v>
      </c>
      <c r="I4111" s="158">
        <v>1</v>
      </c>
      <c r="M4111" s="234">
        <v>0</v>
      </c>
    </row>
    <row r="4112" spans="1:13" s="158" customFormat="1" ht="24" x14ac:dyDescent="0.15">
      <c r="A4112" s="157">
        <v>7806</v>
      </c>
      <c r="B4112" s="158">
        <v>3</v>
      </c>
      <c r="C4112" s="158">
        <v>1</v>
      </c>
      <c r="D4112" s="158" t="s">
        <v>2588</v>
      </c>
      <c r="E4112" s="158">
        <f>VLOOKUP(D4112,武将id!A:C,3,FALSE)</f>
        <v>202</v>
      </c>
      <c r="F4112" s="158">
        <v>0</v>
      </c>
      <c r="G4112" s="229" t="s">
        <v>5281</v>
      </c>
      <c r="H4112" s="230" t="s">
        <v>5281</v>
      </c>
      <c r="I4112" s="158">
        <v>1</v>
      </c>
      <c r="M4112" s="234">
        <v>0</v>
      </c>
    </row>
    <row r="4113" spans="1:13" s="158" customFormat="1" x14ac:dyDescent="0.15">
      <c r="A4113" s="161">
        <v>7806</v>
      </c>
      <c r="B4113" s="162">
        <v>4</v>
      </c>
      <c r="C4113" s="162">
        <v>2</v>
      </c>
      <c r="D4113" s="162" t="s">
        <v>184</v>
      </c>
      <c r="E4113" s="162">
        <f>VLOOKUP(D4113,武将id!A:C,3,FALSE)</f>
        <v>1</v>
      </c>
      <c r="F4113" s="162">
        <v>0</v>
      </c>
      <c r="G4113" s="235" t="s">
        <v>5282</v>
      </c>
      <c r="H4113" s="236" t="s">
        <v>5282</v>
      </c>
      <c r="I4113" s="162">
        <v>1</v>
      </c>
      <c r="J4113" s="162"/>
      <c r="K4113" s="162"/>
      <c r="L4113" s="162" t="s">
        <v>2588</v>
      </c>
      <c r="M4113" s="237">
        <f>IF(L4113="",999,VLOOKUP(L4113,武将id!A:C,3,0))</f>
        <v>202</v>
      </c>
    </row>
    <row r="4114" spans="1:13" s="158" customFormat="1" x14ac:dyDescent="0.15">
      <c r="A4114" s="157">
        <v>7807</v>
      </c>
      <c r="B4114" s="158">
        <v>1</v>
      </c>
      <c r="C4114" s="158">
        <v>1</v>
      </c>
      <c r="D4114" s="158" t="s">
        <v>2588</v>
      </c>
      <c r="E4114" s="158">
        <f>VLOOKUP(D4114,武将id!A:C,3,FALSE)</f>
        <v>202</v>
      </c>
      <c r="F4114" s="158">
        <v>0</v>
      </c>
      <c r="G4114" s="229" t="s">
        <v>5283</v>
      </c>
      <c r="H4114" s="230" t="s">
        <v>5283</v>
      </c>
      <c r="I4114" s="158">
        <v>1</v>
      </c>
      <c r="L4114" s="158" t="s">
        <v>2932</v>
      </c>
      <c r="M4114" s="234">
        <f>IF(L4114="",999,VLOOKUP(L4114,武将id!A:C,3,0))</f>
        <v>203</v>
      </c>
    </row>
    <row r="4115" spans="1:13" s="158" customFormat="1" x14ac:dyDescent="0.15">
      <c r="A4115" s="157">
        <v>7807</v>
      </c>
      <c r="B4115" s="158">
        <v>2</v>
      </c>
      <c r="C4115" s="158">
        <v>2</v>
      </c>
      <c r="D4115" s="158" t="s">
        <v>2932</v>
      </c>
      <c r="E4115" s="158">
        <f>VLOOKUP(D4115,武将id!A:C,3,FALSE)</f>
        <v>203</v>
      </c>
      <c r="F4115" s="158">
        <v>0</v>
      </c>
      <c r="G4115" s="229" t="s">
        <v>5284</v>
      </c>
      <c r="H4115" s="230" t="s">
        <v>5284</v>
      </c>
      <c r="I4115" s="158">
        <v>1</v>
      </c>
      <c r="L4115" s="158" t="s">
        <v>2588</v>
      </c>
      <c r="M4115" s="234">
        <f>IF(L4115="",999,VLOOKUP(L4115,武将id!A:C,3,0))</f>
        <v>202</v>
      </c>
    </row>
    <row r="4116" spans="1:13" s="158" customFormat="1" x14ac:dyDescent="0.15">
      <c r="A4116" s="161">
        <v>7807</v>
      </c>
      <c r="B4116" s="162">
        <v>3</v>
      </c>
      <c r="C4116" s="162">
        <v>1</v>
      </c>
      <c r="D4116" s="162" t="s">
        <v>2588</v>
      </c>
      <c r="E4116" s="162">
        <f>VLOOKUP(D4116,武将id!A:C,3,FALSE)</f>
        <v>202</v>
      </c>
      <c r="F4116" s="162">
        <v>0</v>
      </c>
      <c r="G4116" s="235" t="s">
        <v>5285</v>
      </c>
      <c r="H4116" s="236" t="s">
        <v>5285</v>
      </c>
      <c r="I4116" s="162">
        <v>1</v>
      </c>
      <c r="J4116" s="162"/>
      <c r="K4116" s="162"/>
      <c r="L4116" s="162" t="s">
        <v>2932</v>
      </c>
      <c r="M4116" s="237">
        <f>IF(L4116="",999,VLOOKUP(L4116,武将id!A:C,3,0))</f>
        <v>203</v>
      </c>
    </row>
    <row r="4117" spans="1:13" s="158" customFormat="1" x14ac:dyDescent="0.15">
      <c r="A4117" s="153">
        <v>7901</v>
      </c>
      <c r="B4117" s="154">
        <v>1</v>
      </c>
      <c r="C4117" s="154">
        <v>1</v>
      </c>
      <c r="D4117" s="154" t="s">
        <v>2588</v>
      </c>
      <c r="E4117" s="154">
        <f>VLOOKUP(D4117,武将id!A:C,3,FALSE)</f>
        <v>202</v>
      </c>
      <c r="F4117" s="154">
        <v>0</v>
      </c>
      <c r="G4117" s="231" t="s">
        <v>5291</v>
      </c>
      <c r="H4117" s="232" t="s">
        <v>5291</v>
      </c>
      <c r="I4117" s="154">
        <v>1</v>
      </c>
      <c r="J4117" s="154"/>
      <c r="K4117" s="154"/>
      <c r="L4117" s="154" t="s">
        <v>2932</v>
      </c>
      <c r="M4117" s="233">
        <f>IF(L4117="",999,VLOOKUP(L4117,武将id!A:C,3,0))</f>
        <v>203</v>
      </c>
    </row>
    <row r="4118" spans="1:13" s="158" customFormat="1" ht="24" x14ac:dyDescent="0.15">
      <c r="A4118" s="157">
        <v>7901</v>
      </c>
      <c r="B4118" s="158">
        <v>2</v>
      </c>
      <c r="C4118" s="158">
        <v>2</v>
      </c>
      <c r="D4118" s="158" t="s">
        <v>2932</v>
      </c>
      <c r="E4118" s="158">
        <f>VLOOKUP(D4118,武将id!A:C,3,FALSE)</f>
        <v>203</v>
      </c>
      <c r="F4118" s="158">
        <v>0</v>
      </c>
      <c r="G4118" s="229" t="s">
        <v>5292</v>
      </c>
      <c r="H4118" s="230" t="s">
        <v>5292</v>
      </c>
      <c r="I4118" s="158">
        <v>1</v>
      </c>
      <c r="L4118" s="158" t="s">
        <v>2588</v>
      </c>
      <c r="M4118" s="234">
        <f>IF(L4118="",999,VLOOKUP(L4118,武将id!A:C,3,0))</f>
        <v>202</v>
      </c>
    </row>
    <row r="4119" spans="1:13" s="158" customFormat="1" x14ac:dyDescent="0.15">
      <c r="A4119" s="157">
        <v>7901</v>
      </c>
      <c r="B4119" s="158">
        <v>3</v>
      </c>
      <c r="C4119" s="158">
        <v>1</v>
      </c>
      <c r="D4119" s="158" t="s">
        <v>2588</v>
      </c>
      <c r="E4119" s="158">
        <f>VLOOKUP(D4119,武将id!A:C,3,FALSE)</f>
        <v>202</v>
      </c>
      <c r="F4119" s="158">
        <v>0</v>
      </c>
      <c r="G4119" s="229" t="s">
        <v>5293</v>
      </c>
      <c r="H4119" s="230" t="s">
        <v>5293</v>
      </c>
      <c r="I4119" s="158">
        <v>1</v>
      </c>
      <c r="L4119" s="158" t="s">
        <v>2932</v>
      </c>
      <c r="M4119" s="234">
        <f>IF(L4119="",999,VLOOKUP(L4119,武将id!A:C,3,0))</f>
        <v>203</v>
      </c>
    </row>
    <row r="4120" spans="1:13" s="158" customFormat="1" x14ac:dyDescent="0.15">
      <c r="A4120" s="157">
        <v>7901</v>
      </c>
      <c r="B4120" s="158">
        <v>4</v>
      </c>
      <c r="C4120" s="158">
        <v>2</v>
      </c>
      <c r="D4120" s="158" t="s">
        <v>2932</v>
      </c>
      <c r="E4120" s="158">
        <f>VLOOKUP(D4120,武将id!A:C,3,FALSE)</f>
        <v>203</v>
      </c>
      <c r="F4120" s="158">
        <v>0</v>
      </c>
      <c r="G4120" s="229" t="s">
        <v>5294</v>
      </c>
      <c r="H4120" s="230" t="s">
        <v>5294</v>
      </c>
      <c r="I4120" s="158">
        <v>1</v>
      </c>
      <c r="L4120" s="158" t="s">
        <v>2588</v>
      </c>
      <c r="M4120" s="234">
        <f>IF(L4120="",999,VLOOKUP(L4120,武将id!A:C,3,0))</f>
        <v>202</v>
      </c>
    </row>
    <row r="4121" spans="1:13" s="158" customFormat="1" ht="24" x14ac:dyDescent="0.15">
      <c r="A4121" s="157">
        <v>7901</v>
      </c>
      <c r="B4121" s="158">
        <v>5</v>
      </c>
      <c r="C4121" s="158">
        <v>2</v>
      </c>
      <c r="D4121" s="158" t="s">
        <v>2932</v>
      </c>
      <c r="E4121" s="158">
        <f>VLOOKUP(D4121,武将id!A:C,3,FALSE)</f>
        <v>203</v>
      </c>
      <c r="F4121" s="158">
        <v>0</v>
      </c>
      <c r="G4121" s="229" t="s">
        <v>5295</v>
      </c>
      <c r="H4121" s="230" t="s">
        <v>5295</v>
      </c>
      <c r="I4121" s="158">
        <v>1</v>
      </c>
      <c r="L4121" s="158" t="s">
        <v>2588</v>
      </c>
      <c r="M4121" s="234">
        <f>IF(L4121="",999,VLOOKUP(L4121,武将id!A:C,3,0))</f>
        <v>202</v>
      </c>
    </row>
    <row r="4122" spans="1:13" s="158" customFormat="1" x14ac:dyDescent="0.15">
      <c r="A4122" s="153">
        <v>7902</v>
      </c>
      <c r="B4122" s="154">
        <v>1</v>
      </c>
      <c r="C4122" s="154">
        <v>1</v>
      </c>
      <c r="D4122" s="154" t="s">
        <v>2588</v>
      </c>
      <c r="E4122" s="154">
        <f>VLOOKUP(D4122,武将id!A:C,3,FALSE)</f>
        <v>202</v>
      </c>
      <c r="F4122" s="154">
        <v>0</v>
      </c>
      <c r="G4122" s="231" t="s">
        <v>5296</v>
      </c>
      <c r="H4122" s="232" t="s">
        <v>5296</v>
      </c>
      <c r="I4122" s="154">
        <v>1</v>
      </c>
      <c r="J4122" s="154"/>
      <c r="K4122" s="154"/>
      <c r="L4122" s="154" t="s">
        <v>2932</v>
      </c>
      <c r="M4122" s="233">
        <f>IF(L4122="",999,VLOOKUP(L4122,武将id!A:C,3,0))</f>
        <v>203</v>
      </c>
    </row>
    <row r="4123" spans="1:13" s="158" customFormat="1" ht="36" x14ac:dyDescent="0.15">
      <c r="A4123" s="157">
        <v>7902</v>
      </c>
      <c r="B4123" s="158">
        <v>2</v>
      </c>
      <c r="C4123" s="158">
        <v>2</v>
      </c>
      <c r="D4123" s="158" t="s">
        <v>2932</v>
      </c>
      <c r="E4123" s="158">
        <f>VLOOKUP(D4123,武将id!A:C,3,FALSE)</f>
        <v>203</v>
      </c>
      <c r="F4123" s="158">
        <v>0</v>
      </c>
      <c r="G4123" s="229" t="s">
        <v>5297</v>
      </c>
      <c r="H4123" s="230" t="s">
        <v>5297</v>
      </c>
      <c r="I4123" s="158">
        <v>1</v>
      </c>
      <c r="L4123" s="158" t="s">
        <v>2588</v>
      </c>
      <c r="M4123" s="234">
        <f>IF(L4123="",999,VLOOKUP(L4123,武将id!A:C,3,0))</f>
        <v>202</v>
      </c>
    </row>
    <row r="4124" spans="1:13" s="158" customFormat="1" ht="24" x14ac:dyDescent="0.15">
      <c r="A4124" s="157">
        <v>7902</v>
      </c>
      <c r="B4124" s="158">
        <v>3</v>
      </c>
      <c r="C4124" s="158">
        <v>2</v>
      </c>
      <c r="D4124" s="158" t="s">
        <v>2932</v>
      </c>
      <c r="E4124" s="158">
        <f>VLOOKUP(D4124,武将id!A:C,3,FALSE)</f>
        <v>203</v>
      </c>
      <c r="F4124" s="158">
        <v>0</v>
      </c>
      <c r="G4124" s="229" t="s">
        <v>5298</v>
      </c>
      <c r="H4124" s="230" t="s">
        <v>5298</v>
      </c>
      <c r="I4124" s="158">
        <v>1</v>
      </c>
      <c r="L4124" s="158" t="s">
        <v>2588</v>
      </c>
      <c r="M4124" s="234">
        <f>IF(L4124="",999,VLOOKUP(L4124,武将id!A:C,3,0))</f>
        <v>202</v>
      </c>
    </row>
    <row r="4125" spans="1:13" s="158" customFormat="1" ht="24" x14ac:dyDescent="0.15">
      <c r="A4125" s="157">
        <v>7902</v>
      </c>
      <c r="B4125" s="158">
        <v>4</v>
      </c>
      <c r="C4125" s="158">
        <v>2</v>
      </c>
      <c r="D4125" s="158" t="s">
        <v>2932</v>
      </c>
      <c r="E4125" s="158">
        <f>VLOOKUP(D4125,武将id!A:C,3,FALSE)</f>
        <v>203</v>
      </c>
      <c r="F4125" s="158">
        <v>0</v>
      </c>
      <c r="G4125" s="229" t="s">
        <v>5299</v>
      </c>
      <c r="H4125" s="230" t="s">
        <v>5299</v>
      </c>
      <c r="I4125" s="158">
        <v>1</v>
      </c>
      <c r="L4125" s="158" t="s">
        <v>2588</v>
      </c>
      <c r="M4125" s="234">
        <f>IF(L4125="",999,VLOOKUP(L4125,武将id!A:C,3,0))</f>
        <v>202</v>
      </c>
    </row>
    <row r="4126" spans="1:13" s="158" customFormat="1" ht="24" x14ac:dyDescent="0.15">
      <c r="A4126" s="157">
        <v>7902</v>
      </c>
      <c r="B4126" s="158">
        <v>5</v>
      </c>
      <c r="C4126" s="158">
        <v>2</v>
      </c>
      <c r="D4126" s="158" t="s">
        <v>2932</v>
      </c>
      <c r="E4126" s="158">
        <f>VLOOKUP(D4126,武将id!A:C,3,FALSE)</f>
        <v>203</v>
      </c>
      <c r="F4126" s="158">
        <v>0</v>
      </c>
      <c r="G4126" s="229" t="s">
        <v>5300</v>
      </c>
      <c r="H4126" s="230" t="s">
        <v>5300</v>
      </c>
      <c r="I4126" s="158">
        <v>1</v>
      </c>
      <c r="L4126" s="158" t="s">
        <v>2588</v>
      </c>
      <c r="M4126" s="234">
        <f>IF(L4126="",999,VLOOKUP(L4126,武将id!A:C,3,0))</f>
        <v>202</v>
      </c>
    </row>
    <row r="4127" spans="1:13" s="158" customFormat="1" ht="24" x14ac:dyDescent="0.15">
      <c r="A4127" s="157">
        <v>7902</v>
      </c>
      <c r="B4127" s="158">
        <v>6</v>
      </c>
      <c r="C4127" s="158">
        <v>2</v>
      </c>
      <c r="D4127" s="158" t="s">
        <v>2932</v>
      </c>
      <c r="E4127" s="158">
        <f>VLOOKUP(D4127,武将id!A:C,3,FALSE)</f>
        <v>203</v>
      </c>
      <c r="F4127" s="158">
        <v>0</v>
      </c>
      <c r="G4127" s="229" t="s">
        <v>5301</v>
      </c>
      <c r="H4127" s="230" t="s">
        <v>5301</v>
      </c>
      <c r="I4127" s="158">
        <v>1</v>
      </c>
      <c r="L4127" s="158" t="s">
        <v>2588</v>
      </c>
      <c r="M4127" s="234">
        <f>IF(L4127="",999,VLOOKUP(L4127,武将id!A:C,3,0))</f>
        <v>202</v>
      </c>
    </row>
    <row r="4128" spans="1:13" s="158" customFormat="1" ht="24" x14ac:dyDescent="0.15">
      <c r="A4128" s="157">
        <v>7902</v>
      </c>
      <c r="B4128" s="158">
        <v>7</v>
      </c>
      <c r="C4128" s="158">
        <v>2</v>
      </c>
      <c r="D4128" s="158" t="s">
        <v>2932</v>
      </c>
      <c r="E4128" s="158">
        <f>VLOOKUP(D4128,武将id!A:C,3,FALSE)</f>
        <v>203</v>
      </c>
      <c r="F4128" s="158">
        <v>0</v>
      </c>
      <c r="G4128" s="229" t="s">
        <v>5302</v>
      </c>
      <c r="H4128" s="230" t="s">
        <v>5302</v>
      </c>
      <c r="I4128" s="158">
        <v>1</v>
      </c>
      <c r="L4128" s="158" t="s">
        <v>2588</v>
      </c>
      <c r="M4128" s="234">
        <f>IF(L4128="",999,VLOOKUP(L4128,武将id!A:C,3,0))</f>
        <v>202</v>
      </c>
    </row>
    <row r="4129" spans="1:13" s="158" customFormat="1" ht="24" x14ac:dyDescent="0.15">
      <c r="A4129" s="157">
        <v>7902</v>
      </c>
      <c r="B4129" s="158">
        <v>8</v>
      </c>
      <c r="C4129" s="158">
        <v>2</v>
      </c>
      <c r="D4129" s="158" t="s">
        <v>2932</v>
      </c>
      <c r="E4129" s="158">
        <f>VLOOKUP(D4129,武将id!A:C,3,FALSE)</f>
        <v>203</v>
      </c>
      <c r="F4129" s="158">
        <v>0</v>
      </c>
      <c r="G4129" s="229" t="s">
        <v>5303</v>
      </c>
      <c r="H4129" s="230" t="s">
        <v>5303</v>
      </c>
      <c r="I4129" s="158">
        <v>1</v>
      </c>
      <c r="L4129" s="158" t="s">
        <v>2588</v>
      </c>
      <c r="M4129" s="234">
        <f>IF(L4129="",999,VLOOKUP(L4129,武将id!A:C,3,0))</f>
        <v>202</v>
      </c>
    </row>
    <row r="4130" spans="1:13" s="158" customFormat="1" ht="24" x14ac:dyDescent="0.15">
      <c r="A4130" s="157">
        <v>7902</v>
      </c>
      <c r="B4130" s="158">
        <v>9</v>
      </c>
      <c r="C4130" s="158">
        <v>2</v>
      </c>
      <c r="D4130" s="158" t="s">
        <v>2932</v>
      </c>
      <c r="E4130" s="158">
        <f>VLOOKUP(D4130,武将id!A:C,3,FALSE)</f>
        <v>203</v>
      </c>
      <c r="F4130" s="158">
        <v>0</v>
      </c>
      <c r="G4130" s="229" t="s">
        <v>5304</v>
      </c>
      <c r="H4130" s="230" t="s">
        <v>5304</v>
      </c>
      <c r="I4130" s="158">
        <v>1</v>
      </c>
      <c r="L4130" s="158" t="s">
        <v>2588</v>
      </c>
      <c r="M4130" s="234">
        <f>IF(L4130="",999,VLOOKUP(L4130,武将id!A:C,3,0))</f>
        <v>202</v>
      </c>
    </row>
    <row r="4131" spans="1:13" s="158" customFormat="1" x14ac:dyDescent="0.15">
      <c r="A4131" s="157">
        <v>7902</v>
      </c>
      <c r="B4131" s="158">
        <v>10</v>
      </c>
      <c r="C4131" s="158">
        <v>2</v>
      </c>
      <c r="D4131" s="158" t="s">
        <v>2932</v>
      </c>
      <c r="E4131" s="158">
        <f>VLOOKUP(D4131,武将id!A:C,3,FALSE)</f>
        <v>203</v>
      </c>
      <c r="F4131" s="158">
        <v>0</v>
      </c>
      <c r="G4131" s="229" t="s">
        <v>5305</v>
      </c>
      <c r="H4131" s="230" t="s">
        <v>5305</v>
      </c>
      <c r="I4131" s="158">
        <v>1</v>
      </c>
      <c r="L4131" s="158" t="s">
        <v>2588</v>
      </c>
      <c r="M4131" s="234">
        <f>IF(L4131="",999,VLOOKUP(L4131,武将id!A:C,3,0))</f>
        <v>202</v>
      </c>
    </row>
    <row r="4132" spans="1:13" s="158" customFormat="1" x14ac:dyDescent="0.15">
      <c r="A4132" s="161">
        <v>7902</v>
      </c>
      <c r="B4132" s="162">
        <v>11</v>
      </c>
      <c r="C4132" s="162">
        <v>1</v>
      </c>
      <c r="D4132" s="162" t="s">
        <v>2588</v>
      </c>
      <c r="E4132" s="162">
        <f>VLOOKUP(D4132,武将id!A:C,3,FALSE)</f>
        <v>202</v>
      </c>
      <c r="F4132" s="162">
        <v>0</v>
      </c>
      <c r="G4132" s="235" t="s">
        <v>5306</v>
      </c>
      <c r="H4132" s="236" t="s">
        <v>5306</v>
      </c>
      <c r="I4132" s="162">
        <v>1</v>
      </c>
      <c r="J4132" s="162"/>
      <c r="K4132" s="162"/>
      <c r="L4132" s="162" t="s">
        <v>2932</v>
      </c>
      <c r="M4132" s="237">
        <f>IF(L4132="",999,VLOOKUP(L4132,武将id!A:C,3,0))</f>
        <v>203</v>
      </c>
    </row>
    <row r="4133" spans="1:13" s="158" customFormat="1" x14ac:dyDescent="0.15">
      <c r="A4133" s="153">
        <v>7903</v>
      </c>
      <c r="B4133" s="154">
        <v>1</v>
      </c>
      <c r="C4133" s="154">
        <v>2</v>
      </c>
      <c r="D4133" s="154" t="s">
        <v>96</v>
      </c>
      <c r="E4133" s="154">
        <f>VLOOKUP(D4133,武将id!A:C,3,FALSE)</f>
        <v>108</v>
      </c>
      <c r="F4133" s="154">
        <v>0</v>
      </c>
      <c r="G4133" s="231" t="s">
        <v>5307</v>
      </c>
      <c r="H4133" s="232" t="s">
        <v>5307</v>
      </c>
      <c r="I4133" s="154">
        <v>1</v>
      </c>
      <c r="J4133" s="154"/>
      <c r="K4133" s="154"/>
      <c r="L4133" s="154" t="s">
        <v>94</v>
      </c>
      <c r="M4133" s="233">
        <f>IF(L4133="",999,VLOOKUP(L4133,武将id!A:C,3,0))</f>
        <v>106</v>
      </c>
    </row>
    <row r="4134" spans="1:13" s="158" customFormat="1" x14ac:dyDescent="0.15">
      <c r="A4134" s="157">
        <v>7903</v>
      </c>
      <c r="B4134" s="158">
        <v>2</v>
      </c>
      <c r="C4134" s="158">
        <v>2</v>
      </c>
      <c r="D4134" s="158" t="s">
        <v>96</v>
      </c>
      <c r="E4134" s="158">
        <f>VLOOKUP(D4134,武将id!A:C,3,FALSE)</f>
        <v>108</v>
      </c>
      <c r="F4134" s="158">
        <v>0</v>
      </c>
      <c r="G4134" s="229" t="s">
        <v>5308</v>
      </c>
      <c r="H4134" s="230" t="s">
        <v>5308</v>
      </c>
      <c r="I4134" s="158">
        <v>1</v>
      </c>
      <c r="L4134" s="158" t="s">
        <v>5359</v>
      </c>
      <c r="M4134" s="234">
        <f>IF(L4134="",999,VLOOKUP(L4134,武将id!A:C,3,0))</f>
        <v>106</v>
      </c>
    </row>
    <row r="4135" spans="1:13" s="158" customFormat="1" x14ac:dyDescent="0.15">
      <c r="A4135" s="161">
        <v>7903</v>
      </c>
      <c r="B4135" s="162">
        <v>3</v>
      </c>
      <c r="C4135" s="162">
        <v>1</v>
      </c>
      <c r="D4135" s="162" t="s">
        <v>94</v>
      </c>
      <c r="E4135" s="162">
        <f>VLOOKUP(D4135,武将id!A:C,3,FALSE)</f>
        <v>106</v>
      </c>
      <c r="F4135" s="162">
        <v>0</v>
      </c>
      <c r="G4135" s="235" t="s">
        <v>5309</v>
      </c>
      <c r="H4135" s="236" t="s">
        <v>5309</v>
      </c>
      <c r="I4135" s="162">
        <v>1</v>
      </c>
      <c r="J4135" s="162"/>
      <c r="K4135" s="162"/>
      <c r="L4135" s="162" t="s">
        <v>96</v>
      </c>
      <c r="M4135" s="237">
        <f>IF(L4135="",999,VLOOKUP(L4135,武将id!A:C,3,0))</f>
        <v>108</v>
      </c>
    </row>
    <row r="4136" spans="1:13" s="158" customFormat="1" x14ac:dyDescent="0.15">
      <c r="A4136" s="157">
        <v>7904</v>
      </c>
      <c r="B4136" s="158">
        <v>1</v>
      </c>
      <c r="C4136" s="158">
        <v>1</v>
      </c>
      <c r="D4136" s="158" t="s">
        <v>94</v>
      </c>
      <c r="E4136" s="158">
        <f>VLOOKUP(D4136,武将id!A:C,3,FALSE)</f>
        <v>106</v>
      </c>
      <c r="F4136" s="158">
        <v>0</v>
      </c>
      <c r="G4136" s="229" t="s">
        <v>5310</v>
      </c>
      <c r="H4136" s="230" t="s">
        <v>5310</v>
      </c>
      <c r="I4136" s="158">
        <v>1</v>
      </c>
      <c r="M4136" s="234">
        <v>0</v>
      </c>
    </row>
    <row r="4137" spans="1:13" s="158" customFormat="1" ht="24" x14ac:dyDescent="0.15">
      <c r="A4137" s="157">
        <v>7904</v>
      </c>
      <c r="B4137" s="158">
        <v>2</v>
      </c>
      <c r="C4137" s="158">
        <v>1</v>
      </c>
      <c r="D4137" s="158" t="s">
        <v>94</v>
      </c>
      <c r="E4137" s="158">
        <f>VLOOKUP(D4137,武将id!A:C,3,FALSE)</f>
        <v>106</v>
      </c>
      <c r="F4137" s="158">
        <v>0</v>
      </c>
      <c r="G4137" s="229" t="s">
        <v>5311</v>
      </c>
      <c r="H4137" s="230" t="s">
        <v>5311</v>
      </c>
      <c r="I4137" s="158">
        <v>1</v>
      </c>
      <c r="M4137" s="234">
        <v>0</v>
      </c>
    </row>
    <row r="4138" spans="1:13" s="158" customFormat="1" x14ac:dyDescent="0.15">
      <c r="A4138" s="157">
        <v>7904</v>
      </c>
      <c r="B4138" s="158">
        <v>3</v>
      </c>
      <c r="C4138" s="158">
        <v>1</v>
      </c>
      <c r="D4138" s="158" t="s">
        <v>94</v>
      </c>
      <c r="E4138" s="158">
        <f>VLOOKUP(D4138,武将id!A:C,3,FALSE)</f>
        <v>106</v>
      </c>
      <c r="F4138" s="158">
        <v>0</v>
      </c>
      <c r="G4138" s="229" t="s">
        <v>5312</v>
      </c>
      <c r="H4138" s="230" t="s">
        <v>5312</v>
      </c>
      <c r="I4138" s="158">
        <v>1</v>
      </c>
      <c r="M4138" s="234">
        <v>0</v>
      </c>
    </row>
    <row r="4139" spans="1:13" s="158" customFormat="1" x14ac:dyDescent="0.15">
      <c r="A4139" s="153">
        <v>7905</v>
      </c>
      <c r="B4139" s="154">
        <v>1</v>
      </c>
      <c r="C4139" s="154">
        <v>1</v>
      </c>
      <c r="D4139" s="154" t="s">
        <v>96</v>
      </c>
      <c r="E4139" s="154">
        <f>VLOOKUP(D4139,武将id!A:C,3,FALSE)</f>
        <v>108</v>
      </c>
      <c r="F4139" s="154">
        <v>0</v>
      </c>
      <c r="G4139" s="231" t="s">
        <v>5313</v>
      </c>
      <c r="H4139" s="232" t="s">
        <v>5313</v>
      </c>
      <c r="I4139" s="154">
        <v>1</v>
      </c>
      <c r="J4139" s="154"/>
      <c r="K4139" s="154"/>
      <c r="L4139" s="154" t="s">
        <v>94</v>
      </c>
      <c r="M4139" s="233">
        <f>IF(L4139="",999,VLOOKUP(L4139,武将id!A:C,3,0))</f>
        <v>106</v>
      </c>
    </row>
    <row r="4140" spans="1:13" s="158" customFormat="1" x14ac:dyDescent="0.15">
      <c r="A4140" s="157">
        <v>7905</v>
      </c>
      <c r="B4140" s="158">
        <v>2</v>
      </c>
      <c r="C4140" s="158">
        <v>2</v>
      </c>
      <c r="D4140" s="158" t="s">
        <v>94</v>
      </c>
      <c r="E4140" s="158">
        <f>VLOOKUP(D4140,武将id!A:C,3,FALSE)</f>
        <v>106</v>
      </c>
      <c r="F4140" s="158">
        <v>0</v>
      </c>
      <c r="G4140" s="229" t="s">
        <v>5314</v>
      </c>
      <c r="H4140" s="230" t="s">
        <v>5314</v>
      </c>
      <c r="I4140" s="158">
        <v>1</v>
      </c>
      <c r="L4140" s="158" t="s">
        <v>96</v>
      </c>
      <c r="M4140" s="234">
        <f>IF(L4140="",999,VLOOKUP(L4140,武将id!A:C,3,0))</f>
        <v>108</v>
      </c>
    </row>
    <row r="4141" spans="1:13" s="158" customFormat="1" x14ac:dyDescent="0.15">
      <c r="A4141" s="157">
        <v>7905</v>
      </c>
      <c r="B4141" s="158">
        <v>3</v>
      </c>
      <c r="C4141" s="158">
        <v>1</v>
      </c>
      <c r="D4141" s="158" t="s">
        <v>3516</v>
      </c>
      <c r="E4141" s="158">
        <f>VLOOKUP(D4141,武将id!A:C,3,FALSE)</f>
        <v>201</v>
      </c>
      <c r="F4141" s="158">
        <v>0</v>
      </c>
      <c r="G4141" s="229" t="s">
        <v>5315</v>
      </c>
      <c r="H4141" s="230" t="s">
        <v>5315</v>
      </c>
      <c r="I4141" s="158">
        <v>1</v>
      </c>
      <c r="L4141" s="158" t="s">
        <v>94</v>
      </c>
      <c r="M4141" s="234">
        <f>IF(L4141="",999,VLOOKUP(L4141,武将id!A:C,3,0))</f>
        <v>106</v>
      </c>
    </row>
    <row r="4142" spans="1:13" s="158" customFormat="1" x14ac:dyDescent="0.15">
      <c r="A4142" s="157">
        <v>7905</v>
      </c>
      <c r="B4142" s="158">
        <v>4</v>
      </c>
      <c r="C4142" s="158">
        <v>1</v>
      </c>
      <c r="D4142" s="158" t="s">
        <v>5353</v>
      </c>
      <c r="E4142" s="158">
        <f>VLOOKUP(D4142,武将id!A:C,3,FALSE)</f>
        <v>133</v>
      </c>
      <c r="F4142" s="158">
        <v>0</v>
      </c>
      <c r="G4142" s="229" t="s">
        <v>5316</v>
      </c>
      <c r="H4142" s="230" t="s">
        <v>5316</v>
      </c>
      <c r="I4142" s="158">
        <v>1</v>
      </c>
      <c r="L4142" s="158" t="s">
        <v>94</v>
      </c>
      <c r="M4142" s="234">
        <f>IF(L4142="",999,VLOOKUP(L4142,武将id!A:C,3,0))</f>
        <v>106</v>
      </c>
    </row>
    <row r="4143" spans="1:13" s="158" customFormat="1" x14ac:dyDescent="0.15">
      <c r="A4143" s="161">
        <v>7905</v>
      </c>
      <c r="B4143" s="162">
        <v>5</v>
      </c>
      <c r="C4143" s="162">
        <v>1</v>
      </c>
      <c r="D4143" s="162" t="s">
        <v>2918</v>
      </c>
      <c r="E4143" s="162">
        <f>VLOOKUP(D4143,武将id!A:C,3,FALSE)</f>
        <v>206</v>
      </c>
      <c r="F4143" s="162">
        <v>0</v>
      </c>
      <c r="G4143" s="235" t="s">
        <v>5317</v>
      </c>
      <c r="H4143" s="236" t="s">
        <v>5317</v>
      </c>
      <c r="I4143" s="162">
        <v>1</v>
      </c>
      <c r="J4143" s="162"/>
      <c r="K4143" s="162"/>
      <c r="L4143" s="162" t="s">
        <v>94</v>
      </c>
      <c r="M4143" s="237">
        <f>IF(L4143="",999,VLOOKUP(L4143,武将id!A:C,3,0))</f>
        <v>106</v>
      </c>
    </row>
    <row r="4144" spans="1:13" s="158" customFormat="1" x14ac:dyDescent="0.15">
      <c r="A4144" s="153">
        <v>7906</v>
      </c>
      <c r="B4144" s="154">
        <v>1</v>
      </c>
      <c r="C4144" s="154">
        <v>2</v>
      </c>
      <c r="D4144" s="154" t="s">
        <v>94</v>
      </c>
      <c r="E4144" s="154">
        <f>VLOOKUP(D4144,武将id!A:C,3,FALSE)</f>
        <v>106</v>
      </c>
      <c r="F4144" s="154">
        <v>0</v>
      </c>
      <c r="G4144" s="231" t="s">
        <v>5318</v>
      </c>
      <c r="H4144" s="232" t="s">
        <v>5318</v>
      </c>
      <c r="I4144" s="154">
        <v>1</v>
      </c>
      <c r="J4144" s="154"/>
      <c r="K4144" s="154"/>
      <c r="L4144" s="154" t="s">
        <v>2237</v>
      </c>
      <c r="M4144" s="233">
        <f>IF(L4144="",999,VLOOKUP(L4144,武将id!A:C,3,0))</f>
        <v>103</v>
      </c>
    </row>
    <row r="4145" spans="1:13" s="158" customFormat="1" x14ac:dyDescent="0.15">
      <c r="A4145" s="157">
        <v>7906</v>
      </c>
      <c r="B4145" s="158">
        <v>2</v>
      </c>
      <c r="C4145" s="158">
        <v>1</v>
      </c>
      <c r="D4145" s="158" t="s">
        <v>2237</v>
      </c>
      <c r="E4145" s="158">
        <f>VLOOKUP(D4145,武将id!A:C,3,FALSE)</f>
        <v>103</v>
      </c>
      <c r="F4145" s="158">
        <v>0</v>
      </c>
      <c r="G4145" s="229" t="s">
        <v>5237</v>
      </c>
      <c r="H4145" s="230" t="s">
        <v>5237</v>
      </c>
      <c r="I4145" s="158">
        <v>1</v>
      </c>
      <c r="L4145" s="158" t="s">
        <v>94</v>
      </c>
      <c r="M4145" s="234">
        <f>IF(L4145="",999,VLOOKUP(L4145,武将id!A:C,3,0))</f>
        <v>106</v>
      </c>
    </row>
    <row r="4146" spans="1:13" s="158" customFormat="1" x14ac:dyDescent="0.15">
      <c r="A4146" s="157">
        <v>7906</v>
      </c>
      <c r="B4146" s="158">
        <v>3</v>
      </c>
      <c r="C4146" s="158">
        <v>1</v>
      </c>
      <c r="D4146" s="158" t="s">
        <v>2237</v>
      </c>
      <c r="E4146" s="158">
        <f>VLOOKUP(D4146,武将id!A:C,3,FALSE)</f>
        <v>103</v>
      </c>
      <c r="F4146" s="158">
        <v>0</v>
      </c>
      <c r="G4146" s="229" t="s">
        <v>5319</v>
      </c>
      <c r="H4146" s="230" t="s">
        <v>5319</v>
      </c>
      <c r="I4146" s="158">
        <v>1</v>
      </c>
      <c r="L4146" s="158" t="s">
        <v>94</v>
      </c>
      <c r="M4146" s="234">
        <f>IF(L4146="",999,VLOOKUP(L4146,武将id!A:C,3,0))</f>
        <v>106</v>
      </c>
    </row>
    <row r="4147" spans="1:13" s="158" customFormat="1" ht="24" x14ac:dyDescent="0.15">
      <c r="A4147" s="157">
        <v>7906</v>
      </c>
      <c r="B4147" s="158">
        <v>4</v>
      </c>
      <c r="C4147" s="158">
        <v>1</v>
      </c>
      <c r="D4147" s="158" t="s">
        <v>2237</v>
      </c>
      <c r="E4147" s="158">
        <f>VLOOKUP(D4147,武将id!A:C,3,FALSE)</f>
        <v>103</v>
      </c>
      <c r="F4147" s="158">
        <v>0</v>
      </c>
      <c r="G4147" s="229" t="s">
        <v>5320</v>
      </c>
      <c r="H4147" s="230" t="s">
        <v>5320</v>
      </c>
      <c r="I4147" s="158">
        <v>1</v>
      </c>
      <c r="L4147" s="158" t="s">
        <v>94</v>
      </c>
      <c r="M4147" s="234">
        <f>IF(L4147="",999,VLOOKUP(L4147,武将id!A:C,3,0))</f>
        <v>106</v>
      </c>
    </row>
    <row r="4148" spans="1:13" s="158" customFormat="1" x14ac:dyDescent="0.15">
      <c r="A4148" s="161">
        <v>7906</v>
      </c>
      <c r="B4148" s="162">
        <v>5</v>
      </c>
      <c r="C4148" s="162">
        <v>1</v>
      </c>
      <c r="D4148" s="162" t="s">
        <v>2237</v>
      </c>
      <c r="E4148" s="162">
        <f>VLOOKUP(D4148,武将id!A:C,3,FALSE)</f>
        <v>103</v>
      </c>
      <c r="F4148" s="162">
        <v>0</v>
      </c>
      <c r="G4148" s="235" t="s">
        <v>5321</v>
      </c>
      <c r="H4148" s="236" t="s">
        <v>5321</v>
      </c>
      <c r="I4148" s="162">
        <v>1</v>
      </c>
      <c r="J4148" s="162"/>
      <c r="K4148" s="162"/>
      <c r="L4148" s="162" t="s">
        <v>94</v>
      </c>
      <c r="M4148" s="237">
        <f>IF(L4148="",999,VLOOKUP(L4148,武将id!A:C,3,0))</f>
        <v>106</v>
      </c>
    </row>
    <row r="4149" spans="1:13" s="158" customFormat="1" ht="24" x14ac:dyDescent="0.15">
      <c r="A4149" s="153">
        <v>8001</v>
      </c>
      <c r="B4149" s="154">
        <v>1</v>
      </c>
      <c r="C4149" s="154">
        <v>2</v>
      </c>
      <c r="D4149" s="154" t="s">
        <v>5289</v>
      </c>
      <c r="E4149" s="154">
        <f>VLOOKUP(D4149,武将id!A:C,3,FALSE)</f>
        <v>121</v>
      </c>
      <c r="F4149" s="154">
        <v>0</v>
      </c>
      <c r="G4149" s="231" t="s">
        <v>5322</v>
      </c>
      <c r="H4149" s="232" t="s">
        <v>5322</v>
      </c>
      <c r="I4149" s="154">
        <v>1</v>
      </c>
      <c r="J4149" s="154"/>
      <c r="K4149" s="154"/>
      <c r="L4149" s="154" t="s">
        <v>2237</v>
      </c>
      <c r="M4149" s="233">
        <f>IF(L4149="",999,VLOOKUP(L4149,武将id!A:C,3,0))</f>
        <v>103</v>
      </c>
    </row>
    <row r="4150" spans="1:13" s="158" customFormat="1" ht="24" x14ac:dyDescent="0.15">
      <c r="A4150" s="157">
        <v>8001</v>
      </c>
      <c r="B4150" s="158">
        <v>2</v>
      </c>
      <c r="C4150" s="158">
        <v>2</v>
      </c>
      <c r="D4150" s="158" t="s">
        <v>5289</v>
      </c>
      <c r="E4150" s="158">
        <f>VLOOKUP(D4150,武将id!A:C,3,FALSE)</f>
        <v>121</v>
      </c>
      <c r="F4150" s="158">
        <v>0</v>
      </c>
      <c r="G4150" s="229" t="s">
        <v>5323</v>
      </c>
      <c r="H4150" s="230" t="s">
        <v>5323</v>
      </c>
      <c r="I4150" s="158">
        <v>1</v>
      </c>
      <c r="L4150" s="158" t="s">
        <v>2237</v>
      </c>
      <c r="M4150" s="234">
        <f>IF(L4150="",999,VLOOKUP(L4150,武将id!A:C,3,0))</f>
        <v>103</v>
      </c>
    </row>
    <row r="4151" spans="1:13" s="158" customFormat="1" x14ac:dyDescent="0.15">
      <c r="A4151" s="157">
        <v>8001</v>
      </c>
      <c r="B4151" s="158">
        <v>3</v>
      </c>
      <c r="C4151" s="158">
        <v>1</v>
      </c>
      <c r="D4151" s="158" t="s">
        <v>2237</v>
      </c>
      <c r="E4151" s="158">
        <f>VLOOKUP(D4151,武将id!A:C,3,FALSE)</f>
        <v>103</v>
      </c>
      <c r="F4151" s="158">
        <v>0</v>
      </c>
      <c r="G4151" s="229" t="s">
        <v>5324</v>
      </c>
      <c r="H4151" s="230" t="s">
        <v>5324</v>
      </c>
      <c r="I4151" s="158">
        <v>1</v>
      </c>
      <c r="L4151" s="158" t="s">
        <v>5289</v>
      </c>
      <c r="M4151" s="234">
        <f>IF(L4151="",999,VLOOKUP(L4151,武将id!A:C,3,0))</f>
        <v>121</v>
      </c>
    </row>
    <row r="4152" spans="1:13" s="158" customFormat="1" x14ac:dyDescent="0.15">
      <c r="A4152" s="157">
        <v>8001</v>
      </c>
      <c r="B4152" s="158">
        <v>4</v>
      </c>
      <c r="C4152" s="158">
        <v>2</v>
      </c>
      <c r="D4152" s="158" t="s">
        <v>5289</v>
      </c>
      <c r="E4152" s="158">
        <f>VLOOKUP(D4152,武将id!A:C,3,FALSE)</f>
        <v>121</v>
      </c>
      <c r="F4152" s="158">
        <v>0</v>
      </c>
      <c r="G4152" s="229" t="s">
        <v>5325</v>
      </c>
      <c r="H4152" s="230" t="s">
        <v>5325</v>
      </c>
      <c r="I4152" s="158">
        <v>1</v>
      </c>
      <c r="L4152" s="158" t="s">
        <v>2237</v>
      </c>
      <c r="M4152" s="234">
        <f>IF(L4152="",999,VLOOKUP(L4152,武将id!A:C,3,0))</f>
        <v>103</v>
      </c>
    </row>
    <row r="4153" spans="1:13" s="158" customFormat="1" x14ac:dyDescent="0.15">
      <c r="A4153" s="157">
        <v>8001</v>
      </c>
      <c r="B4153" s="158">
        <v>5</v>
      </c>
      <c r="C4153" s="158">
        <v>1</v>
      </c>
      <c r="D4153" s="158" t="s">
        <v>2237</v>
      </c>
      <c r="E4153" s="158">
        <f>VLOOKUP(D4153,武将id!A:C,3,FALSE)</f>
        <v>103</v>
      </c>
      <c r="F4153" s="158">
        <v>0</v>
      </c>
      <c r="G4153" s="229" t="s">
        <v>5326</v>
      </c>
      <c r="H4153" s="230" t="s">
        <v>5326</v>
      </c>
      <c r="I4153" s="158">
        <v>1</v>
      </c>
      <c r="L4153" s="158" t="s">
        <v>5289</v>
      </c>
      <c r="M4153" s="234">
        <f>IF(L4153="",999,VLOOKUP(L4153,武将id!A:C,3,0))</f>
        <v>121</v>
      </c>
    </row>
    <row r="4154" spans="1:13" s="158" customFormat="1" x14ac:dyDescent="0.15">
      <c r="A4154" s="161">
        <v>8001</v>
      </c>
      <c r="B4154" s="162">
        <v>6</v>
      </c>
      <c r="C4154" s="162">
        <v>2</v>
      </c>
      <c r="D4154" s="162" t="s">
        <v>5351</v>
      </c>
      <c r="E4154" s="162">
        <f>VLOOKUP(D4154,武将id!A:C,3,FALSE)</f>
        <v>121</v>
      </c>
      <c r="F4154" s="162">
        <v>0</v>
      </c>
      <c r="G4154" s="235" t="s">
        <v>5327</v>
      </c>
      <c r="H4154" s="236" t="s">
        <v>5327</v>
      </c>
      <c r="I4154" s="162">
        <v>1</v>
      </c>
      <c r="J4154" s="162"/>
      <c r="K4154" s="162"/>
      <c r="L4154" s="162" t="s">
        <v>2237</v>
      </c>
      <c r="M4154" s="237">
        <f>IF(L4154="",999,VLOOKUP(L4154,武将id!A:C,3,0))</f>
        <v>103</v>
      </c>
    </row>
    <row r="4155" spans="1:13" s="158" customFormat="1" ht="24" x14ac:dyDescent="0.15">
      <c r="A4155" s="157">
        <v>8002</v>
      </c>
      <c r="B4155" s="158">
        <v>1</v>
      </c>
      <c r="C4155" s="158">
        <v>1</v>
      </c>
      <c r="D4155" s="158" t="s">
        <v>2237</v>
      </c>
      <c r="E4155" s="158">
        <f>VLOOKUP(D4155,武将id!A:C,3,FALSE)</f>
        <v>103</v>
      </c>
      <c r="F4155" s="158">
        <v>0</v>
      </c>
      <c r="G4155" s="229" t="s">
        <v>5328</v>
      </c>
      <c r="H4155" s="230" t="s">
        <v>5328</v>
      </c>
      <c r="I4155" s="158">
        <v>1</v>
      </c>
      <c r="L4155" s="158" t="s">
        <v>2917</v>
      </c>
      <c r="M4155" s="234">
        <f>IF(L4155="",999,VLOOKUP(L4155,武将id!A:C,3,0))</f>
        <v>212</v>
      </c>
    </row>
    <row r="4156" spans="1:13" s="158" customFormat="1" x14ac:dyDescent="0.15">
      <c r="A4156" s="157">
        <v>8002</v>
      </c>
      <c r="B4156" s="158">
        <v>2</v>
      </c>
      <c r="C4156" s="158">
        <v>1</v>
      </c>
      <c r="D4156" s="158" t="s">
        <v>2237</v>
      </c>
      <c r="E4156" s="158">
        <f>VLOOKUP(D4156,武将id!A:C,3,FALSE)</f>
        <v>103</v>
      </c>
      <c r="F4156" s="158">
        <v>0</v>
      </c>
      <c r="G4156" s="229" t="s">
        <v>5329</v>
      </c>
      <c r="H4156" s="230" t="s">
        <v>5329</v>
      </c>
      <c r="I4156" s="158">
        <v>1</v>
      </c>
      <c r="L4156" s="158" t="s">
        <v>2917</v>
      </c>
      <c r="M4156" s="234">
        <f>IF(L4156="",999,VLOOKUP(L4156,武将id!A:C,3,0))</f>
        <v>212</v>
      </c>
    </row>
    <row r="4157" spans="1:13" s="158" customFormat="1" x14ac:dyDescent="0.15">
      <c r="A4157" s="157">
        <v>8002</v>
      </c>
      <c r="B4157" s="158">
        <v>3</v>
      </c>
      <c r="C4157" s="158">
        <v>2</v>
      </c>
      <c r="D4157" s="158" t="s">
        <v>2917</v>
      </c>
      <c r="E4157" s="158">
        <f>VLOOKUP(D4157,武将id!A:C,3,FALSE)</f>
        <v>212</v>
      </c>
      <c r="F4157" s="158">
        <v>0</v>
      </c>
      <c r="G4157" s="229" t="s">
        <v>5330</v>
      </c>
      <c r="H4157" s="230" t="s">
        <v>5330</v>
      </c>
      <c r="I4157" s="158">
        <v>1</v>
      </c>
      <c r="L4157" s="158" t="s">
        <v>2237</v>
      </c>
      <c r="M4157" s="234">
        <f>IF(L4157="",999,VLOOKUP(L4157,武将id!A:C,3,0))</f>
        <v>103</v>
      </c>
    </row>
    <row r="4158" spans="1:13" s="158" customFormat="1" ht="24" x14ac:dyDescent="0.15">
      <c r="A4158" s="153">
        <v>8003</v>
      </c>
      <c r="B4158" s="154">
        <v>1</v>
      </c>
      <c r="C4158" s="154">
        <v>2</v>
      </c>
      <c r="D4158" s="154" t="s">
        <v>2917</v>
      </c>
      <c r="E4158" s="154">
        <f>VLOOKUP(D4158,武将id!A:C,3,FALSE)</f>
        <v>212</v>
      </c>
      <c r="F4158" s="154">
        <v>0</v>
      </c>
      <c r="G4158" s="231" t="s">
        <v>5331</v>
      </c>
      <c r="H4158" s="232" t="s">
        <v>5331</v>
      </c>
      <c r="I4158" s="154">
        <v>1</v>
      </c>
      <c r="J4158" s="154"/>
      <c r="K4158" s="154"/>
      <c r="L4158" s="154" t="s">
        <v>2588</v>
      </c>
      <c r="M4158" s="233">
        <f>IF(L4158="",999,VLOOKUP(L4158,武将id!A:C,3,0))</f>
        <v>202</v>
      </c>
    </row>
    <row r="4159" spans="1:13" s="158" customFormat="1" x14ac:dyDescent="0.15">
      <c r="A4159" s="157">
        <v>8003</v>
      </c>
      <c r="B4159" s="158">
        <v>2</v>
      </c>
      <c r="C4159" s="158">
        <v>1</v>
      </c>
      <c r="D4159" s="158" t="s">
        <v>2588</v>
      </c>
      <c r="E4159" s="158">
        <f>VLOOKUP(D4159,武将id!A:C,3,FALSE)</f>
        <v>202</v>
      </c>
      <c r="F4159" s="158">
        <v>0</v>
      </c>
      <c r="G4159" s="229" t="s">
        <v>5332</v>
      </c>
      <c r="H4159" s="230" t="s">
        <v>5332</v>
      </c>
      <c r="I4159" s="158">
        <v>1</v>
      </c>
      <c r="L4159" s="158" t="s">
        <v>2917</v>
      </c>
      <c r="M4159" s="234">
        <f>IF(L4159="",999,VLOOKUP(L4159,武将id!A:C,3,0))</f>
        <v>212</v>
      </c>
    </row>
    <row r="4160" spans="1:13" s="158" customFormat="1" ht="24" x14ac:dyDescent="0.15">
      <c r="A4160" s="157">
        <v>8003</v>
      </c>
      <c r="B4160" s="158">
        <v>3</v>
      </c>
      <c r="C4160" s="158">
        <v>2</v>
      </c>
      <c r="D4160" s="158" t="s">
        <v>2917</v>
      </c>
      <c r="E4160" s="158">
        <f>VLOOKUP(D4160,武将id!A:C,3,FALSE)</f>
        <v>212</v>
      </c>
      <c r="F4160" s="158">
        <v>0</v>
      </c>
      <c r="G4160" s="229" t="s">
        <v>5333</v>
      </c>
      <c r="H4160" s="230" t="s">
        <v>5333</v>
      </c>
      <c r="I4160" s="158">
        <v>1</v>
      </c>
      <c r="L4160" s="158" t="s">
        <v>2588</v>
      </c>
      <c r="M4160" s="234">
        <f>IF(L4160="",999,VLOOKUP(L4160,武将id!A:C,3,0))</f>
        <v>202</v>
      </c>
    </row>
    <row r="4161" spans="1:13" s="158" customFormat="1" x14ac:dyDescent="0.15">
      <c r="A4161" s="161">
        <v>8003</v>
      </c>
      <c r="B4161" s="162">
        <v>4</v>
      </c>
      <c r="C4161" s="162">
        <v>1</v>
      </c>
      <c r="D4161" s="162" t="s">
        <v>2588</v>
      </c>
      <c r="E4161" s="162">
        <f>VLOOKUP(D4161,武将id!A:C,3,FALSE)</f>
        <v>202</v>
      </c>
      <c r="F4161" s="162">
        <v>0</v>
      </c>
      <c r="G4161" s="235" t="s">
        <v>5334</v>
      </c>
      <c r="H4161" s="236" t="s">
        <v>5334</v>
      </c>
      <c r="I4161" s="162">
        <v>1</v>
      </c>
      <c r="J4161" s="162"/>
      <c r="K4161" s="162"/>
      <c r="L4161" s="162" t="s">
        <v>2917</v>
      </c>
      <c r="M4161" s="237">
        <f>IF(L4161="",999,VLOOKUP(L4161,武将id!A:C,3,0))</f>
        <v>212</v>
      </c>
    </row>
    <row r="4162" spans="1:13" s="158" customFormat="1" x14ac:dyDescent="0.15">
      <c r="A4162" s="157">
        <v>8004</v>
      </c>
      <c r="B4162" s="158">
        <v>1</v>
      </c>
      <c r="C4162" s="158">
        <v>2</v>
      </c>
      <c r="D4162" s="158" t="s">
        <v>2917</v>
      </c>
      <c r="E4162" s="158">
        <f>VLOOKUP(D4162,武将id!A:C,3,FALSE)</f>
        <v>212</v>
      </c>
      <c r="F4162" s="158">
        <v>0</v>
      </c>
      <c r="G4162" s="229" t="s">
        <v>5335</v>
      </c>
      <c r="H4162" s="230" t="s">
        <v>5335</v>
      </c>
      <c r="I4162" s="158">
        <v>1</v>
      </c>
      <c r="L4162" s="158" t="s">
        <v>2237</v>
      </c>
      <c r="M4162" s="234">
        <f>IF(L4162="",999,VLOOKUP(L4162,武将id!A:C,3,0))</f>
        <v>103</v>
      </c>
    </row>
    <row r="4163" spans="1:13" s="158" customFormat="1" x14ac:dyDescent="0.15">
      <c r="A4163" s="157">
        <v>8004</v>
      </c>
      <c r="B4163" s="158">
        <v>2</v>
      </c>
      <c r="C4163" s="158">
        <v>1</v>
      </c>
      <c r="D4163" s="158" t="s">
        <v>2237</v>
      </c>
      <c r="E4163" s="158">
        <f>VLOOKUP(D4163,武将id!A:C,3,FALSE)</f>
        <v>103</v>
      </c>
      <c r="F4163" s="158">
        <v>0</v>
      </c>
      <c r="G4163" s="229" t="s">
        <v>5336</v>
      </c>
      <c r="H4163" s="230" t="s">
        <v>5336</v>
      </c>
      <c r="I4163" s="158">
        <v>1</v>
      </c>
      <c r="L4163" s="158" t="s">
        <v>2917</v>
      </c>
      <c r="M4163" s="234">
        <f>IF(L4163="",999,VLOOKUP(L4163,武将id!A:C,3,0))</f>
        <v>212</v>
      </c>
    </row>
    <row r="4164" spans="1:13" s="158" customFormat="1" x14ac:dyDescent="0.15">
      <c r="A4164" s="153">
        <v>8005</v>
      </c>
      <c r="B4164" s="154">
        <v>1</v>
      </c>
      <c r="C4164" s="154">
        <v>1</v>
      </c>
      <c r="D4164" s="154" t="s">
        <v>4020</v>
      </c>
      <c r="E4164" s="154">
        <f>VLOOKUP(D4164,武将id!A:C,3,FALSE)</f>
        <v>140</v>
      </c>
      <c r="F4164" s="154">
        <v>0</v>
      </c>
      <c r="G4164" s="231" t="s">
        <v>5337</v>
      </c>
      <c r="H4164" s="232" t="s">
        <v>5337</v>
      </c>
      <c r="I4164" s="154">
        <v>1</v>
      </c>
      <c r="J4164" s="154"/>
      <c r="K4164" s="154"/>
      <c r="L4164" s="154" t="s">
        <v>2588</v>
      </c>
      <c r="M4164" s="233">
        <f>IF(L4164="",999,VLOOKUP(L4164,武将id!A:C,3,0))</f>
        <v>202</v>
      </c>
    </row>
    <row r="4165" spans="1:13" s="158" customFormat="1" x14ac:dyDescent="0.15">
      <c r="A4165" s="157">
        <v>8005</v>
      </c>
      <c r="B4165" s="158">
        <v>2</v>
      </c>
      <c r="C4165" s="158">
        <v>2</v>
      </c>
      <c r="D4165" s="158" t="s">
        <v>2588</v>
      </c>
      <c r="E4165" s="158">
        <f>VLOOKUP(D4165,武将id!A:C,3,FALSE)</f>
        <v>202</v>
      </c>
      <c r="F4165" s="158">
        <v>0</v>
      </c>
      <c r="G4165" s="229" t="s">
        <v>5338</v>
      </c>
      <c r="H4165" s="230" t="s">
        <v>5338</v>
      </c>
      <c r="I4165" s="158">
        <v>1</v>
      </c>
      <c r="L4165" s="158" t="s">
        <v>4020</v>
      </c>
      <c r="M4165" s="234">
        <f>IF(L4165="",999,VLOOKUP(L4165,武将id!A:C,3,0))</f>
        <v>140</v>
      </c>
    </row>
    <row r="4166" spans="1:13" s="158" customFormat="1" x14ac:dyDescent="0.15">
      <c r="A4166" s="157">
        <v>8005</v>
      </c>
      <c r="B4166" s="158">
        <v>3</v>
      </c>
      <c r="C4166" s="158">
        <v>1</v>
      </c>
      <c r="D4166" s="158" t="s">
        <v>4020</v>
      </c>
      <c r="E4166" s="158">
        <f>VLOOKUP(D4166,武将id!A:C,3,FALSE)</f>
        <v>140</v>
      </c>
      <c r="F4166" s="158">
        <v>0</v>
      </c>
      <c r="G4166" s="229" t="s">
        <v>5339</v>
      </c>
      <c r="H4166" s="230" t="s">
        <v>5339</v>
      </c>
      <c r="I4166" s="158">
        <v>1</v>
      </c>
      <c r="L4166" s="158" t="s">
        <v>2588</v>
      </c>
      <c r="M4166" s="234">
        <f>IF(L4166="",999,VLOOKUP(L4166,武将id!A:C,3,0))</f>
        <v>202</v>
      </c>
    </row>
    <row r="4167" spans="1:13" s="158" customFormat="1" x14ac:dyDescent="0.15">
      <c r="A4167" s="157">
        <v>8005</v>
      </c>
      <c r="B4167" s="158">
        <v>4</v>
      </c>
      <c r="C4167" s="158">
        <v>1</v>
      </c>
      <c r="D4167" s="158" t="s">
        <v>4020</v>
      </c>
      <c r="E4167" s="158">
        <f>VLOOKUP(D4167,武将id!A:C,3,FALSE)</f>
        <v>140</v>
      </c>
      <c r="F4167" s="158">
        <v>0</v>
      </c>
      <c r="G4167" s="229" t="s">
        <v>5340</v>
      </c>
      <c r="H4167" s="230" t="s">
        <v>5340</v>
      </c>
      <c r="I4167" s="158">
        <v>1</v>
      </c>
      <c r="L4167" s="158" t="s">
        <v>2588</v>
      </c>
      <c r="M4167" s="234">
        <f>IF(L4167="",999,VLOOKUP(L4167,武将id!A:C,3,0))</f>
        <v>202</v>
      </c>
    </row>
    <row r="4168" spans="1:13" s="158" customFormat="1" x14ac:dyDescent="0.15">
      <c r="A4168" s="161">
        <v>8005</v>
      </c>
      <c r="B4168" s="162">
        <v>5</v>
      </c>
      <c r="C4168" s="162">
        <v>2</v>
      </c>
      <c r="D4168" s="162" t="s">
        <v>2588</v>
      </c>
      <c r="E4168" s="162">
        <f>VLOOKUP(D4168,武将id!A:C,3,FALSE)</f>
        <v>202</v>
      </c>
      <c r="F4168" s="162">
        <v>0</v>
      </c>
      <c r="G4168" s="235" t="s">
        <v>5341</v>
      </c>
      <c r="H4168" s="236" t="s">
        <v>5341</v>
      </c>
      <c r="I4168" s="162">
        <v>1</v>
      </c>
      <c r="J4168" s="162"/>
      <c r="K4168" s="162"/>
      <c r="L4168" s="162" t="s">
        <v>4020</v>
      </c>
      <c r="M4168" s="237">
        <f>IF(L4168="",999,VLOOKUP(L4168,武将id!A:C,3,0))</f>
        <v>140</v>
      </c>
    </row>
    <row r="4169" spans="1:13" s="158" customFormat="1" x14ac:dyDescent="0.15">
      <c r="A4169" s="157">
        <v>8006</v>
      </c>
      <c r="B4169" s="158">
        <v>1</v>
      </c>
      <c r="C4169" s="158">
        <v>1</v>
      </c>
      <c r="D4169" s="158" t="s">
        <v>2588</v>
      </c>
      <c r="E4169" s="158">
        <f>VLOOKUP(D4169,武将id!A:C,3,FALSE)</f>
        <v>202</v>
      </c>
      <c r="F4169" s="158">
        <v>0</v>
      </c>
      <c r="G4169" s="229" t="s">
        <v>5342</v>
      </c>
      <c r="H4169" s="230" t="s">
        <v>5342</v>
      </c>
      <c r="I4169" s="158">
        <v>1</v>
      </c>
      <c r="L4169" s="158" t="s">
        <v>5252</v>
      </c>
      <c r="M4169" s="234">
        <f>IF(L4169="",999,VLOOKUP(L4169,武将id!A:C,3,0))</f>
        <v>223</v>
      </c>
    </row>
    <row r="4170" spans="1:13" s="158" customFormat="1" x14ac:dyDescent="0.15">
      <c r="A4170" s="157">
        <v>8006</v>
      </c>
      <c r="B4170" s="158">
        <v>2</v>
      </c>
      <c r="C4170" s="158">
        <v>2</v>
      </c>
      <c r="D4170" s="158" t="s">
        <v>5252</v>
      </c>
      <c r="E4170" s="158">
        <f>VLOOKUP(D4170,武将id!A:C,3,FALSE)</f>
        <v>223</v>
      </c>
      <c r="F4170" s="158">
        <v>0</v>
      </c>
      <c r="G4170" s="229" t="s">
        <v>5343</v>
      </c>
      <c r="H4170" s="230" t="s">
        <v>5343</v>
      </c>
      <c r="I4170" s="158">
        <v>1</v>
      </c>
      <c r="L4170" s="158" t="s">
        <v>2588</v>
      </c>
      <c r="M4170" s="234">
        <f>IF(L4170="",999,VLOOKUP(L4170,武将id!A:C,3,0))</f>
        <v>202</v>
      </c>
    </row>
    <row r="4171" spans="1:13" s="158" customFormat="1" ht="24" x14ac:dyDescent="0.15">
      <c r="A4171" s="157">
        <v>8006</v>
      </c>
      <c r="B4171" s="158">
        <v>3</v>
      </c>
      <c r="C4171" s="158">
        <v>2</v>
      </c>
      <c r="D4171" s="158" t="s">
        <v>5290</v>
      </c>
      <c r="E4171" s="158">
        <f>VLOOKUP(D4171,武将id!A:C,3,FALSE)</f>
        <v>210</v>
      </c>
      <c r="F4171" s="158">
        <v>0</v>
      </c>
      <c r="G4171" s="229" t="s">
        <v>5344</v>
      </c>
      <c r="H4171" s="230" t="s">
        <v>5344</v>
      </c>
      <c r="I4171" s="158">
        <v>1</v>
      </c>
      <c r="L4171" s="158" t="s">
        <v>5360</v>
      </c>
      <c r="M4171" s="234">
        <f>IF(L4171="",999,VLOOKUP(L4171,武将id!A:C,3,0))</f>
        <v>202</v>
      </c>
    </row>
    <row r="4172" spans="1:13" s="158" customFormat="1" x14ac:dyDescent="0.15">
      <c r="A4172" s="157">
        <v>8006</v>
      </c>
      <c r="B4172" s="158">
        <v>4</v>
      </c>
      <c r="C4172" s="158">
        <v>2</v>
      </c>
      <c r="D4172" s="158" t="s">
        <v>5290</v>
      </c>
      <c r="E4172" s="158">
        <f>VLOOKUP(D4172,武将id!A:C,3,FALSE)</f>
        <v>210</v>
      </c>
      <c r="F4172" s="158">
        <v>0</v>
      </c>
      <c r="G4172" s="229" t="s">
        <v>5345</v>
      </c>
      <c r="H4172" s="230" t="s">
        <v>5345</v>
      </c>
      <c r="I4172" s="158">
        <v>1</v>
      </c>
      <c r="L4172" s="158" t="s">
        <v>5360</v>
      </c>
      <c r="M4172" s="234">
        <f>IF(L4172="",999,VLOOKUP(L4172,武将id!A:C,3,0))</f>
        <v>202</v>
      </c>
    </row>
    <row r="4173" spans="1:13" s="158" customFormat="1" x14ac:dyDescent="0.15">
      <c r="A4173" s="157">
        <v>8006</v>
      </c>
      <c r="B4173" s="158">
        <v>5</v>
      </c>
      <c r="C4173" s="158">
        <v>1</v>
      </c>
      <c r="D4173" s="158" t="s">
        <v>2588</v>
      </c>
      <c r="E4173" s="158">
        <f>VLOOKUP(D4173,武将id!A:C,3,FALSE)</f>
        <v>202</v>
      </c>
      <c r="F4173" s="158">
        <v>0</v>
      </c>
      <c r="G4173" s="229" t="s">
        <v>5346</v>
      </c>
      <c r="H4173" s="230" t="s">
        <v>5346</v>
      </c>
      <c r="I4173" s="158">
        <v>1</v>
      </c>
      <c r="L4173" s="158" t="s">
        <v>5290</v>
      </c>
      <c r="M4173" s="234">
        <f>IF(L4173="",999,VLOOKUP(L4173,武将id!A:C,3,0))</f>
        <v>210</v>
      </c>
    </row>
    <row r="4174" spans="1:13" s="158" customFormat="1" x14ac:dyDescent="0.15">
      <c r="A4174" s="153">
        <v>8007</v>
      </c>
      <c r="B4174" s="154">
        <v>1</v>
      </c>
      <c r="C4174" s="154">
        <v>1</v>
      </c>
      <c r="D4174" s="154" t="s">
        <v>2588</v>
      </c>
      <c r="E4174" s="154">
        <f>VLOOKUP(D4174,武将id!A:C,3,FALSE)</f>
        <v>202</v>
      </c>
      <c r="F4174" s="154">
        <v>0</v>
      </c>
      <c r="G4174" s="231" t="s">
        <v>5347</v>
      </c>
      <c r="H4174" s="232" t="s">
        <v>5347</v>
      </c>
      <c r="I4174" s="154">
        <v>1</v>
      </c>
      <c r="J4174" s="154"/>
      <c r="K4174" s="154"/>
      <c r="L4174" s="154"/>
      <c r="M4174" s="233">
        <v>0</v>
      </c>
    </row>
    <row r="4175" spans="1:13" s="158" customFormat="1" x14ac:dyDescent="0.15">
      <c r="A4175" s="157">
        <v>8007</v>
      </c>
      <c r="B4175" s="158">
        <v>2</v>
      </c>
      <c r="C4175" s="158">
        <v>2</v>
      </c>
      <c r="D4175" s="158" t="s">
        <v>2932</v>
      </c>
      <c r="E4175" s="158">
        <f>VLOOKUP(D4175,武将id!A:C,3,FALSE)</f>
        <v>203</v>
      </c>
      <c r="F4175" s="158">
        <v>0</v>
      </c>
      <c r="G4175" s="229" t="s">
        <v>5348</v>
      </c>
      <c r="H4175" s="230" t="s">
        <v>5348</v>
      </c>
      <c r="I4175" s="158">
        <v>1</v>
      </c>
      <c r="L4175" s="158" t="s">
        <v>2588</v>
      </c>
      <c r="M4175" s="234">
        <f>IF(L4175="",999,VLOOKUP(L4175,武将id!A:C,3,0))</f>
        <v>202</v>
      </c>
    </row>
    <row r="4176" spans="1:13" s="158" customFormat="1" x14ac:dyDescent="0.15">
      <c r="A4176" s="157">
        <v>8007</v>
      </c>
      <c r="B4176" s="158">
        <v>3</v>
      </c>
      <c r="C4176" s="158">
        <v>1</v>
      </c>
      <c r="D4176" s="158" t="s">
        <v>2588</v>
      </c>
      <c r="E4176" s="158">
        <f>VLOOKUP(D4176,武将id!A:C,3,FALSE)</f>
        <v>202</v>
      </c>
      <c r="F4176" s="158">
        <v>0</v>
      </c>
      <c r="G4176" s="229" t="s">
        <v>5349</v>
      </c>
      <c r="H4176" s="230" t="s">
        <v>5349</v>
      </c>
      <c r="I4176" s="158">
        <v>1</v>
      </c>
      <c r="L4176" s="158" t="s">
        <v>2932</v>
      </c>
      <c r="M4176" s="234">
        <f>IF(L4176="",999,VLOOKUP(L4176,武将id!A:C,3,0))</f>
        <v>203</v>
      </c>
    </row>
    <row r="4177" spans="1:13" s="158" customFormat="1" x14ac:dyDescent="0.15">
      <c r="A4177" s="161">
        <v>8007</v>
      </c>
      <c r="B4177" s="162">
        <v>4</v>
      </c>
      <c r="C4177" s="162">
        <v>1</v>
      </c>
      <c r="D4177" s="162" t="s">
        <v>2588</v>
      </c>
      <c r="E4177" s="162">
        <f>VLOOKUP(D4177,武将id!A:C,3,FALSE)</f>
        <v>202</v>
      </c>
      <c r="F4177" s="162">
        <v>0</v>
      </c>
      <c r="G4177" s="235" t="s">
        <v>5350</v>
      </c>
      <c r="H4177" s="236" t="s">
        <v>5350</v>
      </c>
      <c r="I4177" s="162">
        <v>1</v>
      </c>
      <c r="J4177" s="162"/>
      <c r="K4177" s="162"/>
      <c r="L4177" s="162" t="s">
        <v>2932</v>
      </c>
      <c r="M4177" s="237">
        <f>IF(L4177="",999,VLOOKUP(L4177,武将id!A:C,3,0))</f>
        <v>203</v>
      </c>
    </row>
    <row r="4178" spans="1:13" ht="24" x14ac:dyDescent="0.15">
      <c r="A4178" s="170">
        <v>8101</v>
      </c>
      <c r="B4178" s="171">
        <v>1</v>
      </c>
      <c r="C4178" s="171">
        <v>1</v>
      </c>
      <c r="D4178" s="171" t="s">
        <v>2237</v>
      </c>
      <c r="E4178" s="171">
        <f>VLOOKUP(D4178,武将id!A:C,3,FALSE)</f>
        <v>103</v>
      </c>
      <c r="F4178" s="171">
        <v>0</v>
      </c>
      <c r="G4178" s="252" t="s">
        <v>5798</v>
      </c>
      <c r="H4178" s="253" t="s">
        <v>5798</v>
      </c>
      <c r="I4178" s="171">
        <v>1</v>
      </c>
      <c r="J4178" s="171"/>
      <c r="K4178" s="171"/>
      <c r="L4178" s="171"/>
      <c r="M4178" s="254">
        <v>0</v>
      </c>
    </row>
    <row r="4179" spans="1:13" x14ac:dyDescent="0.15">
      <c r="A4179" s="175">
        <v>8101</v>
      </c>
      <c r="B4179" s="176">
        <v>2</v>
      </c>
      <c r="C4179" s="176">
        <v>2</v>
      </c>
      <c r="D4179" s="176" t="s">
        <v>5252</v>
      </c>
      <c r="E4179" s="176">
        <f>VLOOKUP(D4179,武将id!A:C,3,FALSE)</f>
        <v>223</v>
      </c>
      <c r="F4179" s="176">
        <v>0</v>
      </c>
      <c r="G4179" s="255" t="s">
        <v>5799</v>
      </c>
      <c r="H4179" s="256" t="s">
        <v>5799</v>
      </c>
      <c r="I4179" s="176">
        <v>1</v>
      </c>
      <c r="J4179" s="176"/>
      <c r="K4179" s="176"/>
      <c r="L4179" s="176" t="s">
        <v>2237</v>
      </c>
      <c r="M4179" s="257">
        <f>IF(L4179="",999,VLOOKUP(L4179,武将id!A:C,3,0))</f>
        <v>103</v>
      </c>
    </row>
    <row r="4180" spans="1:13" x14ac:dyDescent="0.15">
      <c r="A4180" s="175">
        <v>8101</v>
      </c>
      <c r="B4180" s="176">
        <v>3</v>
      </c>
      <c r="C4180" s="176">
        <v>1</v>
      </c>
      <c r="D4180" s="176" t="s">
        <v>2237</v>
      </c>
      <c r="E4180" s="176">
        <f>VLOOKUP(D4180,武将id!A:C,3,FALSE)</f>
        <v>103</v>
      </c>
      <c r="F4180" s="176">
        <v>0</v>
      </c>
      <c r="G4180" s="255" t="s">
        <v>5800</v>
      </c>
      <c r="H4180" s="256" t="s">
        <v>5800</v>
      </c>
      <c r="I4180" s="176">
        <v>1</v>
      </c>
      <c r="J4180" s="176"/>
      <c r="K4180" s="176"/>
      <c r="L4180" s="176" t="s">
        <v>5252</v>
      </c>
      <c r="M4180" s="257">
        <f>IF(L4180="",999,VLOOKUP(L4180,武将id!A:C,3,0))</f>
        <v>223</v>
      </c>
    </row>
    <row r="4181" spans="1:13" x14ac:dyDescent="0.15">
      <c r="A4181" s="175">
        <v>8101</v>
      </c>
      <c r="B4181" s="176">
        <v>4</v>
      </c>
      <c r="C4181" s="176">
        <v>2</v>
      </c>
      <c r="D4181" s="176" t="s">
        <v>5252</v>
      </c>
      <c r="E4181" s="176">
        <f>VLOOKUP(D4181,武将id!A:C,3,FALSE)</f>
        <v>223</v>
      </c>
      <c r="F4181" s="176">
        <v>0</v>
      </c>
      <c r="G4181" s="255" t="s">
        <v>5801</v>
      </c>
      <c r="H4181" s="256" t="s">
        <v>5801</v>
      </c>
      <c r="I4181" s="176">
        <v>1</v>
      </c>
      <c r="J4181" s="176"/>
      <c r="K4181" s="176"/>
      <c r="L4181" s="176" t="s">
        <v>2237</v>
      </c>
      <c r="M4181" s="257">
        <f>IF(L4181="",999,VLOOKUP(L4181,武将id!A:C,3,0))</f>
        <v>103</v>
      </c>
    </row>
    <row r="4182" spans="1:13" x14ac:dyDescent="0.15">
      <c r="A4182" s="175">
        <v>8101</v>
      </c>
      <c r="B4182" s="176">
        <v>5</v>
      </c>
      <c r="C4182" s="176">
        <v>1</v>
      </c>
      <c r="D4182" s="176" t="s">
        <v>2237</v>
      </c>
      <c r="E4182" s="176">
        <f>VLOOKUP(D4182,武将id!A:C,3,FALSE)</f>
        <v>103</v>
      </c>
      <c r="F4182" s="176">
        <v>0</v>
      </c>
      <c r="G4182" s="255" t="s">
        <v>5802</v>
      </c>
      <c r="H4182" s="256" t="s">
        <v>5802</v>
      </c>
      <c r="I4182" s="176">
        <v>1</v>
      </c>
      <c r="J4182" s="176"/>
      <c r="K4182" s="176"/>
      <c r="L4182" s="176" t="s">
        <v>5252</v>
      </c>
      <c r="M4182" s="257">
        <f>IF(L4182="",999,VLOOKUP(L4182,武将id!A:C,3,0))</f>
        <v>223</v>
      </c>
    </row>
    <row r="4183" spans="1:13" x14ac:dyDescent="0.15">
      <c r="A4183" s="175">
        <v>8101</v>
      </c>
      <c r="B4183" s="176">
        <v>6</v>
      </c>
      <c r="C4183" s="176">
        <v>2</v>
      </c>
      <c r="D4183" s="176" t="s">
        <v>5252</v>
      </c>
      <c r="E4183" s="176">
        <f>VLOOKUP(D4183,武将id!A:C,3,FALSE)</f>
        <v>223</v>
      </c>
      <c r="F4183" s="176">
        <v>0</v>
      </c>
      <c r="G4183" s="255" t="s">
        <v>6424</v>
      </c>
      <c r="H4183" s="256" t="s">
        <v>5803</v>
      </c>
      <c r="I4183" s="176">
        <v>1</v>
      </c>
      <c r="J4183" s="176"/>
      <c r="K4183" s="176"/>
      <c r="L4183" s="176" t="s">
        <v>7015</v>
      </c>
      <c r="M4183" s="257">
        <f>IF(L4183="",999,VLOOKUP(L4183,武将id!A:C,3,0))</f>
        <v>103</v>
      </c>
    </row>
    <row r="4184" spans="1:13" x14ac:dyDescent="0.15">
      <c r="A4184" s="175">
        <v>8101</v>
      </c>
      <c r="B4184" s="176">
        <v>7</v>
      </c>
      <c r="C4184" s="176">
        <v>1</v>
      </c>
      <c r="D4184" s="176" t="s">
        <v>2237</v>
      </c>
      <c r="E4184" s="176">
        <f>VLOOKUP(D4184,武将id!A:C,3,FALSE)</f>
        <v>103</v>
      </c>
      <c r="F4184" s="176">
        <v>0</v>
      </c>
      <c r="G4184" s="255" t="s">
        <v>5804</v>
      </c>
      <c r="H4184" s="256" t="s">
        <v>5804</v>
      </c>
      <c r="I4184" s="176">
        <v>1</v>
      </c>
      <c r="J4184" s="176"/>
      <c r="K4184" s="176"/>
      <c r="L4184" s="176"/>
      <c r="M4184" s="257">
        <v>0</v>
      </c>
    </row>
    <row r="4185" spans="1:13" x14ac:dyDescent="0.15">
      <c r="A4185" s="175">
        <v>8101</v>
      </c>
      <c r="B4185" s="176">
        <v>8</v>
      </c>
      <c r="C4185" s="176">
        <v>2</v>
      </c>
      <c r="D4185" s="176" t="s">
        <v>2318</v>
      </c>
      <c r="E4185" s="176">
        <f>VLOOKUP(D4185,武将id!A:C,3,FALSE)</f>
        <v>119</v>
      </c>
      <c r="F4185" s="176">
        <v>0</v>
      </c>
      <c r="G4185" s="255" t="s">
        <v>2526</v>
      </c>
      <c r="H4185" s="256" t="s">
        <v>2526</v>
      </c>
      <c r="I4185" s="176">
        <v>1</v>
      </c>
      <c r="J4185" s="176"/>
      <c r="K4185" s="176"/>
      <c r="L4185" s="176" t="s">
        <v>2237</v>
      </c>
      <c r="M4185" s="257">
        <f>IF(L4185="",999,VLOOKUP(L4185,武将id!A:C,3,0))</f>
        <v>103</v>
      </c>
    </row>
    <row r="4186" spans="1:13" x14ac:dyDescent="0.15">
      <c r="A4186" s="175">
        <v>8101</v>
      </c>
      <c r="B4186" s="176">
        <v>9</v>
      </c>
      <c r="C4186" s="176">
        <v>1</v>
      </c>
      <c r="D4186" s="176" t="s">
        <v>2237</v>
      </c>
      <c r="E4186" s="176">
        <f>VLOOKUP(D4186,武将id!A:C,3,FALSE)</f>
        <v>103</v>
      </c>
      <c r="F4186" s="176">
        <v>0</v>
      </c>
      <c r="G4186" s="255" t="s">
        <v>6423</v>
      </c>
      <c r="H4186" s="256" t="s">
        <v>6422</v>
      </c>
      <c r="I4186" s="176">
        <v>1</v>
      </c>
      <c r="J4186" s="176"/>
      <c r="K4186" s="176"/>
      <c r="L4186" s="176" t="s">
        <v>2318</v>
      </c>
      <c r="M4186" s="257">
        <f>IF(L4186="",999,VLOOKUP(L4186,武将id!A:C,3,0))</f>
        <v>119</v>
      </c>
    </row>
    <row r="4187" spans="1:13" x14ac:dyDescent="0.15">
      <c r="A4187" s="180">
        <v>8101</v>
      </c>
      <c r="B4187" s="181">
        <v>10</v>
      </c>
      <c r="C4187" s="181">
        <v>2</v>
      </c>
      <c r="D4187" s="181" t="s">
        <v>2318</v>
      </c>
      <c r="E4187" s="181">
        <f>VLOOKUP(D4187,武将id!A:C,3,FALSE)</f>
        <v>119</v>
      </c>
      <c r="F4187" s="181">
        <v>0</v>
      </c>
      <c r="G4187" s="258" t="s">
        <v>5805</v>
      </c>
      <c r="H4187" s="259" t="s">
        <v>5805</v>
      </c>
      <c r="I4187" s="181">
        <v>1</v>
      </c>
      <c r="J4187" s="181"/>
      <c r="K4187" s="181"/>
      <c r="L4187" s="181" t="s">
        <v>2237</v>
      </c>
      <c r="M4187" s="260">
        <f>IF(L4187="",999,VLOOKUP(L4187,武将id!A:C,3,0))</f>
        <v>103</v>
      </c>
    </row>
    <row r="4188" spans="1:13" x14ac:dyDescent="0.15">
      <c r="A4188" s="170">
        <v>8102</v>
      </c>
      <c r="B4188" s="171">
        <v>1</v>
      </c>
      <c r="C4188" s="171">
        <v>1</v>
      </c>
      <c r="D4188" s="171" t="s">
        <v>2318</v>
      </c>
      <c r="E4188" s="171">
        <f>VLOOKUP(D4188,武将id!A:C,3,FALSE)</f>
        <v>119</v>
      </c>
      <c r="F4188" s="171">
        <v>0</v>
      </c>
      <c r="G4188" s="252" t="s">
        <v>5806</v>
      </c>
      <c r="H4188" s="253" t="s">
        <v>5806</v>
      </c>
      <c r="I4188" s="171">
        <v>1</v>
      </c>
      <c r="J4188" s="171"/>
      <c r="K4188" s="171"/>
      <c r="L4188" s="171" t="s">
        <v>4859</v>
      </c>
      <c r="M4188" s="254">
        <f>IF(L4188="",999,VLOOKUP(L4188,武将id!A:C,3,0))</f>
        <v>446</v>
      </c>
    </row>
    <row r="4189" spans="1:13" x14ac:dyDescent="0.15">
      <c r="A4189" s="175">
        <v>8102</v>
      </c>
      <c r="B4189" s="176">
        <v>2</v>
      </c>
      <c r="C4189" s="176">
        <v>2</v>
      </c>
      <c r="D4189" s="176" t="s">
        <v>4859</v>
      </c>
      <c r="E4189" s="176">
        <f>VLOOKUP(D4189,武将id!A:C,3,FALSE)</f>
        <v>446</v>
      </c>
      <c r="F4189" s="176">
        <v>0</v>
      </c>
      <c r="G4189" s="255" t="s">
        <v>5807</v>
      </c>
      <c r="H4189" s="256" t="s">
        <v>5807</v>
      </c>
      <c r="I4189" s="176">
        <v>1</v>
      </c>
      <c r="J4189" s="176"/>
      <c r="K4189" s="176"/>
      <c r="L4189" s="176" t="s">
        <v>2318</v>
      </c>
      <c r="M4189" s="257">
        <f>IF(L4189="",999,VLOOKUP(L4189,武将id!A:C,3,0))</f>
        <v>119</v>
      </c>
    </row>
    <row r="4190" spans="1:13" x14ac:dyDescent="0.15">
      <c r="A4190" s="180">
        <v>8102</v>
      </c>
      <c r="B4190" s="181">
        <v>3</v>
      </c>
      <c r="C4190" s="181">
        <v>1</v>
      </c>
      <c r="D4190" s="181" t="s">
        <v>2318</v>
      </c>
      <c r="E4190" s="181">
        <f>VLOOKUP(D4190,武将id!A:C,3,FALSE)</f>
        <v>119</v>
      </c>
      <c r="F4190" s="181">
        <v>0</v>
      </c>
      <c r="G4190" s="258" t="s">
        <v>5808</v>
      </c>
      <c r="H4190" s="259" t="s">
        <v>5808</v>
      </c>
      <c r="I4190" s="181">
        <v>1</v>
      </c>
      <c r="J4190" s="181"/>
      <c r="K4190" s="181"/>
      <c r="L4190" s="181" t="s">
        <v>4859</v>
      </c>
      <c r="M4190" s="260">
        <f>IF(L4190="",999,VLOOKUP(L4190,武将id!A:C,3,0))</f>
        <v>446</v>
      </c>
    </row>
    <row r="4191" spans="1:13" x14ac:dyDescent="0.15">
      <c r="A4191" s="175">
        <v>8103</v>
      </c>
      <c r="B4191" s="176">
        <v>1</v>
      </c>
      <c r="C4191" s="176">
        <v>2</v>
      </c>
      <c r="D4191" s="176" t="s">
        <v>2318</v>
      </c>
      <c r="E4191" s="176">
        <f>VLOOKUP(D4191,武将id!A:C,3,FALSE)</f>
        <v>119</v>
      </c>
      <c r="F4191" s="176">
        <v>0</v>
      </c>
      <c r="G4191" s="255" t="s">
        <v>5809</v>
      </c>
      <c r="H4191" s="256" t="s">
        <v>5809</v>
      </c>
      <c r="I4191" s="176">
        <v>1</v>
      </c>
      <c r="J4191" s="176"/>
      <c r="K4191" s="176"/>
      <c r="L4191" s="176" t="s">
        <v>2237</v>
      </c>
      <c r="M4191" s="257">
        <f>IF(L4191="",999,VLOOKUP(L4191,武将id!A:C,3,0))</f>
        <v>103</v>
      </c>
    </row>
    <row r="4192" spans="1:13" x14ac:dyDescent="0.15">
      <c r="A4192" s="175">
        <v>8103</v>
      </c>
      <c r="B4192" s="176">
        <v>2</v>
      </c>
      <c r="C4192" s="176">
        <v>1</v>
      </c>
      <c r="D4192" s="176" t="s">
        <v>2237</v>
      </c>
      <c r="E4192" s="176">
        <f>VLOOKUP(D4192,武将id!A:C,3,FALSE)</f>
        <v>103</v>
      </c>
      <c r="F4192" s="176">
        <v>0</v>
      </c>
      <c r="G4192" s="255" t="s">
        <v>5810</v>
      </c>
      <c r="H4192" s="256" t="s">
        <v>5810</v>
      </c>
      <c r="I4192" s="176">
        <v>1</v>
      </c>
      <c r="J4192" s="176"/>
      <c r="K4192" s="176"/>
      <c r="L4192" s="176" t="s">
        <v>2318</v>
      </c>
      <c r="M4192" s="257">
        <f>IF(L4192="",999,VLOOKUP(L4192,武将id!A:C,3,0))</f>
        <v>119</v>
      </c>
    </row>
    <row r="4193" spans="1:13" x14ac:dyDescent="0.15">
      <c r="A4193" s="175">
        <v>8103</v>
      </c>
      <c r="B4193" s="176">
        <v>3</v>
      </c>
      <c r="C4193" s="176">
        <v>1</v>
      </c>
      <c r="D4193" s="176" t="s">
        <v>2237</v>
      </c>
      <c r="E4193" s="176">
        <f>VLOOKUP(D4193,武将id!A:C,3,FALSE)</f>
        <v>103</v>
      </c>
      <c r="F4193" s="176">
        <v>0</v>
      </c>
      <c r="G4193" s="255" t="s">
        <v>5811</v>
      </c>
      <c r="H4193" s="256" t="s">
        <v>5811</v>
      </c>
      <c r="I4193" s="176">
        <v>1</v>
      </c>
      <c r="J4193" s="176"/>
      <c r="K4193" s="176"/>
      <c r="L4193" s="176" t="s">
        <v>2318</v>
      </c>
      <c r="M4193" s="257">
        <f>IF(L4193="",999,VLOOKUP(L4193,武将id!A:C,3,0))</f>
        <v>119</v>
      </c>
    </row>
    <row r="4194" spans="1:13" x14ac:dyDescent="0.15">
      <c r="A4194" s="170">
        <v>8104</v>
      </c>
      <c r="B4194" s="171">
        <v>1</v>
      </c>
      <c r="C4194" s="171">
        <v>1</v>
      </c>
      <c r="D4194" s="171" t="s">
        <v>2588</v>
      </c>
      <c r="E4194" s="171">
        <f>VLOOKUP(D4194,武将id!A:C,3,FALSE)</f>
        <v>202</v>
      </c>
      <c r="F4194" s="171">
        <v>0</v>
      </c>
      <c r="G4194" s="252" t="s">
        <v>5812</v>
      </c>
      <c r="H4194" s="253" t="s">
        <v>5812</v>
      </c>
      <c r="I4194" s="171">
        <v>1</v>
      </c>
      <c r="J4194" s="171"/>
      <c r="K4194" s="171"/>
      <c r="L4194" s="171"/>
      <c r="M4194" s="254">
        <v>0</v>
      </c>
    </row>
    <row r="4195" spans="1:13" x14ac:dyDescent="0.15">
      <c r="A4195" s="175">
        <v>8104</v>
      </c>
      <c r="B4195" s="176">
        <v>2</v>
      </c>
      <c r="C4195" s="176">
        <v>2</v>
      </c>
      <c r="D4195" s="176" t="s">
        <v>5794</v>
      </c>
      <c r="E4195" s="176">
        <f>VLOOKUP(D4195,武将id!A:C,3,FALSE)</f>
        <v>237</v>
      </c>
      <c r="F4195" s="176">
        <v>0</v>
      </c>
      <c r="G4195" s="255" t="s">
        <v>5813</v>
      </c>
      <c r="H4195" s="256" t="s">
        <v>5813</v>
      </c>
      <c r="I4195" s="176">
        <v>1</v>
      </c>
      <c r="J4195" s="176"/>
      <c r="K4195" s="176"/>
      <c r="L4195" s="176" t="s">
        <v>2588</v>
      </c>
      <c r="M4195" s="257">
        <f>IF(L4195="",999,VLOOKUP(L4195,武将id!A:C,3,0))</f>
        <v>202</v>
      </c>
    </row>
    <row r="4196" spans="1:13" x14ac:dyDescent="0.15">
      <c r="A4196" s="175">
        <v>8104</v>
      </c>
      <c r="B4196" s="176">
        <v>3</v>
      </c>
      <c r="C4196" s="176">
        <v>1</v>
      </c>
      <c r="D4196" s="176" t="s">
        <v>2588</v>
      </c>
      <c r="E4196" s="176">
        <f>VLOOKUP(D4196,武将id!A:C,3,FALSE)</f>
        <v>202</v>
      </c>
      <c r="F4196" s="176">
        <v>0</v>
      </c>
      <c r="G4196" s="255" t="s">
        <v>5814</v>
      </c>
      <c r="H4196" s="256" t="s">
        <v>5814</v>
      </c>
      <c r="I4196" s="176">
        <v>1</v>
      </c>
      <c r="J4196" s="176"/>
      <c r="K4196" s="176"/>
      <c r="L4196" s="176" t="s">
        <v>5794</v>
      </c>
      <c r="M4196" s="257">
        <f>IF(L4196="",999,VLOOKUP(L4196,武将id!A:C,3,0))</f>
        <v>237</v>
      </c>
    </row>
    <row r="4197" spans="1:13" x14ac:dyDescent="0.15">
      <c r="A4197" s="175">
        <v>8104</v>
      </c>
      <c r="B4197" s="176">
        <v>4</v>
      </c>
      <c r="C4197" s="176">
        <v>2</v>
      </c>
      <c r="D4197" s="176" t="s">
        <v>5794</v>
      </c>
      <c r="E4197" s="176">
        <f>VLOOKUP(D4197,武将id!A:C,3,FALSE)</f>
        <v>237</v>
      </c>
      <c r="F4197" s="176">
        <v>0</v>
      </c>
      <c r="G4197" s="255" t="s">
        <v>5815</v>
      </c>
      <c r="H4197" s="256" t="s">
        <v>5815</v>
      </c>
      <c r="I4197" s="176">
        <v>1</v>
      </c>
      <c r="J4197" s="176"/>
      <c r="K4197" s="176"/>
      <c r="L4197" s="176" t="s">
        <v>2588</v>
      </c>
      <c r="M4197" s="257">
        <f>IF(L4197="",999,VLOOKUP(L4197,武将id!A:C,3,0))</f>
        <v>202</v>
      </c>
    </row>
    <row r="4198" spans="1:13" x14ac:dyDescent="0.15">
      <c r="A4198" s="175">
        <v>8104</v>
      </c>
      <c r="B4198" s="176">
        <v>5</v>
      </c>
      <c r="C4198" s="176">
        <v>1</v>
      </c>
      <c r="D4198" s="176" t="s">
        <v>2588</v>
      </c>
      <c r="E4198" s="176">
        <f>VLOOKUP(D4198,武将id!A:C,3,FALSE)</f>
        <v>202</v>
      </c>
      <c r="F4198" s="176">
        <v>0</v>
      </c>
      <c r="G4198" s="255" t="s">
        <v>5816</v>
      </c>
      <c r="H4198" s="256" t="s">
        <v>5816</v>
      </c>
      <c r="I4198" s="176">
        <v>1</v>
      </c>
      <c r="J4198" s="176"/>
      <c r="K4198" s="176"/>
      <c r="L4198" s="176" t="s">
        <v>5794</v>
      </c>
      <c r="M4198" s="257">
        <f>IF(L4198="",999,VLOOKUP(L4198,武将id!A:C,3,0))</f>
        <v>237</v>
      </c>
    </row>
    <row r="4199" spans="1:13" x14ac:dyDescent="0.15">
      <c r="A4199" s="175">
        <v>8104</v>
      </c>
      <c r="B4199" s="176">
        <v>6</v>
      </c>
      <c r="C4199" s="176">
        <v>2</v>
      </c>
      <c r="D4199" s="176" t="s">
        <v>5794</v>
      </c>
      <c r="E4199" s="176">
        <f>VLOOKUP(D4199,武将id!A:C,3,FALSE)</f>
        <v>237</v>
      </c>
      <c r="F4199" s="176">
        <v>0</v>
      </c>
      <c r="G4199" s="255" t="s">
        <v>5817</v>
      </c>
      <c r="H4199" s="256" t="s">
        <v>5817</v>
      </c>
      <c r="I4199" s="176">
        <v>1</v>
      </c>
      <c r="J4199" s="176"/>
      <c r="K4199" s="176"/>
      <c r="L4199" s="176" t="s">
        <v>2588</v>
      </c>
      <c r="M4199" s="257">
        <f>IF(L4199="",999,VLOOKUP(L4199,武将id!A:C,3,0))</f>
        <v>202</v>
      </c>
    </row>
    <row r="4200" spans="1:13" x14ac:dyDescent="0.15">
      <c r="A4200" s="180">
        <v>8104</v>
      </c>
      <c r="B4200" s="181">
        <v>7</v>
      </c>
      <c r="C4200" s="181">
        <v>1</v>
      </c>
      <c r="D4200" s="181" t="s">
        <v>2588</v>
      </c>
      <c r="E4200" s="181">
        <f>VLOOKUP(D4200,武将id!A:C,3,FALSE)</f>
        <v>202</v>
      </c>
      <c r="F4200" s="181">
        <v>0</v>
      </c>
      <c r="G4200" s="258" t="s">
        <v>5818</v>
      </c>
      <c r="H4200" s="259" t="s">
        <v>5818</v>
      </c>
      <c r="I4200" s="181">
        <v>1</v>
      </c>
      <c r="J4200" s="181"/>
      <c r="K4200" s="181"/>
      <c r="L4200" s="181" t="s">
        <v>5794</v>
      </c>
      <c r="M4200" s="260">
        <f>IF(L4200="",999,VLOOKUP(L4200,武将id!A:C,3,0))</f>
        <v>237</v>
      </c>
    </row>
    <row r="4201" spans="1:13" x14ac:dyDescent="0.15">
      <c r="A4201" s="175">
        <v>8105</v>
      </c>
      <c r="B4201" s="176">
        <v>1</v>
      </c>
      <c r="C4201" s="176">
        <v>2</v>
      </c>
      <c r="D4201" s="176" t="s">
        <v>5795</v>
      </c>
      <c r="E4201" s="176">
        <f>VLOOKUP(D4201,武将id!A:C,3,FALSE)</f>
        <v>133</v>
      </c>
      <c r="F4201" s="176">
        <v>0</v>
      </c>
      <c r="G4201" s="255" t="s">
        <v>5819</v>
      </c>
      <c r="H4201" s="256" t="s">
        <v>5819</v>
      </c>
      <c r="I4201" s="176">
        <v>1</v>
      </c>
      <c r="J4201" s="176"/>
      <c r="K4201" s="176"/>
      <c r="L4201" s="176" t="s">
        <v>2588</v>
      </c>
      <c r="M4201" s="257">
        <f>IF(L4201="",999,VLOOKUP(L4201,武将id!A:C,3,0))</f>
        <v>202</v>
      </c>
    </row>
    <row r="4202" spans="1:13" x14ac:dyDescent="0.15">
      <c r="A4202" s="175">
        <v>8105</v>
      </c>
      <c r="B4202" s="176">
        <v>2</v>
      </c>
      <c r="C4202" s="176">
        <v>1</v>
      </c>
      <c r="D4202" s="176" t="s">
        <v>2588</v>
      </c>
      <c r="E4202" s="176">
        <f>VLOOKUP(D4202,武将id!A:C,3,FALSE)</f>
        <v>202</v>
      </c>
      <c r="F4202" s="176">
        <v>0</v>
      </c>
      <c r="G4202" s="255" t="s">
        <v>5820</v>
      </c>
      <c r="H4202" s="256" t="s">
        <v>5820</v>
      </c>
      <c r="I4202" s="176">
        <v>1</v>
      </c>
      <c r="J4202" s="176"/>
      <c r="K4202" s="176"/>
      <c r="L4202" s="176" t="s">
        <v>5795</v>
      </c>
      <c r="M4202" s="257">
        <f>IF(L4202="",999,VLOOKUP(L4202,武将id!A:C,3,0))</f>
        <v>133</v>
      </c>
    </row>
    <row r="4203" spans="1:13" x14ac:dyDescent="0.15">
      <c r="A4203" s="175">
        <v>8105</v>
      </c>
      <c r="B4203" s="176">
        <v>3</v>
      </c>
      <c r="C4203" s="176">
        <v>2</v>
      </c>
      <c r="D4203" s="176" t="s">
        <v>2918</v>
      </c>
      <c r="E4203" s="176">
        <f>VLOOKUP(D4203,武将id!A:C,3,FALSE)</f>
        <v>206</v>
      </c>
      <c r="F4203" s="176">
        <v>0</v>
      </c>
      <c r="G4203" s="255" t="s">
        <v>5821</v>
      </c>
      <c r="H4203" s="256" t="s">
        <v>5821</v>
      </c>
      <c r="I4203" s="176">
        <v>1</v>
      </c>
      <c r="J4203" s="176"/>
      <c r="K4203" s="176"/>
      <c r="L4203" s="176" t="s">
        <v>2588</v>
      </c>
      <c r="M4203" s="257">
        <f>IF(L4203="",999,VLOOKUP(L4203,武将id!A:C,3,0))</f>
        <v>202</v>
      </c>
    </row>
    <row r="4204" spans="1:13" x14ac:dyDescent="0.15">
      <c r="A4204" s="175">
        <v>8105</v>
      </c>
      <c r="B4204" s="176">
        <v>4</v>
      </c>
      <c r="C4204" s="176">
        <v>1</v>
      </c>
      <c r="D4204" s="176" t="s">
        <v>2588</v>
      </c>
      <c r="E4204" s="176">
        <f>VLOOKUP(D4204,武将id!A:C,3,FALSE)</f>
        <v>202</v>
      </c>
      <c r="F4204" s="176">
        <v>0</v>
      </c>
      <c r="G4204" s="255" t="s">
        <v>5822</v>
      </c>
      <c r="H4204" s="256" t="s">
        <v>5822</v>
      </c>
      <c r="I4204" s="176">
        <v>1</v>
      </c>
      <c r="J4204" s="176"/>
      <c r="K4204" s="176"/>
      <c r="L4204" s="176" t="s">
        <v>2918</v>
      </c>
      <c r="M4204" s="257">
        <f>IF(L4204="",999,VLOOKUP(L4204,武将id!A:C,3,0))</f>
        <v>206</v>
      </c>
    </row>
    <row r="4205" spans="1:13" x14ac:dyDescent="0.15">
      <c r="A4205" s="175">
        <v>8105</v>
      </c>
      <c r="B4205" s="176">
        <v>5</v>
      </c>
      <c r="C4205" s="176">
        <v>2</v>
      </c>
      <c r="D4205" s="176" t="s">
        <v>5795</v>
      </c>
      <c r="E4205" s="176">
        <f>VLOOKUP(D4205,武将id!A:C,3,FALSE)</f>
        <v>133</v>
      </c>
      <c r="F4205" s="176">
        <v>0</v>
      </c>
      <c r="G4205" s="255" t="s">
        <v>5823</v>
      </c>
      <c r="H4205" s="256" t="s">
        <v>5823</v>
      </c>
      <c r="I4205" s="176">
        <v>1</v>
      </c>
      <c r="J4205" s="176"/>
      <c r="K4205" s="176"/>
      <c r="L4205" s="176" t="s">
        <v>2588</v>
      </c>
      <c r="M4205" s="257">
        <f>IF(L4205="",999,VLOOKUP(L4205,武将id!A:C,3,0))</f>
        <v>202</v>
      </c>
    </row>
    <row r="4206" spans="1:13" x14ac:dyDescent="0.15">
      <c r="A4206" s="175">
        <v>8105</v>
      </c>
      <c r="B4206" s="176">
        <v>6</v>
      </c>
      <c r="C4206" s="176">
        <v>2</v>
      </c>
      <c r="D4206" s="176" t="s">
        <v>2918</v>
      </c>
      <c r="E4206" s="176">
        <f>VLOOKUP(D4206,武将id!A:C,3,FALSE)</f>
        <v>206</v>
      </c>
      <c r="F4206" s="176">
        <v>0</v>
      </c>
      <c r="G4206" s="255" t="s">
        <v>5824</v>
      </c>
      <c r="H4206" s="256" t="s">
        <v>5824</v>
      </c>
      <c r="I4206" s="176">
        <v>1</v>
      </c>
      <c r="J4206" s="176"/>
      <c r="K4206" s="176"/>
      <c r="L4206" s="176" t="s">
        <v>2588</v>
      </c>
      <c r="M4206" s="257">
        <f>IF(L4206="",999,VLOOKUP(L4206,武将id!A:C,3,0))</f>
        <v>202</v>
      </c>
    </row>
    <row r="4207" spans="1:13" ht="24" x14ac:dyDescent="0.15">
      <c r="A4207" s="175">
        <v>8105</v>
      </c>
      <c r="B4207" s="176">
        <v>7</v>
      </c>
      <c r="C4207" s="176">
        <v>1</v>
      </c>
      <c r="D4207" s="176" t="s">
        <v>2588</v>
      </c>
      <c r="E4207" s="176">
        <f>VLOOKUP(D4207,武将id!A:C,3,FALSE)</f>
        <v>202</v>
      </c>
      <c r="F4207" s="176">
        <v>0</v>
      </c>
      <c r="G4207" s="255" t="s">
        <v>5825</v>
      </c>
      <c r="H4207" s="256" t="s">
        <v>5825</v>
      </c>
      <c r="I4207" s="176">
        <v>1</v>
      </c>
      <c r="J4207" s="176"/>
      <c r="K4207" s="176"/>
      <c r="L4207" s="176" t="s">
        <v>2918</v>
      </c>
      <c r="M4207" s="257">
        <f>IF(L4207="",999,VLOOKUP(L4207,武将id!A:C,3,0))</f>
        <v>206</v>
      </c>
    </row>
    <row r="4208" spans="1:13" x14ac:dyDescent="0.15">
      <c r="A4208" s="175">
        <v>8105</v>
      </c>
      <c r="B4208" s="176">
        <v>8</v>
      </c>
      <c r="C4208" s="176">
        <v>2</v>
      </c>
      <c r="D4208" s="176" t="s">
        <v>2918</v>
      </c>
      <c r="E4208" s="176">
        <f>VLOOKUP(D4208,武将id!A:C,3,FALSE)</f>
        <v>206</v>
      </c>
      <c r="F4208" s="176">
        <v>0</v>
      </c>
      <c r="G4208" s="255" t="s">
        <v>5826</v>
      </c>
      <c r="H4208" s="256" t="s">
        <v>5826</v>
      </c>
      <c r="I4208" s="176">
        <v>1</v>
      </c>
      <c r="J4208" s="176"/>
      <c r="K4208" s="176"/>
      <c r="L4208" s="176" t="s">
        <v>2588</v>
      </c>
      <c r="M4208" s="257">
        <f>IF(L4208="",999,VLOOKUP(L4208,武将id!A:C,3,0))</f>
        <v>202</v>
      </c>
    </row>
    <row r="4209" spans="1:13" x14ac:dyDescent="0.15">
      <c r="A4209" s="170">
        <v>8106</v>
      </c>
      <c r="B4209" s="171">
        <v>1</v>
      </c>
      <c r="C4209" s="171">
        <v>1</v>
      </c>
      <c r="D4209" s="171" t="s">
        <v>3516</v>
      </c>
      <c r="E4209" s="171">
        <f>VLOOKUP(D4209,武将id!A:C,3,FALSE)</f>
        <v>201</v>
      </c>
      <c r="F4209" s="171">
        <v>0</v>
      </c>
      <c r="G4209" s="252" t="s">
        <v>5827</v>
      </c>
      <c r="H4209" s="253" t="s">
        <v>5827</v>
      </c>
      <c r="I4209" s="171">
        <v>1</v>
      </c>
      <c r="J4209" s="171"/>
      <c r="K4209" s="171"/>
      <c r="L4209" s="171"/>
      <c r="M4209" s="254">
        <v>0</v>
      </c>
    </row>
    <row r="4210" spans="1:13" ht="24" x14ac:dyDescent="0.15">
      <c r="A4210" s="180">
        <v>8106</v>
      </c>
      <c r="B4210" s="181">
        <v>2</v>
      </c>
      <c r="C4210" s="181">
        <v>1</v>
      </c>
      <c r="D4210" s="181" t="s">
        <v>3516</v>
      </c>
      <c r="E4210" s="181">
        <f>VLOOKUP(D4210,武将id!A:C,3,FALSE)</f>
        <v>201</v>
      </c>
      <c r="F4210" s="181">
        <v>0</v>
      </c>
      <c r="G4210" s="258" t="s">
        <v>5828</v>
      </c>
      <c r="H4210" s="259" t="s">
        <v>5828</v>
      </c>
      <c r="I4210" s="181">
        <v>1</v>
      </c>
      <c r="J4210" s="181"/>
      <c r="K4210" s="181"/>
      <c r="L4210" s="181"/>
      <c r="M4210" s="260">
        <v>0</v>
      </c>
    </row>
    <row r="4211" spans="1:13" x14ac:dyDescent="0.15">
      <c r="A4211" s="170">
        <v>8107</v>
      </c>
      <c r="B4211" s="171">
        <v>1</v>
      </c>
      <c r="C4211" s="171">
        <v>1</v>
      </c>
      <c r="D4211" s="171" t="s">
        <v>3516</v>
      </c>
      <c r="E4211" s="171">
        <f>VLOOKUP(D4211,武将id!A:C,3,FALSE)</f>
        <v>201</v>
      </c>
      <c r="F4211" s="171">
        <v>0</v>
      </c>
      <c r="G4211" s="252" t="s">
        <v>5829</v>
      </c>
      <c r="H4211" s="253" t="s">
        <v>5829</v>
      </c>
      <c r="I4211" s="171">
        <v>1</v>
      </c>
      <c r="J4211" s="171"/>
      <c r="K4211" s="171"/>
      <c r="L4211" s="171" t="s">
        <v>5794</v>
      </c>
      <c r="M4211" s="254">
        <f>IF(L4211="",999,VLOOKUP(L4211,武将id!A:C,3,0))</f>
        <v>237</v>
      </c>
    </row>
    <row r="4212" spans="1:13" x14ac:dyDescent="0.15">
      <c r="A4212" s="175">
        <v>8107</v>
      </c>
      <c r="B4212" s="176">
        <v>2</v>
      </c>
      <c r="C4212" s="176">
        <v>2</v>
      </c>
      <c r="D4212" s="176" t="s">
        <v>5794</v>
      </c>
      <c r="E4212" s="176">
        <f>VLOOKUP(D4212,武将id!A:C,3,FALSE)</f>
        <v>237</v>
      </c>
      <c r="F4212" s="176">
        <v>0</v>
      </c>
      <c r="G4212" s="255" t="s">
        <v>5830</v>
      </c>
      <c r="H4212" s="256" t="s">
        <v>5830</v>
      </c>
      <c r="I4212" s="176">
        <v>1</v>
      </c>
      <c r="J4212" s="176"/>
      <c r="K4212" s="176"/>
      <c r="L4212" s="176" t="s">
        <v>3516</v>
      </c>
      <c r="M4212" s="257">
        <f>IF(L4212="",999,VLOOKUP(L4212,武将id!A:C,3,0))</f>
        <v>201</v>
      </c>
    </row>
    <row r="4213" spans="1:13" ht="24" x14ac:dyDescent="0.15">
      <c r="A4213" s="175">
        <v>8107</v>
      </c>
      <c r="B4213" s="176">
        <v>3</v>
      </c>
      <c r="C4213" s="176">
        <v>2</v>
      </c>
      <c r="D4213" s="176" t="s">
        <v>5794</v>
      </c>
      <c r="E4213" s="176">
        <f>VLOOKUP(D4213,武将id!A:C,3,FALSE)</f>
        <v>237</v>
      </c>
      <c r="F4213" s="176">
        <v>0</v>
      </c>
      <c r="G4213" s="255" t="s">
        <v>5831</v>
      </c>
      <c r="H4213" s="256" t="s">
        <v>5831</v>
      </c>
      <c r="I4213" s="176">
        <v>1</v>
      </c>
      <c r="J4213" s="176"/>
      <c r="K4213" s="176"/>
      <c r="L4213" s="176" t="s">
        <v>3516</v>
      </c>
      <c r="M4213" s="257">
        <f>IF(L4213="",999,VLOOKUP(L4213,武将id!A:C,3,0))</f>
        <v>201</v>
      </c>
    </row>
    <row r="4214" spans="1:13" x14ac:dyDescent="0.15">
      <c r="A4214" s="175">
        <v>8107</v>
      </c>
      <c r="B4214" s="176">
        <v>4</v>
      </c>
      <c r="C4214" s="176">
        <v>2</v>
      </c>
      <c r="D4214" s="176" t="s">
        <v>5794</v>
      </c>
      <c r="E4214" s="176">
        <f>VLOOKUP(D4214,武将id!A:C,3,FALSE)</f>
        <v>237</v>
      </c>
      <c r="F4214" s="176">
        <v>0</v>
      </c>
      <c r="G4214" s="255" t="s">
        <v>5832</v>
      </c>
      <c r="H4214" s="256" t="s">
        <v>5832</v>
      </c>
      <c r="I4214" s="176">
        <v>1</v>
      </c>
      <c r="J4214" s="176"/>
      <c r="K4214" s="176"/>
      <c r="L4214" s="176" t="s">
        <v>3516</v>
      </c>
      <c r="M4214" s="257">
        <f>IF(L4214="",999,VLOOKUP(L4214,武将id!A:C,3,0))</f>
        <v>201</v>
      </c>
    </row>
    <row r="4215" spans="1:13" ht="24" x14ac:dyDescent="0.15">
      <c r="A4215" s="175">
        <v>8107</v>
      </c>
      <c r="B4215" s="176">
        <v>5</v>
      </c>
      <c r="C4215" s="176">
        <v>1</v>
      </c>
      <c r="D4215" s="176" t="s">
        <v>3516</v>
      </c>
      <c r="E4215" s="176">
        <f>VLOOKUP(D4215,武将id!A:C,3,FALSE)</f>
        <v>201</v>
      </c>
      <c r="F4215" s="176">
        <v>0</v>
      </c>
      <c r="G4215" s="255" t="s">
        <v>5833</v>
      </c>
      <c r="H4215" s="256" t="s">
        <v>5833</v>
      </c>
      <c r="I4215" s="176">
        <v>1</v>
      </c>
      <c r="J4215" s="176"/>
      <c r="K4215" s="176"/>
      <c r="L4215" s="176" t="s">
        <v>5794</v>
      </c>
      <c r="M4215" s="257">
        <f>IF(L4215="",999,VLOOKUP(L4215,武将id!A:C,3,0))</f>
        <v>237</v>
      </c>
    </row>
    <row r="4216" spans="1:13" x14ac:dyDescent="0.15">
      <c r="A4216" s="180">
        <v>8107</v>
      </c>
      <c r="B4216" s="181">
        <v>6</v>
      </c>
      <c r="C4216" s="181">
        <v>1</v>
      </c>
      <c r="D4216" s="181" t="s">
        <v>3516</v>
      </c>
      <c r="E4216" s="181">
        <f>VLOOKUP(D4216,武将id!A:C,3,FALSE)</f>
        <v>201</v>
      </c>
      <c r="F4216" s="181">
        <v>0</v>
      </c>
      <c r="G4216" s="258" t="s">
        <v>5834</v>
      </c>
      <c r="H4216" s="259" t="s">
        <v>5834</v>
      </c>
      <c r="I4216" s="181">
        <v>1</v>
      </c>
      <c r="J4216" s="181"/>
      <c r="K4216" s="181"/>
      <c r="L4216" s="181" t="s">
        <v>5794</v>
      </c>
      <c r="M4216" s="260">
        <f>IF(L4216="",999,VLOOKUP(L4216,武将id!A:C,3,0))</f>
        <v>237</v>
      </c>
    </row>
    <row r="4217" spans="1:13" x14ac:dyDescent="0.15">
      <c r="A4217" s="175">
        <v>8108</v>
      </c>
      <c r="B4217" s="176">
        <v>1</v>
      </c>
      <c r="C4217" s="176">
        <v>2</v>
      </c>
      <c r="D4217" s="176" t="s">
        <v>5794</v>
      </c>
      <c r="E4217" s="176">
        <f>VLOOKUP(D4217,武将id!A:C,3,FALSE)</f>
        <v>237</v>
      </c>
      <c r="F4217" s="176">
        <v>0</v>
      </c>
      <c r="G4217" s="255" t="s">
        <v>5835</v>
      </c>
      <c r="H4217" s="256" t="s">
        <v>5835</v>
      </c>
      <c r="I4217" s="176">
        <v>1</v>
      </c>
      <c r="J4217" s="176"/>
      <c r="K4217" s="176"/>
      <c r="L4217" s="176" t="s">
        <v>2588</v>
      </c>
      <c r="M4217" s="257">
        <f>IF(L4217="",999,VLOOKUP(L4217,武将id!A:C,3,0))</f>
        <v>202</v>
      </c>
    </row>
    <row r="4218" spans="1:13" ht="24" x14ac:dyDescent="0.15">
      <c r="A4218" s="175">
        <v>8108</v>
      </c>
      <c r="B4218" s="176">
        <v>2</v>
      </c>
      <c r="C4218" s="176">
        <v>2</v>
      </c>
      <c r="D4218" s="176" t="s">
        <v>5794</v>
      </c>
      <c r="E4218" s="176">
        <f>VLOOKUP(D4218,武将id!A:C,3,FALSE)</f>
        <v>237</v>
      </c>
      <c r="F4218" s="176">
        <v>0</v>
      </c>
      <c r="G4218" s="255" t="s">
        <v>5836</v>
      </c>
      <c r="H4218" s="256" t="s">
        <v>5836</v>
      </c>
      <c r="I4218" s="176">
        <v>1</v>
      </c>
      <c r="J4218" s="176"/>
      <c r="K4218" s="176"/>
      <c r="L4218" s="176" t="s">
        <v>2588</v>
      </c>
      <c r="M4218" s="257">
        <f>IF(L4218="",999,VLOOKUP(L4218,武将id!A:C,3,0))</f>
        <v>202</v>
      </c>
    </row>
    <row r="4219" spans="1:13" x14ac:dyDescent="0.15">
      <c r="A4219" s="175">
        <v>8108</v>
      </c>
      <c r="B4219" s="176">
        <v>3</v>
      </c>
      <c r="C4219" s="176">
        <v>1</v>
      </c>
      <c r="D4219" s="176" t="s">
        <v>2588</v>
      </c>
      <c r="E4219" s="176">
        <f>VLOOKUP(D4219,武将id!A:C,3,FALSE)</f>
        <v>202</v>
      </c>
      <c r="F4219" s="176">
        <v>0</v>
      </c>
      <c r="G4219" s="255" t="s">
        <v>5837</v>
      </c>
      <c r="H4219" s="256" t="s">
        <v>5837</v>
      </c>
      <c r="I4219" s="176">
        <v>1</v>
      </c>
      <c r="J4219" s="176"/>
      <c r="K4219" s="176"/>
      <c r="L4219" s="176" t="s">
        <v>5794</v>
      </c>
      <c r="M4219" s="257">
        <f>IF(L4219="",999,VLOOKUP(L4219,武将id!A:C,3,0))</f>
        <v>237</v>
      </c>
    </row>
    <row r="4220" spans="1:13" x14ac:dyDescent="0.15">
      <c r="A4220" s="175">
        <v>8108</v>
      </c>
      <c r="B4220" s="176">
        <v>4</v>
      </c>
      <c r="C4220" s="176">
        <v>2</v>
      </c>
      <c r="D4220" s="176" t="s">
        <v>184</v>
      </c>
      <c r="E4220" s="176">
        <f>VLOOKUP(D4220,武将id!A:C,3,FALSE)</f>
        <v>1</v>
      </c>
      <c r="F4220" s="176">
        <v>0</v>
      </c>
      <c r="G4220" s="255" t="s">
        <v>5838</v>
      </c>
      <c r="H4220" s="256" t="s">
        <v>5838</v>
      </c>
      <c r="I4220" s="176">
        <v>1</v>
      </c>
      <c r="J4220" s="176"/>
      <c r="K4220" s="176"/>
      <c r="L4220" s="176" t="s">
        <v>2588</v>
      </c>
      <c r="M4220" s="257">
        <f>IF(L4220="",999,VLOOKUP(L4220,武将id!A:C,3,0))</f>
        <v>202</v>
      </c>
    </row>
    <row r="4221" spans="1:13" x14ac:dyDescent="0.15">
      <c r="A4221" s="175">
        <v>8108</v>
      </c>
      <c r="B4221" s="176">
        <v>5</v>
      </c>
      <c r="C4221" s="176">
        <v>1</v>
      </c>
      <c r="D4221" s="176" t="s">
        <v>2588</v>
      </c>
      <c r="E4221" s="176">
        <f>VLOOKUP(D4221,武将id!A:C,3,FALSE)</f>
        <v>202</v>
      </c>
      <c r="F4221" s="176">
        <v>0</v>
      </c>
      <c r="G4221" s="255" t="s">
        <v>6425</v>
      </c>
      <c r="H4221" s="256" t="s">
        <v>6426</v>
      </c>
      <c r="I4221" s="176">
        <v>1</v>
      </c>
      <c r="J4221" s="176"/>
      <c r="K4221" s="176"/>
      <c r="L4221" s="176" t="s">
        <v>184</v>
      </c>
      <c r="M4221" s="257">
        <f>IF(L4221="",999,VLOOKUP(L4221,武将id!A:C,3,0))</f>
        <v>1</v>
      </c>
    </row>
    <row r="4222" spans="1:13" x14ac:dyDescent="0.15">
      <c r="A4222" s="170">
        <v>8109</v>
      </c>
      <c r="B4222" s="171">
        <v>1</v>
      </c>
      <c r="C4222" s="171">
        <v>1</v>
      </c>
      <c r="D4222" s="171" t="s">
        <v>3516</v>
      </c>
      <c r="E4222" s="171">
        <f>VLOOKUP(D4222,武将id!A:C,3,FALSE)</f>
        <v>201</v>
      </c>
      <c r="F4222" s="171">
        <v>0</v>
      </c>
      <c r="G4222" s="252" t="s">
        <v>5839</v>
      </c>
      <c r="H4222" s="253" t="s">
        <v>5839</v>
      </c>
      <c r="I4222" s="171">
        <v>1</v>
      </c>
      <c r="J4222" s="171"/>
      <c r="K4222" s="171"/>
      <c r="L4222" s="171"/>
      <c r="M4222" s="254">
        <v>0</v>
      </c>
    </row>
    <row r="4223" spans="1:13" x14ac:dyDescent="0.15">
      <c r="A4223" s="175">
        <v>8109</v>
      </c>
      <c r="B4223" s="176">
        <v>2</v>
      </c>
      <c r="C4223" s="176">
        <v>2</v>
      </c>
      <c r="D4223" s="176" t="s">
        <v>5796</v>
      </c>
      <c r="E4223" s="176">
        <f>VLOOKUP(D4223,武将id!A:C,3,FALSE)</f>
        <v>227</v>
      </c>
      <c r="F4223" s="176">
        <v>0</v>
      </c>
      <c r="G4223" s="255" t="s">
        <v>5840</v>
      </c>
      <c r="H4223" s="256" t="s">
        <v>5840</v>
      </c>
      <c r="I4223" s="176">
        <v>1</v>
      </c>
      <c r="J4223" s="176"/>
      <c r="K4223" s="176"/>
      <c r="L4223" s="176" t="s">
        <v>3516</v>
      </c>
      <c r="M4223" s="257">
        <f>IF(L4223="",999,VLOOKUP(L4223,武将id!A:C,3,0))</f>
        <v>201</v>
      </c>
    </row>
    <row r="4224" spans="1:13" x14ac:dyDescent="0.15">
      <c r="A4224" s="175">
        <v>8109</v>
      </c>
      <c r="B4224" s="176">
        <v>3</v>
      </c>
      <c r="C4224" s="176">
        <v>1</v>
      </c>
      <c r="D4224" s="176" t="s">
        <v>3516</v>
      </c>
      <c r="E4224" s="176">
        <f>VLOOKUP(D4224,武将id!A:C,3,FALSE)</f>
        <v>201</v>
      </c>
      <c r="F4224" s="176">
        <v>0</v>
      </c>
      <c r="G4224" s="255" t="s">
        <v>5841</v>
      </c>
      <c r="H4224" s="256" t="s">
        <v>5841</v>
      </c>
      <c r="I4224" s="176">
        <v>1</v>
      </c>
      <c r="J4224" s="176"/>
      <c r="K4224" s="176"/>
      <c r="L4224" s="176" t="s">
        <v>5796</v>
      </c>
      <c r="M4224" s="257">
        <f>IF(L4224="",999,VLOOKUP(L4224,武将id!A:C,3,0))</f>
        <v>227</v>
      </c>
    </row>
    <row r="4225" spans="1:13" ht="24" x14ac:dyDescent="0.15">
      <c r="A4225" s="175">
        <v>8109</v>
      </c>
      <c r="B4225" s="176">
        <v>4</v>
      </c>
      <c r="C4225" s="176">
        <v>2</v>
      </c>
      <c r="D4225" s="176" t="s">
        <v>5796</v>
      </c>
      <c r="E4225" s="176">
        <f>VLOOKUP(D4225,武将id!A:C,3,FALSE)</f>
        <v>227</v>
      </c>
      <c r="F4225" s="176">
        <v>0</v>
      </c>
      <c r="G4225" s="255" t="s">
        <v>5842</v>
      </c>
      <c r="H4225" s="256" t="s">
        <v>5842</v>
      </c>
      <c r="I4225" s="176">
        <v>1</v>
      </c>
      <c r="J4225" s="176"/>
      <c r="K4225" s="176"/>
      <c r="L4225" s="176" t="s">
        <v>3516</v>
      </c>
      <c r="M4225" s="257">
        <f>IF(L4225="",999,VLOOKUP(L4225,武将id!A:C,3,0))</f>
        <v>201</v>
      </c>
    </row>
    <row r="4226" spans="1:13" x14ac:dyDescent="0.15">
      <c r="A4226" s="175">
        <v>8109</v>
      </c>
      <c r="B4226" s="176">
        <v>5</v>
      </c>
      <c r="C4226" s="176">
        <v>2</v>
      </c>
      <c r="D4226" s="176" t="s">
        <v>5796</v>
      </c>
      <c r="E4226" s="176">
        <f>VLOOKUP(D4226,武将id!A:C,3,FALSE)</f>
        <v>227</v>
      </c>
      <c r="F4226" s="176">
        <v>0</v>
      </c>
      <c r="G4226" s="255" t="s">
        <v>5843</v>
      </c>
      <c r="H4226" s="256" t="s">
        <v>5843</v>
      </c>
      <c r="I4226" s="176">
        <v>1</v>
      </c>
      <c r="J4226" s="176"/>
      <c r="K4226" s="176"/>
      <c r="L4226" s="176" t="s">
        <v>3516</v>
      </c>
      <c r="M4226" s="257">
        <f>IF(L4226="",999,VLOOKUP(L4226,武将id!A:C,3,0))</f>
        <v>201</v>
      </c>
    </row>
    <row r="4227" spans="1:13" x14ac:dyDescent="0.15">
      <c r="A4227" s="180">
        <v>8109</v>
      </c>
      <c r="B4227" s="181">
        <v>6</v>
      </c>
      <c r="C4227" s="181">
        <v>1</v>
      </c>
      <c r="D4227" s="181" t="s">
        <v>3516</v>
      </c>
      <c r="E4227" s="181">
        <f>VLOOKUP(D4227,武将id!A:C,3,FALSE)</f>
        <v>201</v>
      </c>
      <c r="F4227" s="181">
        <v>0</v>
      </c>
      <c r="G4227" s="258" t="s">
        <v>5844</v>
      </c>
      <c r="H4227" s="259" t="s">
        <v>5844</v>
      </c>
      <c r="I4227" s="181">
        <v>1</v>
      </c>
      <c r="J4227" s="181"/>
      <c r="K4227" s="181"/>
      <c r="L4227" s="181" t="s">
        <v>5796</v>
      </c>
      <c r="M4227" s="260">
        <f>IF(L4227="",999,VLOOKUP(L4227,武将id!A:C,3,0))</f>
        <v>227</v>
      </c>
    </row>
    <row r="4228" spans="1:13" x14ac:dyDescent="0.15">
      <c r="A4228" s="175">
        <v>8110</v>
      </c>
      <c r="B4228" s="176">
        <v>1</v>
      </c>
      <c r="C4228" s="176">
        <v>2</v>
      </c>
      <c r="D4228" s="176" t="s">
        <v>2918</v>
      </c>
      <c r="E4228" s="176">
        <f>VLOOKUP(D4228,武将id!A:C,3,FALSE)</f>
        <v>206</v>
      </c>
      <c r="F4228" s="176">
        <v>0</v>
      </c>
      <c r="G4228" s="255" t="s">
        <v>5845</v>
      </c>
      <c r="H4228" s="256" t="s">
        <v>5845</v>
      </c>
      <c r="I4228" s="176">
        <v>1</v>
      </c>
      <c r="J4228" s="176"/>
      <c r="K4228" s="176"/>
      <c r="L4228" s="176" t="s">
        <v>3516</v>
      </c>
      <c r="M4228" s="257">
        <f>IF(L4228="",999,VLOOKUP(L4228,武将id!A:C,3,0))</f>
        <v>201</v>
      </c>
    </row>
    <row r="4229" spans="1:13" x14ac:dyDescent="0.15">
      <c r="A4229" s="175">
        <v>8110</v>
      </c>
      <c r="B4229" s="176">
        <v>2</v>
      </c>
      <c r="C4229" s="176">
        <v>1</v>
      </c>
      <c r="D4229" s="176" t="s">
        <v>3516</v>
      </c>
      <c r="E4229" s="176">
        <f>VLOOKUP(D4229,武将id!A:C,3,FALSE)</f>
        <v>201</v>
      </c>
      <c r="F4229" s="176">
        <v>0</v>
      </c>
      <c r="G4229" s="255" t="s">
        <v>5846</v>
      </c>
      <c r="H4229" s="256" t="s">
        <v>5846</v>
      </c>
      <c r="I4229" s="176">
        <v>1</v>
      </c>
      <c r="J4229" s="176"/>
      <c r="K4229" s="176"/>
      <c r="L4229" s="176" t="s">
        <v>2918</v>
      </c>
      <c r="M4229" s="257">
        <f>IF(L4229="",999,VLOOKUP(L4229,武将id!A:C,3,0))</f>
        <v>206</v>
      </c>
    </row>
    <row r="4230" spans="1:13" x14ac:dyDescent="0.15">
      <c r="A4230" s="175">
        <v>8110</v>
      </c>
      <c r="B4230" s="176">
        <v>3</v>
      </c>
      <c r="C4230" s="176">
        <v>2</v>
      </c>
      <c r="D4230" s="176" t="s">
        <v>2918</v>
      </c>
      <c r="E4230" s="176">
        <f>VLOOKUP(D4230,武将id!A:C,3,FALSE)</f>
        <v>206</v>
      </c>
      <c r="F4230" s="176">
        <v>0</v>
      </c>
      <c r="G4230" s="255" t="s">
        <v>5847</v>
      </c>
      <c r="H4230" s="256" t="s">
        <v>5847</v>
      </c>
      <c r="I4230" s="176">
        <v>1</v>
      </c>
      <c r="J4230" s="176"/>
      <c r="K4230" s="176"/>
      <c r="L4230" s="176" t="s">
        <v>3516</v>
      </c>
      <c r="M4230" s="257">
        <f>IF(L4230="",999,VLOOKUP(L4230,武将id!A:C,3,0))</f>
        <v>201</v>
      </c>
    </row>
    <row r="4231" spans="1:13" x14ac:dyDescent="0.15">
      <c r="A4231" s="175">
        <v>8110</v>
      </c>
      <c r="B4231" s="176">
        <v>4</v>
      </c>
      <c r="C4231" s="176">
        <v>1</v>
      </c>
      <c r="D4231" s="176" t="s">
        <v>3516</v>
      </c>
      <c r="E4231" s="176">
        <f>VLOOKUP(D4231,武将id!A:C,3,FALSE)</f>
        <v>201</v>
      </c>
      <c r="F4231" s="176">
        <v>0</v>
      </c>
      <c r="G4231" s="255" t="s">
        <v>5848</v>
      </c>
      <c r="H4231" s="256" t="s">
        <v>5848</v>
      </c>
      <c r="I4231" s="176">
        <v>1</v>
      </c>
      <c r="J4231" s="176"/>
      <c r="K4231" s="176"/>
      <c r="L4231" s="176" t="s">
        <v>2918</v>
      </c>
      <c r="M4231" s="257">
        <f>IF(L4231="",999,VLOOKUP(L4231,武将id!A:C,3,0))</f>
        <v>206</v>
      </c>
    </row>
    <row r="4232" spans="1:13" x14ac:dyDescent="0.15">
      <c r="A4232" s="175">
        <v>8110</v>
      </c>
      <c r="B4232" s="176">
        <v>5</v>
      </c>
      <c r="C4232" s="176">
        <v>2</v>
      </c>
      <c r="D4232" s="176" t="s">
        <v>2918</v>
      </c>
      <c r="E4232" s="176">
        <f>VLOOKUP(D4232,武将id!A:C,3,FALSE)</f>
        <v>206</v>
      </c>
      <c r="F4232" s="176">
        <v>0</v>
      </c>
      <c r="G4232" s="255" t="s">
        <v>5849</v>
      </c>
      <c r="H4232" s="256" t="s">
        <v>5849</v>
      </c>
      <c r="I4232" s="176">
        <v>1</v>
      </c>
      <c r="J4232" s="176"/>
      <c r="K4232" s="176"/>
      <c r="L4232" s="176" t="s">
        <v>3516</v>
      </c>
      <c r="M4232" s="257">
        <f>IF(L4232="",999,VLOOKUP(L4232,武将id!A:C,3,0))</f>
        <v>201</v>
      </c>
    </row>
    <row r="4233" spans="1:13" x14ac:dyDescent="0.15">
      <c r="A4233" s="175">
        <v>8110</v>
      </c>
      <c r="B4233" s="176">
        <v>6</v>
      </c>
      <c r="C4233" s="176">
        <v>1</v>
      </c>
      <c r="D4233" s="176" t="s">
        <v>3516</v>
      </c>
      <c r="E4233" s="176">
        <f>VLOOKUP(D4233,武将id!A:C,3,FALSE)</f>
        <v>201</v>
      </c>
      <c r="F4233" s="176">
        <v>0</v>
      </c>
      <c r="G4233" s="255" t="s">
        <v>5850</v>
      </c>
      <c r="H4233" s="256" t="s">
        <v>5850</v>
      </c>
      <c r="I4233" s="176">
        <v>1</v>
      </c>
      <c r="J4233" s="176"/>
      <c r="K4233" s="176"/>
      <c r="L4233" s="176" t="s">
        <v>2918</v>
      </c>
      <c r="M4233" s="257">
        <f>IF(L4233="",999,VLOOKUP(L4233,武将id!A:C,3,0))</f>
        <v>206</v>
      </c>
    </row>
    <row r="4234" spans="1:13" ht="24" x14ac:dyDescent="0.15">
      <c r="A4234" s="175">
        <v>8110</v>
      </c>
      <c r="B4234" s="176">
        <v>7</v>
      </c>
      <c r="C4234" s="176">
        <v>2</v>
      </c>
      <c r="D4234" s="176" t="s">
        <v>2918</v>
      </c>
      <c r="E4234" s="176">
        <f>VLOOKUP(D4234,武将id!A:C,3,FALSE)</f>
        <v>206</v>
      </c>
      <c r="F4234" s="176">
        <v>0</v>
      </c>
      <c r="G4234" s="255" t="s">
        <v>5851</v>
      </c>
      <c r="H4234" s="256" t="s">
        <v>5851</v>
      </c>
      <c r="I4234" s="176">
        <v>1</v>
      </c>
      <c r="J4234" s="176"/>
      <c r="K4234" s="176"/>
      <c r="L4234" s="176" t="s">
        <v>3516</v>
      </c>
      <c r="M4234" s="257">
        <f>IF(L4234="",999,VLOOKUP(L4234,武将id!A:C,3,0))</f>
        <v>201</v>
      </c>
    </row>
    <row r="4235" spans="1:13" x14ac:dyDescent="0.15">
      <c r="A4235" s="175">
        <v>8110</v>
      </c>
      <c r="B4235" s="176">
        <v>8</v>
      </c>
      <c r="C4235" s="176">
        <v>1</v>
      </c>
      <c r="D4235" s="176" t="s">
        <v>3516</v>
      </c>
      <c r="E4235" s="176">
        <f>VLOOKUP(D4235,武将id!A:C,3,FALSE)</f>
        <v>201</v>
      </c>
      <c r="F4235" s="176">
        <v>0</v>
      </c>
      <c r="G4235" s="255" t="s">
        <v>5852</v>
      </c>
      <c r="H4235" s="256" t="s">
        <v>5852</v>
      </c>
      <c r="I4235" s="176">
        <v>1</v>
      </c>
      <c r="J4235" s="176"/>
      <c r="K4235" s="176"/>
      <c r="L4235" s="176" t="s">
        <v>2918</v>
      </c>
      <c r="M4235" s="257">
        <f>IF(L4235="",999,VLOOKUP(L4235,武将id!A:C,3,0))</f>
        <v>206</v>
      </c>
    </row>
    <row r="4236" spans="1:13" x14ac:dyDescent="0.15">
      <c r="A4236" s="170">
        <v>8111</v>
      </c>
      <c r="B4236" s="171">
        <v>1</v>
      </c>
      <c r="C4236" s="171">
        <v>1</v>
      </c>
      <c r="D4236" s="171" t="s">
        <v>3516</v>
      </c>
      <c r="E4236" s="171">
        <f>VLOOKUP(D4236,武将id!A:C,3,FALSE)</f>
        <v>201</v>
      </c>
      <c r="F4236" s="171">
        <v>0</v>
      </c>
      <c r="G4236" s="252" t="s">
        <v>5853</v>
      </c>
      <c r="H4236" s="253" t="s">
        <v>5853</v>
      </c>
      <c r="I4236" s="171">
        <v>1</v>
      </c>
      <c r="J4236" s="171"/>
      <c r="K4236" s="171"/>
      <c r="L4236" s="171" t="s">
        <v>5797</v>
      </c>
      <c r="M4236" s="254">
        <f>IF(L4236="",999,VLOOKUP(L4236,武将id!A:C,3,0))</f>
        <v>228</v>
      </c>
    </row>
    <row r="4237" spans="1:13" ht="24" x14ac:dyDescent="0.15">
      <c r="A4237" s="175">
        <v>8111</v>
      </c>
      <c r="B4237" s="176">
        <v>2</v>
      </c>
      <c r="C4237" s="176">
        <v>2</v>
      </c>
      <c r="D4237" s="176" t="s">
        <v>5797</v>
      </c>
      <c r="E4237" s="176">
        <f>VLOOKUP(D4237,武将id!A:C,3,FALSE)</f>
        <v>228</v>
      </c>
      <c r="F4237" s="176">
        <v>0</v>
      </c>
      <c r="G4237" s="255" t="s">
        <v>5854</v>
      </c>
      <c r="H4237" s="256" t="s">
        <v>5854</v>
      </c>
      <c r="I4237" s="176">
        <v>1</v>
      </c>
      <c r="J4237" s="176"/>
      <c r="K4237" s="176"/>
      <c r="L4237" s="176" t="s">
        <v>3516</v>
      </c>
      <c r="M4237" s="257">
        <f>IF(L4237="",999,VLOOKUP(L4237,武将id!A:C,3,0))</f>
        <v>201</v>
      </c>
    </row>
    <row r="4238" spans="1:13" x14ac:dyDescent="0.15">
      <c r="A4238" s="175">
        <v>8111</v>
      </c>
      <c r="B4238" s="176">
        <v>3</v>
      </c>
      <c r="C4238" s="176">
        <v>2</v>
      </c>
      <c r="D4238" s="176" t="s">
        <v>5797</v>
      </c>
      <c r="E4238" s="176">
        <f>VLOOKUP(D4238,武将id!A:C,3,FALSE)</f>
        <v>228</v>
      </c>
      <c r="F4238" s="176">
        <v>0</v>
      </c>
      <c r="G4238" s="255" t="s">
        <v>5855</v>
      </c>
      <c r="H4238" s="256" t="s">
        <v>5855</v>
      </c>
      <c r="I4238" s="176">
        <v>1</v>
      </c>
      <c r="J4238" s="176"/>
      <c r="K4238" s="176"/>
      <c r="L4238" s="176" t="s">
        <v>3516</v>
      </c>
      <c r="M4238" s="257">
        <f>IF(L4238="",999,VLOOKUP(L4238,武将id!A:C,3,0))</f>
        <v>201</v>
      </c>
    </row>
    <row r="4239" spans="1:13" ht="24" x14ac:dyDescent="0.15">
      <c r="A4239" s="175">
        <v>8111</v>
      </c>
      <c r="B4239" s="176">
        <v>4</v>
      </c>
      <c r="C4239" s="176">
        <v>1</v>
      </c>
      <c r="D4239" s="176" t="s">
        <v>3516</v>
      </c>
      <c r="E4239" s="176">
        <f>VLOOKUP(D4239,武将id!A:C,3,FALSE)</f>
        <v>201</v>
      </c>
      <c r="F4239" s="176">
        <v>0</v>
      </c>
      <c r="G4239" s="255" t="s">
        <v>5856</v>
      </c>
      <c r="H4239" s="256" t="s">
        <v>5856</v>
      </c>
      <c r="I4239" s="176">
        <v>1</v>
      </c>
      <c r="J4239" s="176"/>
      <c r="K4239" s="176"/>
      <c r="L4239" s="176" t="s">
        <v>5797</v>
      </c>
      <c r="M4239" s="257">
        <f>IF(L4239="",999,VLOOKUP(L4239,武将id!A:C,3,0))</f>
        <v>228</v>
      </c>
    </row>
    <row r="4240" spans="1:13" ht="24" x14ac:dyDescent="0.15">
      <c r="A4240" s="175">
        <v>8111</v>
      </c>
      <c r="B4240" s="176">
        <v>5</v>
      </c>
      <c r="C4240" s="176">
        <v>2</v>
      </c>
      <c r="D4240" s="176" t="s">
        <v>5797</v>
      </c>
      <c r="E4240" s="176">
        <f>VLOOKUP(D4240,武将id!A:C,3,FALSE)</f>
        <v>228</v>
      </c>
      <c r="F4240" s="176">
        <v>0</v>
      </c>
      <c r="G4240" s="255" t="s">
        <v>5857</v>
      </c>
      <c r="H4240" s="256" t="s">
        <v>5857</v>
      </c>
      <c r="I4240" s="176">
        <v>1</v>
      </c>
      <c r="J4240" s="176"/>
      <c r="K4240" s="176"/>
      <c r="L4240" s="176" t="s">
        <v>3516</v>
      </c>
      <c r="M4240" s="257">
        <f>IF(L4240="",999,VLOOKUP(L4240,武将id!A:C,3,0))</f>
        <v>201</v>
      </c>
    </row>
    <row r="4241" spans="1:13" x14ac:dyDescent="0.15">
      <c r="A4241" s="175">
        <v>8111</v>
      </c>
      <c r="B4241" s="176">
        <v>6</v>
      </c>
      <c r="C4241" s="176">
        <v>2</v>
      </c>
      <c r="D4241" s="176" t="s">
        <v>5797</v>
      </c>
      <c r="E4241" s="176">
        <f>VLOOKUP(D4241,武将id!A:C,3,FALSE)</f>
        <v>228</v>
      </c>
      <c r="F4241" s="176">
        <v>0</v>
      </c>
      <c r="G4241" s="255" t="s">
        <v>5858</v>
      </c>
      <c r="H4241" s="256" t="s">
        <v>5858</v>
      </c>
      <c r="I4241" s="176">
        <v>1</v>
      </c>
      <c r="J4241" s="176"/>
      <c r="K4241" s="176"/>
      <c r="L4241" s="176" t="s">
        <v>3516</v>
      </c>
      <c r="M4241" s="257">
        <f>IF(L4241="",999,VLOOKUP(L4241,武将id!A:C,3,0))</f>
        <v>201</v>
      </c>
    </row>
    <row r="4242" spans="1:13" x14ac:dyDescent="0.15">
      <c r="A4242" s="175">
        <v>8111</v>
      </c>
      <c r="B4242" s="176">
        <v>7</v>
      </c>
      <c r="C4242" s="176">
        <v>1</v>
      </c>
      <c r="D4242" s="176" t="s">
        <v>3516</v>
      </c>
      <c r="E4242" s="176">
        <f>VLOOKUP(D4242,武将id!A:C,3,FALSE)</f>
        <v>201</v>
      </c>
      <c r="F4242" s="176">
        <v>0</v>
      </c>
      <c r="G4242" s="255" t="s">
        <v>5859</v>
      </c>
      <c r="H4242" s="256" t="s">
        <v>5859</v>
      </c>
      <c r="I4242" s="176">
        <v>1</v>
      </c>
      <c r="J4242" s="176"/>
      <c r="K4242" s="176"/>
      <c r="L4242" s="176" t="s">
        <v>5797</v>
      </c>
      <c r="M4242" s="257">
        <f>IF(L4242="",999,VLOOKUP(L4242,武将id!A:C,3,0))</f>
        <v>228</v>
      </c>
    </row>
    <row r="4243" spans="1:13" x14ac:dyDescent="0.15">
      <c r="A4243" s="175">
        <v>8111</v>
      </c>
      <c r="B4243" s="176">
        <v>8</v>
      </c>
      <c r="C4243" s="176">
        <v>2</v>
      </c>
      <c r="D4243" s="176" t="s">
        <v>5797</v>
      </c>
      <c r="E4243" s="176">
        <f>VLOOKUP(D4243,武将id!A:C,3,FALSE)</f>
        <v>228</v>
      </c>
      <c r="F4243" s="176">
        <v>0</v>
      </c>
      <c r="G4243" s="255" t="s">
        <v>5860</v>
      </c>
      <c r="H4243" s="256" t="s">
        <v>5860</v>
      </c>
      <c r="I4243" s="176">
        <v>1</v>
      </c>
      <c r="J4243" s="176"/>
      <c r="K4243" s="176"/>
      <c r="L4243" s="176" t="s">
        <v>3516</v>
      </c>
      <c r="M4243" s="257">
        <f>IF(L4243="",999,VLOOKUP(L4243,武将id!A:C,3,0))</f>
        <v>201</v>
      </c>
    </row>
    <row r="4244" spans="1:13" x14ac:dyDescent="0.15">
      <c r="A4244" s="175">
        <v>8111</v>
      </c>
      <c r="B4244" s="176">
        <v>9</v>
      </c>
      <c r="C4244" s="176">
        <v>2</v>
      </c>
      <c r="D4244" s="176" t="s">
        <v>5797</v>
      </c>
      <c r="E4244" s="176">
        <f>VLOOKUP(D4244,武将id!A:C,3,FALSE)</f>
        <v>228</v>
      </c>
      <c r="F4244" s="176">
        <v>0</v>
      </c>
      <c r="G4244" s="255" t="s">
        <v>5861</v>
      </c>
      <c r="H4244" s="256" t="s">
        <v>5861</v>
      </c>
      <c r="I4244" s="176">
        <v>1</v>
      </c>
      <c r="J4244" s="176"/>
      <c r="K4244" s="176"/>
      <c r="L4244" s="176" t="s">
        <v>3516</v>
      </c>
      <c r="M4244" s="257">
        <f>IF(L4244="",999,VLOOKUP(L4244,武将id!A:C,3,0))</f>
        <v>201</v>
      </c>
    </row>
    <row r="4245" spans="1:13" x14ac:dyDescent="0.15">
      <c r="A4245" s="175">
        <v>8111</v>
      </c>
      <c r="B4245" s="176">
        <v>10</v>
      </c>
      <c r="C4245" s="176">
        <v>1</v>
      </c>
      <c r="D4245" s="176" t="s">
        <v>3516</v>
      </c>
      <c r="E4245" s="176">
        <f>VLOOKUP(D4245,武将id!A:C,3,FALSE)</f>
        <v>201</v>
      </c>
      <c r="F4245" s="176">
        <v>0</v>
      </c>
      <c r="G4245" s="255" t="s">
        <v>5862</v>
      </c>
      <c r="H4245" s="256" t="s">
        <v>5862</v>
      </c>
      <c r="I4245" s="176">
        <v>1</v>
      </c>
      <c r="J4245" s="176"/>
      <c r="K4245" s="176"/>
      <c r="L4245" s="176" t="s">
        <v>5797</v>
      </c>
      <c r="M4245" s="257">
        <f>IF(L4245="",999,VLOOKUP(L4245,武将id!A:C,3,0))</f>
        <v>228</v>
      </c>
    </row>
    <row r="4246" spans="1:13" ht="24" x14ac:dyDescent="0.15">
      <c r="A4246" s="175">
        <v>8111</v>
      </c>
      <c r="B4246" s="176">
        <v>11</v>
      </c>
      <c r="C4246" s="176">
        <v>2</v>
      </c>
      <c r="D4246" s="176" t="s">
        <v>5797</v>
      </c>
      <c r="E4246" s="176">
        <f>VLOOKUP(D4246,武将id!A:C,3,FALSE)</f>
        <v>228</v>
      </c>
      <c r="F4246" s="176">
        <v>0</v>
      </c>
      <c r="G4246" s="255" t="s">
        <v>5863</v>
      </c>
      <c r="H4246" s="256" t="s">
        <v>5863</v>
      </c>
      <c r="I4246" s="176">
        <v>1</v>
      </c>
      <c r="J4246" s="176"/>
      <c r="K4246" s="176"/>
      <c r="L4246" s="176" t="s">
        <v>3516</v>
      </c>
      <c r="M4246" s="257">
        <f>IF(L4246="",999,VLOOKUP(L4246,武将id!A:C,3,0))</f>
        <v>201</v>
      </c>
    </row>
    <row r="4247" spans="1:13" ht="24" x14ac:dyDescent="0.15">
      <c r="A4247" s="180">
        <v>8111</v>
      </c>
      <c r="B4247" s="181">
        <v>12</v>
      </c>
      <c r="C4247" s="181">
        <v>1</v>
      </c>
      <c r="D4247" s="181" t="s">
        <v>3516</v>
      </c>
      <c r="E4247" s="181">
        <f>VLOOKUP(D4247,武将id!A:C,3,FALSE)</f>
        <v>201</v>
      </c>
      <c r="F4247" s="181">
        <v>0</v>
      </c>
      <c r="G4247" s="258" t="s">
        <v>5864</v>
      </c>
      <c r="H4247" s="259" t="s">
        <v>5864</v>
      </c>
      <c r="I4247" s="181">
        <v>1</v>
      </c>
      <c r="J4247" s="181"/>
      <c r="K4247" s="181"/>
      <c r="L4247" s="181" t="s">
        <v>5797</v>
      </c>
      <c r="M4247" s="260">
        <f>IF(L4247="",999,VLOOKUP(L4247,武将id!A:C,3,0))</f>
        <v>228</v>
      </c>
    </row>
    <row r="4248" spans="1:13" x14ac:dyDescent="0.15">
      <c r="A4248" s="175">
        <v>8112</v>
      </c>
      <c r="B4248" s="176">
        <v>1</v>
      </c>
      <c r="C4248" s="176">
        <v>1</v>
      </c>
      <c r="D4248" s="176" t="s">
        <v>184</v>
      </c>
      <c r="E4248" s="176">
        <f>VLOOKUP(D4248,武将id!A:C,3,FALSE)</f>
        <v>1</v>
      </c>
      <c r="F4248" s="176">
        <v>0</v>
      </c>
      <c r="G4248" s="255" t="s">
        <v>5865</v>
      </c>
      <c r="H4248" s="256" t="s">
        <v>5865</v>
      </c>
      <c r="I4248" s="176">
        <v>1</v>
      </c>
      <c r="J4248" s="176"/>
      <c r="K4248" s="176"/>
      <c r="L4248" s="176" t="s">
        <v>3516</v>
      </c>
      <c r="M4248" s="257">
        <f>IF(L4248="",999,VLOOKUP(L4248,武将id!A:C,3,0))</f>
        <v>201</v>
      </c>
    </row>
    <row r="4249" spans="1:13" x14ac:dyDescent="0.15">
      <c r="A4249" s="175">
        <v>8112</v>
      </c>
      <c r="B4249" s="176">
        <v>2</v>
      </c>
      <c r="C4249" s="176">
        <v>2</v>
      </c>
      <c r="D4249" s="176" t="s">
        <v>3516</v>
      </c>
      <c r="E4249" s="176">
        <f>VLOOKUP(D4249,武将id!A:C,3,FALSE)</f>
        <v>201</v>
      </c>
      <c r="F4249" s="176">
        <v>0</v>
      </c>
      <c r="G4249" s="255" t="s">
        <v>5866</v>
      </c>
      <c r="H4249" s="256" t="s">
        <v>5866</v>
      </c>
      <c r="I4249" s="176">
        <v>1</v>
      </c>
      <c r="J4249" s="176"/>
      <c r="K4249" s="176"/>
      <c r="L4249" s="176" t="s">
        <v>184</v>
      </c>
      <c r="M4249" s="257">
        <f>IF(L4249="",999,VLOOKUP(L4249,武将id!A:C,3,0))</f>
        <v>1</v>
      </c>
    </row>
    <row r="4250" spans="1:13" x14ac:dyDescent="0.15">
      <c r="A4250" s="175">
        <v>8112</v>
      </c>
      <c r="B4250" s="176">
        <v>3</v>
      </c>
      <c r="C4250" s="176">
        <v>2</v>
      </c>
      <c r="D4250" s="176" t="s">
        <v>3516</v>
      </c>
      <c r="E4250" s="176">
        <f>VLOOKUP(D4250,武将id!A:C,3,FALSE)</f>
        <v>201</v>
      </c>
      <c r="F4250" s="176">
        <v>0</v>
      </c>
      <c r="G4250" s="255" t="s">
        <v>6427</v>
      </c>
      <c r="H4250" s="255" t="s">
        <v>6427</v>
      </c>
      <c r="I4250" s="176">
        <v>1</v>
      </c>
      <c r="J4250" s="176"/>
      <c r="K4250" s="176"/>
      <c r="L4250" s="176" t="s">
        <v>184</v>
      </c>
      <c r="M4250" s="257">
        <f>IF(L4250="",999,VLOOKUP(L4250,武将id!A:C,3,0))</f>
        <v>1</v>
      </c>
    </row>
    <row r="4251" spans="1:13" x14ac:dyDescent="0.15">
      <c r="A4251" s="175">
        <v>8112</v>
      </c>
      <c r="B4251" s="176">
        <v>4</v>
      </c>
      <c r="C4251" s="176">
        <v>1</v>
      </c>
      <c r="D4251" s="176" t="s">
        <v>184</v>
      </c>
      <c r="E4251" s="176">
        <f>VLOOKUP(D4251,武将id!A:C,3,FALSE)</f>
        <v>1</v>
      </c>
      <c r="F4251" s="176">
        <v>0</v>
      </c>
      <c r="G4251" s="255" t="s">
        <v>5867</v>
      </c>
      <c r="H4251" s="256" t="s">
        <v>5867</v>
      </c>
      <c r="I4251" s="176">
        <v>1</v>
      </c>
      <c r="J4251" s="176"/>
      <c r="K4251" s="176"/>
      <c r="L4251" s="176" t="s">
        <v>3516</v>
      </c>
      <c r="M4251" s="257">
        <f>IF(L4251="",999,VLOOKUP(L4251,武将id!A:C,3,0))</f>
        <v>201</v>
      </c>
    </row>
    <row r="4252" spans="1:13" x14ac:dyDescent="0.15">
      <c r="A4252" s="175">
        <v>8112</v>
      </c>
      <c r="B4252" s="176">
        <v>5</v>
      </c>
      <c r="C4252" s="176">
        <v>2</v>
      </c>
      <c r="D4252" s="176" t="s">
        <v>3516</v>
      </c>
      <c r="E4252" s="176">
        <f>VLOOKUP(D4252,武将id!A:C,3,FALSE)</f>
        <v>201</v>
      </c>
      <c r="F4252" s="176">
        <v>0</v>
      </c>
      <c r="G4252" s="255" t="s">
        <v>5868</v>
      </c>
      <c r="H4252" s="256" t="s">
        <v>5868</v>
      </c>
      <c r="I4252" s="176">
        <v>1</v>
      </c>
      <c r="J4252" s="176"/>
      <c r="K4252" s="176"/>
      <c r="L4252" s="176" t="s">
        <v>184</v>
      </c>
      <c r="M4252" s="257">
        <f>IF(L4252="",999,VLOOKUP(L4252,武将id!A:C,3,0))</f>
        <v>1</v>
      </c>
    </row>
    <row r="4253" spans="1:13" x14ac:dyDescent="0.15">
      <c r="A4253" s="175">
        <v>8112</v>
      </c>
      <c r="B4253" s="176">
        <v>6</v>
      </c>
      <c r="C4253" s="176">
        <v>1</v>
      </c>
      <c r="D4253" s="176" t="s">
        <v>184</v>
      </c>
      <c r="E4253" s="176">
        <f>VLOOKUP(D4253,武将id!A:C,3,FALSE)</f>
        <v>1</v>
      </c>
      <c r="F4253" s="176">
        <v>0</v>
      </c>
      <c r="G4253" s="255" t="s">
        <v>5869</v>
      </c>
      <c r="H4253" s="256" t="s">
        <v>5869</v>
      </c>
      <c r="I4253" s="176">
        <v>1</v>
      </c>
      <c r="J4253" s="176"/>
      <c r="K4253" s="176"/>
      <c r="L4253" s="176" t="s">
        <v>3516</v>
      </c>
      <c r="M4253" s="257">
        <f>IF(L4253="",999,VLOOKUP(L4253,武将id!A:C,3,0))</f>
        <v>201</v>
      </c>
    </row>
    <row r="4254" spans="1:13" x14ac:dyDescent="0.15">
      <c r="A4254" s="180">
        <v>8112</v>
      </c>
      <c r="B4254" s="181">
        <v>7</v>
      </c>
      <c r="C4254" s="181">
        <v>1</v>
      </c>
      <c r="D4254" s="181" t="s">
        <v>184</v>
      </c>
      <c r="E4254" s="181">
        <f>VLOOKUP(D4254,武将id!A:C,3,FALSE)</f>
        <v>1</v>
      </c>
      <c r="F4254" s="181">
        <v>0</v>
      </c>
      <c r="G4254" s="258" t="s">
        <v>5870</v>
      </c>
      <c r="H4254" s="259" t="s">
        <v>5870</v>
      </c>
      <c r="I4254" s="181">
        <v>1</v>
      </c>
      <c r="J4254" s="181"/>
      <c r="K4254" s="181"/>
      <c r="L4254" s="181" t="s">
        <v>3516</v>
      </c>
      <c r="M4254" s="260">
        <f>IF(L4254="",999,VLOOKUP(L4254,武将id!A:C,3,0))</f>
        <v>201</v>
      </c>
    </row>
    <row r="4255" spans="1:13" x14ac:dyDescent="0.15">
      <c r="A4255" s="170">
        <v>8201</v>
      </c>
      <c r="B4255" s="171">
        <v>1</v>
      </c>
      <c r="C4255" s="171">
        <v>1</v>
      </c>
      <c r="D4255" s="171" t="s">
        <v>3516</v>
      </c>
      <c r="E4255" s="171">
        <f>VLOOKUP(D4255,武将id!A:C,3,FALSE)</f>
        <v>201</v>
      </c>
      <c r="F4255" s="171">
        <v>0</v>
      </c>
      <c r="G4255" s="252" t="s">
        <v>5877</v>
      </c>
      <c r="H4255" s="253" t="s">
        <v>5877</v>
      </c>
      <c r="I4255" s="171">
        <v>1</v>
      </c>
      <c r="J4255" s="171"/>
      <c r="K4255" s="171"/>
      <c r="L4255" s="171" t="s">
        <v>2918</v>
      </c>
      <c r="M4255" s="254">
        <f>IF(L4255="",999,VLOOKUP(L4255,武将id!A:C,3,0))</f>
        <v>206</v>
      </c>
    </row>
    <row r="4256" spans="1:13" x14ac:dyDescent="0.15">
      <c r="A4256" s="180">
        <v>8201</v>
      </c>
      <c r="B4256" s="181">
        <v>2</v>
      </c>
      <c r="C4256" s="181">
        <v>2</v>
      </c>
      <c r="D4256" s="181" t="s">
        <v>2918</v>
      </c>
      <c r="E4256" s="181">
        <f>VLOOKUP(D4256,武将id!A:C,3,FALSE)</f>
        <v>206</v>
      </c>
      <c r="F4256" s="181">
        <v>0</v>
      </c>
      <c r="G4256" s="258" t="s">
        <v>5878</v>
      </c>
      <c r="H4256" s="259" t="s">
        <v>5878</v>
      </c>
      <c r="I4256" s="181">
        <v>1</v>
      </c>
      <c r="J4256" s="181"/>
      <c r="K4256" s="181"/>
      <c r="L4256" s="181" t="s">
        <v>3516</v>
      </c>
      <c r="M4256" s="260">
        <f>IF(L4256="",999,VLOOKUP(L4256,武将id!A:C,3,0))</f>
        <v>201</v>
      </c>
    </row>
    <row r="4257" spans="1:13" ht="24" x14ac:dyDescent="0.15">
      <c r="A4257" s="175">
        <v>8202</v>
      </c>
      <c r="B4257" s="176">
        <v>1</v>
      </c>
      <c r="C4257" s="176">
        <v>1</v>
      </c>
      <c r="D4257" s="176" t="s">
        <v>3516</v>
      </c>
      <c r="E4257" s="176">
        <f>VLOOKUP(D4257,武将id!A:C,3,FALSE)</f>
        <v>201</v>
      </c>
      <c r="F4257" s="176">
        <v>0</v>
      </c>
      <c r="G4257" s="255" t="s">
        <v>5879</v>
      </c>
      <c r="H4257" s="256" t="s">
        <v>5879</v>
      </c>
      <c r="I4257" s="176">
        <v>1</v>
      </c>
      <c r="J4257" s="176"/>
      <c r="K4257" s="176"/>
      <c r="L4257" s="176" t="s">
        <v>2588</v>
      </c>
      <c r="M4257" s="257">
        <f>IF(L4257="",999,VLOOKUP(L4257,武将id!A:C,3,0))</f>
        <v>202</v>
      </c>
    </row>
    <row r="4258" spans="1:13" x14ac:dyDescent="0.15">
      <c r="A4258" s="175">
        <v>8202</v>
      </c>
      <c r="B4258" s="176">
        <v>2</v>
      </c>
      <c r="C4258" s="176">
        <v>1</v>
      </c>
      <c r="D4258" s="176" t="s">
        <v>3516</v>
      </c>
      <c r="E4258" s="176">
        <f>VLOOKUP(D4258,武将id!A:C,3,FALSE)</f>
        <v>201</v>
      </c>
      <c r="F4258" s="176">
        <v>0</v>
      </c>
      <c r="G4258" s="255" t="s">
        <v>5880</v>
      </c>
      <c r="H4258" s="256" t="s">
        <v>5880</v>
      </c>
      <c r="I4258" s="176">
        <v>1</v>
      </c>
      <c r="J4258" s="176"/>
      <c r="K4258" s="176"/>
      <c r="L4258" s="176" t="s">
        <v>2588</v>
      </c>
      <c r="M4258" s="257">
        <f>IF(L4258="",999,VLOOKUP(L4258,武将id!A:C,3,0))</f>
        <v>202</v>
      </c>
    </row>
    <row r="4259" spans="1:13" x14ac:dyDescent="0.15">
      <c r="A4259" s="175">
        <v>8202</v>
      </c>
      <c r="B4259" s="176">
        <v>3</v>
      </c>
      <c r="C4259" s="176">
        <v>1</v>
      </c>
      <c r="D4259" s="176" t="s">
        <v>3516</v>
      </c>
      <c r="E4259" s="176">
        <f>VLOOKUP(D4259,武将id!A:C,3,FALSE)</f>
        <v>201</v>
      </c>
      <c r="F4259" s="176">
        <v>0</v>
      </c>
      <c r="G4259" s="255" t="s">
        <v>5881</v>
      </c>
      <c r="H4259" s="256" t="s">
        <v>5881</v>
      </c>
      <c r="I4259" s="176">
        <v>1</v>
      </c>
      <c r="J4259" s="176"/>
      <c r="K4259" s="176"/>
      <c r="L4259" s="176" t="s">
        <v>2588</v>
      </c>
      <c r="M4259" s="257">
        <f>IF(L4259="",999,VLOOKUP(L4259,武将id!A:C,3,0))</f>
        <v>202</v>
      </c>
    </row>
    <row r="4260" spans="1:13" ht="24" x14ac:dyDescent="0.15">
      <c r="A4260" s="175">
        <v>8202</v>
      </c>
      <c r="B4260" s="176">
        <v>4</v>
      </c>
      <c r="C4260" s="176">
        <v>2</v>
      </c>
      <c r="D4260" s="176" t="s">
        <v>2588</v>
      </c>
      <c r="E4260" s="176">
        <f>VLOOKUP(D4260,武将id!A:C,3,FALSE)</f>
        <v>202</v>
      </c>
      <c r="F4260" s="176">
        <v>0</v>
      </c>
      <c r="G4260" s="255" t="s">
        <v>5882</v>
      </c>
      <c r="H4260" s="256" t="s">
        <v>5882</v>
      </c>
      <c r="I4260" s="176">
        <v>1</v>
      </c>
      <c r="J4260" s="176"/>
      <c r="K4260" s="176"/>
      <c r="L4260" s="176" t="s">
        <v>3516</v>
      </c>
      <c r="M4260" s="257">
        <f>IF(L4260="",999,VLOOKUP(L4260,武将id!A:C,3,0))</f>
        <v>201</v>
      </c>
    </row>
    <row r="4261" spans="1:13" x14ac:dyDescent="0.15">
      <c r="A4261" s="175">
        <v>8202</v>
      </c>
      <c r="B4261" s="176">
        <v>5</v>
      </c>
      <c r="C4261" s="176">
        <v>1</v>
      </c>
      <c r="D4261" s="176" t="s">
        <v>3516</v>
      </c>
      <c r="E4261" s="176">
        <f>VLOOKUP(D4261,武将id!A:C,3,FALSE)</f>
        <v>201</v>
      </c>
      <c r="F4261" s="176">
        <v>0</v>
      </c>
      <c r="G4261" s="255" t="s">
        <v>5883</v>
      </c>
      <c r="H4261" s="256" t="s">
        <v>5883</v>
      </c>
      <c r="I4261" s="176">
        <v>1</v>
      </c>
      <c r="J4261" s="176"/>
      <c r="K4261" s="176"/>
      <c r="L4261" s="176" t="s">
        <v>2588</v>
      </c>
      <c r="M4261" s="257">
        <f>IF(L4261="",999,VLOOKUP(L4261,武将id!A:C,3,0))</f>
        <v>202</v>
      </c>
    </row>
    <row r="4262" spans="1:13" x14ac:dyDescent="0.15">
      <c r="A4262" s="170">
        <v>8203</v>
      </c>
      <c r="B4262" s="171">
        <v>1</v>
      </c>
      <c r="C4262" s="171">
        <v>2</v>
      </c>
      <c r="D4262" s="171" t="s">
        <v>5406</v>
      </c>
      <c r="E4262" s="171">
        <f>VLOOKUP(D4262,武将id!A:C,3,FALSE)</f>
        <v>113</v>
      </c>
      <c r="F4262" s="171">
        <v>0</v>
      </c>
      <c r="G4262" s="252" t="s">
        <v>6429</v>
      </c>
      <c r="H4262" s="253" t="s">
        <v>6428</v>
      </c>
      <c r="I4262" s="171">
        <v>1</v>
      </c>
      <c r="J4262" s="171"/>
      <c r="K4262" s="171"/>
      <c r="L4262" s="171" t="s">
        <v>2237</v>
      </c>
      <c r="M4262" s="254">
        <f>IF(L4262="",999,VLOOKUP(L4262,武将id!A:C,3,0))</f>
        <v>103</v>
      </c>
    </row>
    <row r="4263" spans="1:13" x14ac:dyDescent="0.15">
      <c r="A4263" s="175">
        <v>8203</v>
      </c>
      <c r="B4263" s="176">
        <v>2</v>
      </c>
      <c r="C4263" s="176">
        <v>2</v>
      </c>
      <c r="D4263" s="176" t="s">
        <v>5406</v>
      </c>
      <c r="E4263" s="176">
        <f>VLOOKUP(D4263,武将id!A:C,3,FALSE)</f>
        <v>113</v>
      </c>
      <c r="F4263" s="176">
        <v>0</v>
      </c>
      <c r="G4263" s="255" t="s">
        <v>5884</v>
      </c>
      <c r="H4263" s="256" t="s">
        <v>5884</v>
      </c>
      <c r="I4263" s="176">
        <v>1</v>
      </c>
      <c r="J4263" s="176"/>
      <c r="K4263" s="176"/>
      <c r="L4263" s="176" t="s">
        <v>2237</v>
      </c>
      <c r="M4263" s="257">
        <f>IF(L4263="",999,VLOOKUP(L4263,武将id!A:C,3,0))</f>
        <v>103</v>
      </c>
    </row>
    <row r="4264" spans="1:13" x14ac:dyDescent="0.15">
      <c r="A4264" s="175">
        <v>8203</v>
      </c>
      <c r="B4264" s="176">
        <v>3</v>
      </c>
      <c r="C4264" s="176">
        <v>1</v>
      </c>
      <c r="D4264" s="176" t="s">
        <v>2237</v>
      </c>
      <c r="E4264" s="176">
        <f>VLOOKUP(D4264,武将id!A:C,3,FALSE)</f>
        <v>103</v>
      </c>
      <c r="F4264" s="176">
        <v>0</v>
      </c>
      <c r="G4264" s="255" t="s">
        <v>5885</v>
      </c>
      <c r="H4264" s="256" t="s">
        <v>5885</v>
      </c>
      <c r="I4264" s="176">
        <v>1</v>
      </c>
      <c r="J4264" s="176"/>
      <c r="K4264" s="176"/>
      <c r="L4264" s="176" t="s">
        <v>5406</v>
      </c>
      <c r="M4264" s="257">
        <f>IF(L4264="",999,VLOOKUP(L4264,武将id!A:C,3,0))</f>
        <v>113</v>
      </c>
    </row>
    <row r="4265" spans="1:13" x14ac:dyDescent="0.15">
      <c r="A4265" s="180">
        <v>8203</v>
      </c>
      <c r="B4265" s="181">
        <v>4</v>
      </c>
      <c r="C4265" s="181">
        <v>1</v>
      </c>
      <c r="D4265" s="181" t="s">
        <v>2237</v>
      </c>
      <c r="E4265" s="181">
        <f>VLOOKUP(D4265,武将id!A:C,3,FALSE)</f>
        <v>103</v>
      </c>
      <c r="F4265" s="181">
        <v>0</v>
      </c>
      <c r="G4265" s="258" t="s">
        <v>5886</v>
      </c>
      <c r="H4265" s="259" t="s">
        <v>5886</v>
      </c>
      <c r="I4265" s="181">
        <v>1</v>
      </c>
      <c r="J4265" s="181"/>
      <c r="K4265" s="181"/>
      <c r="L4265" s="181" t="s">
        <v>5406</v>
      </c>
      <c r="M4265" s="260">
        <f>IF(L4265="",999,VLOOKUP(L4265,武将id!A:C,3,0))</f>
        <v>113</v>
      </c>
    </row>
    <row r="4266" spans="1:13" x14ac:dyDescent="0.15">
      <c r="A4266" s="175">
        <v>8204</v>
      </c>
      <c r="B4266" s="176">
        <v>1</v>
      </c>
      <c r="C4266" s="176">
        <v>2</v>
      </c>
      <c r="D4266" s="176" t="s">
        <v>2918</v>
      </c>
      <c r="E4266" s="176">
        <f>VLOOKUP(D4266,武将id!A:C,3,FALSE)</f>
        <v>206</v>
      </c>
      <c r="F4266" s="176">
        <v>0</v>
      </c>
      <c r="G4266" s="255" t="s">
        <v>5887</v>
      </c>
      <c r="H4266" s="256" t="s">
        <v>5887</v>
      </c>
      <c r="I4266" s="176">
        <v>1</v>
      </c>
      <c r="J4266" s="176"/>
      <c r="K4266" s="176"/>
      <c r="L4266" s="176" t="s">
        <v>2237</v>
      </c>
      <c r="M4266" s="257">
        <f>IF(L4266="",999,VLOOKUP(L4266,武将id!A:C,3,0))</f>
        <v>103</v>
      </c>
    </row>
    <row r="4267" spans="1:13" x14ac:dyDescent="0.15">
      <c r="A4267" s="175">
        <v>8204</v>
      </c>
      <c r="B4267" s="176">
        <v>2</v>
      </c>
      <c r="C4267" s="176">
        <v>2</v>
      </c>
      <c r="D4267" s="176" t="s">
        <v>2918</v>
      </c>
      <c r="E4267" s="176">
        <f>VLOOKUP(D4267,武将id!A:C,3,FALSE)</f>
        <v>206</v>
      </c>
      <c r="F4267" s="176">
        <v>0</v>
      </c>
      <c r="G4267" s="255" t="s">
        <v>5888</v>
      </c>
      <c r="H4267" s="256" t="s">
        <v>5888</v>
      </c>
      <c r="I4267" s="176">
        <v>1</v>
      </c>
      <c r="J4267" s="176"/>
      <c r="K4267" s="176"/>
      <c r="L4267" s="176" t="s">
        <v>2237</v>
      </c>
      <c r="M4267" s="257">
        <f>IF(L4267="",999,VLOOKUP(L4267,武将id!A:C,3,0))</f>
        <v>103</v>
      </c>
    </row>
    <row r="4268" spans="1:13" x14ac:dyDescent="0.15">
      <c r="A4268" s="175">
        <v>8204</v>
      </c>
      <c r="B4268" s="176">
        <v>3</v>
      </c>
      <c r="C4268" s="176">
        <v>1</v>
      </c>
      <c r="D4268" s="176" t="s">
        <v>2237</v>
      </c>
      <c r="E4268" s="176">
        <f>VLOOKUP(D4268,武将id!A:C,3,FALSE)</f>
        <v>103</v>
      </c>
      <c r="F4268" s="176">
        <v>0</v>
      </c>
      <c r="G4268" s="255" t="s">
        <v>5889</v>
      </c>
      <c r="H4268" s="256" t="s">
        <v>5889</v>
      </c>
      <c r="I4268" s="176">
        <v>1</v>
      </c>
      <c r="J4268" s="176"/>
      <c r="K4268" s="176"/>
      <c r="L4268" s="176" t="s">
        <v>2918</v>
      </c>
      <c r="M4268" s="257">
        <f>IF(L4268="",999,VLOOKUP(L4268,武将id!A:C,3,0))</f>
        <v>206</v>
      </c>
    </row>
    <row r="4269" spans="1:13" ht="24" x14ac:dyDescent="0.15">
      <c r="A4269" s="170">
        <v>8205</v>
      </c>
      <c r="B4269" s="171">
        <v>1</v>
      </c>
      <c r="C4269" s="171">
        <v>2</v>
      </c>
      <c r="D4269" s="171" t="s">
        <v>97</v>
      </c>
      <c r="E4269" s="171">
        <f>VLOOKUP(D4269,武将id!A:C,3,FALSE)</f>
        <v>109</v>
      </c>
      <c r="F4269" s="171">
        <v>0</v>
      </c>
      <c r="G4269" s="252" t="s">
        <v>5890</v>
      </c>
      <c r="H4269" s="253" t="s">
        <v>5890</v>
      </c>
      <c r="I4269" s="171">
        <v>1</v>
      </c>
      <c r="J4269" s="171"/>
      <c r="K4269" s="171"/>
      <c r="L4269" s="171" t="s">
        <v>2237</v>
      </c>
      <c r="M4269" s="254">
        <f>IF(L4269="",999,VLOOKUP(L4269,武将id!A:C,3,0))</f>
        <v>103</v>
      </c>
    </row>
    <row r="4270" spans="1:13" x14ac:dyDescent="0.15">
      <c r="A4270" s="180">
        <v>8205</v>
      </c>
      <c r="B4270" s="181">
        <v>2</v>
      </c>
      <c r="C4270" s="181">
        <v>1</v>
      </c>
      <c r="D4270" s="181" t="s">
        <v>2237</v>
      </c>
      <c r="E4270" s="181">
        <f>VLOOKUP(D4270,武将id!A:C,3,FALSE)</f>
        <v>103</v>
      </c>
      <c r="F4270" s="181">
        <v>0</v>
      </c>
      <c r="G4270" s="258" t="s">
        <v>5891</v>
      </c>
      <c r="H4270" s="259" t="s">
        <v>5891</v>
      </c>
      <c r="I4270" s="181">
        <v>1</v>
      </c>
      <c r="J4270" s="181"/>
      <c r="K4270" s="181"/>
      <c r="L4270" s="181" t="s">
        <v>97</v>
      </c>
      <c r="M4270" s="260">
        <f>IF(L4270="",999,VLOOKUP(L4270,武将id!A:C,3,0))</f>
        <v>109</v>
      </c>
    </row>
    <row r="4271" spans="1:13" x14ac:dyDescent="0.15">
      <c r="A4271" s="175">
        <v>8206</v>
      </c>
      <c r="B4271" s="176">
        <v>1</v>
      </c>
      <c r="C4271" s="176">
        <v>2</v>
      </c>
      <c r="D4271" s="176" t="s">
        <v>97</v>
      </c>
      <c r="E4271" s="176">
        <f>VLOOKUP(D4271,武将id!A:C,3,FALSE)</f>
        <v>109</v>
      </c>
      <c r="F4271" s="176">
        <v>0</v>
      </c>
      <c r="G4271" s="255" t="s">
        <v>5892</v>
      </c>
      <c r="H4271" s="256" t="s">
        <v>5892</v>
      </c>
      <c r="I4271" s="176">
        <v>1</v>
      </c>
      <c r="J4271" s="176"/>
      <c r="K4271" s="176"/>
      <c r="L4271" s="176" t="s">
        <v>2237</v>
      </c>
      <c r="M4271" s="257">
        <f>IF(L4271="",999,VLOOKUP(L4271,武将id!A:C,3,0))</f>
        <v>103</v>
      </c>
    </row>
    <row r="4272" spans="1:13" x14ac:dyDescent="0.15">
      <c r="A4272" s="175">
        <v>8206</v>
      </c>
      <c r="B4272" s="176">
        <v>2</v>
      </c>
      <c r="C4272" s="176">
        <v>1</v>
      </c>
      <c r="D4272" s="176" t="s">
        <v>2237</v>
      </c>
      <c r="E4272" s="176">
        <f>VLOOKUP(D4272,武将id!A:C,3,FALSE)</f>
        <v>103</v>
      </c>
      <c r="F4272" s="176">
        <v>0</v>
      </c>
      <c r="G4272" s="255" t="s">
        <v>5893</v>
      </c>
      <c r="H4272" s="256" t="s">
        <v>5893</v>
      </c>
      <c r="I4272" s="176">
        <v>1</v>
      </c>
      <c r="J4272" s="176"/>
      <c r="K4272" s="176"/>
      <c r="L4272" s="176" t="s">
        <v>97</v>
      </c>
      <c r="M4272" s="257">
        <f>IF(L4272="",999,VLOOKUP(L4272,武将id!A:C,3,0))</f>
        <v>109</v>
      </c>
    </row>
    <row r="4273" spans="1:13" x14ac:dyDescent="0.15">
      <c r="A4273" s="175">
        <v>8206</v>
      </c>
      <c r="B4273" s="176">
        <v>3</v>
      </c>
      <c r="C4273" s="176">
        <v>1</v>
      </c>
      <c r="D4273" s="176" t="s">
        <v>2237</v>
      </c>
      <c r="E4273" s="176">
        <f>VLOOKUP(D4273,武将id!A:C,3,FALSE)</f>
        <v>103</v>
      </c>
      <c r="F4273" s="176">
        <v>0</v>
      </c>
      <c r="G4273" s="255" t="s">
        <v>5894</v>
      </c>
      <c r="H4273" s="256" t="s">
        <v>5894</v>
      </c>
      <c r="I4273" s="176">
        <v>1</v>
      </c>
      <c r="J4273" s="176"/>
      <c r="K4273" s="176"/>
      <c r="L4273" s="176" t="s">
        <v>97</v>
      </c>
      <c r="M4273" s="257">
        <f>IF(L4273="",999,VLOOKUP(L4273,武将id!A:C,3,0))</f>
        <v>109</v>
      </c>
    </row>
    <row r="4274" spans="1:13" x14ac:dyDescent="0.15">
      <c r="A4274" s="175">
        <v>8206</v>
      </c>
      <c r="B4274" s="176">
        <v>4</v>
      </c>
      <c r="C4274" s="176">
        <v>2</v>
      </c>
      <c r="D4274" s="176" t="s">
        <v>4991</v>
      </c>
      <c r="E4274" s="176">
        <f>VLOOKUP(D4274,武将id!A:C,3,FALSE)</f>
        <v>124</v>
      </c>
      <c r="F4274" s="176">
        <v>0</v>
      </c>
      <c r="G4274" s="255" t="s">
        <v>5895</v>
      </c>
      <c r="H4274" s="256" t="s">
        <v>5895</v>
      </c>
      <c r="I4274" s="176">
        <v>1</v>
      </c>
      <c r="J4274" s="176"/>
      <c r="K4274" s="176"/>
      <c r="L4274" s="176" t="s">
        <v>2237</v>
      </c>
      <c r="M4274" s="257">
        <f>IF(L4274="",999,VLOOKUP(L4274,武将id!A:C,3,0))</f>
        <v>103</v>
      </c>
    </row>
    <row r="4275" spans="1:13" x14ac:dyDescent="0.15">
      <c r="A4275" s="175">
        <v>8206</v>
      </c>
      <c r="B4275" s="176">
        <v>5</v>
      </c>
      <c r="C4275" s="176">
        <v>1</v>
      </c>
      <c r="D4275" s="176" t="s">
        <v>2237</v>
      </c>
      <c r="E4275" s="176">
        <f>VLOOKUP(D4275,武将id!A:C,3,FALSE)</f>
        <v>103</v>
      </c>
      <c r="F4275" s="176">
        <v>0</v>
      </c>
      <c r="G4275" s="255" t="s">
        <v>5896</v>
      </c>
      <c r="H4275" s="256" t="s">
        <v>5896</v>
      </c>
      <c r="I4275" s="176">
        <v>1</v>
      </c>
      <c r="J4275" s="176"/>
      <c r="K4275" s="176"/>
      <c r="L4275" s="176" t="s">
        <v>4991</v>
      </c>
      <c r="M4275" s="257">
        <f>IF(L4275="",999,VLOOKUP(L4275,武将id!A:C,3,0))</f>
        <v>124</v>
      </c>
    </row>
    <row r="4276" spans="1:13" x14ac:dyDescent="0.15">
      <c r="A4276" s="170">
        <v>8207</v>
      </c>
      <c r="B4276" s="171">
        <v>1</v>
      </c>
      <c r="C4276" s="171">
        <v>1</v>
      </c>
      <c r="D4276" s="171" t="s">
        <v>2588</v>
      </c>
      <c r="E4276" s="171">
        <f>VLOOKUP(D4276,武将id!A:C,3,FALSE)</f>
        <v>202</v>
      </c>
      <c r="F4276" s="171">
        <v>0</v>
      </c>
      <c r="G4276" s="252" t="s">
        <v>5897</v>
      </c>
      <c r="H4276" s="253" t="s">
        <v>5897</v>
      </c>
      <c r="I4276" s="171">
        <v>1</v>
      </c>
      <c r="J4276" s="171"/>
      <c r="K4276" s="171"/>
      <c r="L4276" s="171" t="s">
        <v>184</v>
      </c>
      <c r="M4276" s="254">
        <f>IF(L4276="",999,VLOOKUP(L4276,武将id!A:C,3,0))</f>
        <v>1</v>
      </c>
    </row>
    <row r="4277" spans="1:13" x14ac:dyDescent="0.15">
      <c r="A4277" s="180">
        <v>8207</v>
      </c>
      <c r="B4277" s="181">
        <v>2</v>
      </c>
      <c r="C4277" s="181">
        <v>2</v>
      </c>
      <c r="D4277" s="181" t="s">
        <v>5873</v>
      </c>
      <c r="E4277" s="181">
        <f>VLOOKUP(D4277,武将id!A:C,3,FALSE)</f>
        <v>1</v>
      </c>
      <c r="F4277" s="181">
        <v>0</v>
      </c>
      <c r="G4277" s="258" t="s">
        <v>5898</v>
      </c>
      <c r="H4277" s="259" t="s">
        <v>5898</v>
      </c>
      <c r="I4277" s="181">
        <v>1</v>
      </c>
      <c r="J4277" s="181"/>
      <c r="K4277" s="181"/>
      <c r="L4277" s="181" t="s">
        <v>2588</v>
      </c>
      <c r="M4277" s="260">
        <f>IF(L4277="",999,VLOOKUP(L4277,武将id!A:C,3,0))</f>
        <v>202</v>
      </c>
    </row>
    <row r="4278" spans="1:13" ht="24" x14ac:dyDescent="0.15">
      <c r="A4278" s="175">
        <v>8208</v>
      </c>
      <c r="B4278" s="176">
        <v>1</v>
      </c>
      <c r="C4278" s="176">
        <v>1</v>
      </c>
      <c r="D4278" s="176" t="s">
        <v>2237</v>
      </c>
      <c r="E4278" s="176">
        <f>VLOOKUP(D4278,武将id!A:C,3,FALSE)</f>
        <v>103</v>
      </c>
      <c r="F4278" s="176">
        <v>0</v>
      </c>
      <c r="G4278" s="255" t="s">
        <v>5899</v>
      </c>
      <c r="H4278" s="256" t="s">
        <v>5899</v>
      </c>
      <c r="I4278" s="176">
        <v>1</v>
      </c>
      <c r="J4278" s="176"/>
      <c r="K4278" s="176"/>
      <c r="L4278" s="176"/>
      <c r="M4278" s="257">
        <v>0</v>
      </c>
    </row>
    <row r="4279" spans="1:13" x14ac:dyDescent="0.15">
      <c r="A4279" s="175">
        <v>8208</v>
      </c>
      <c r="B4279" s="176">
        <v>2</v>
      </c>
      <c r="C4279" s="176">
        <v>1</v>
      </c>
      <c r="D4279" s="176" t="s">
        <v>2237</v>
      </c>
      <c r="E4279" s="176">
        <f>VLOOKUP(D4279,武将id!A:C,3,FALSE)</f>
        <v>103</v>
      </c>
      <c r="F4279" s="176">
        <v>0</v>
      </c>
      <c r="G4279" s="255" t="s">
        <v>5900</v>
      </c>
      <c r="H4279" s="256" t="s">
        <v>5900</v>
      </c>
      <c r="I4279" s="176">
        <v>1</v>
      </c>
      <c r="J4279" s="176"/>
      <c r="K4279" s="176"/>
      <c r="L4279" s="176"/>
      <c r="M4279" s="257">
        <v>0</v>
      </c>
    </row>
    <row r="4280" spans="1:13" ht="24" x14ac:dyDescent="0.15">
      <c r="A4280" s="175">
        <v>8208</v>
      </c>
      <c r="B4280" s="176">
        <v>3</v>
      </c>
      <c r="C4280" s="176">
        <v>2</v>
      </c>
      <c r="D4280" s="176" t="s">
        <v>2611</v>
      </c>
      <c r="E4280" s="176">
        <f>VLOOKUP(D4280,武将id!A:C,3,FALSE)</f>
        <v>205</v>
      </c>
      <c r="F4280" s="176">
        <v>0</v>
      </c>
      <c r="G4280" s="255" t="s">
        <v>5901</v>
      </c>
      <c r="H4280" s="256" t="s">
        <v>5901</v>
      </c>
      <c r="I4280" s="176">
        <v>1</v>
      </c>
      <c r="J4280" s="176"/>
      <c r="K4280" s="176"/>
      <c r="L4280" s="176" t="s">
        <v>2237</v>
      </c>
      <c r="M4280" s="257">
        <f>IF(L4280="",999,VLOOKUP(L4280,武将id!A:C,3,0))</f>
        <v>103</v>
      </c>
    </row>
    <row r="4281" spans="1:13" x14ac:dyDescent="0.15">
      <c r="A4281" s="175">
        <v>8208</v>
      </c>
      <c r="B4281" s="176">
        <v>4</v>
      </c>
      <c r="C4281" s="176">
        <v>1</v>
      </c>
      <c r="D4281" s="176" t="s">
        <v>2237</v>
      </c>
      <c r="E4281" s="176">
        <f>VLOOKUP(D4281,武将id!A:C,3,FALSE)</f>
        <v>103</v>
      </c>
      <c r="F4281" s="176">
        <v>0</v>
      </c>
      <c r="G4281" s="255" t="s">
        <v>5902</v>
      </c>
      <c r="H4281" s="256" t="s">
        <v>5902</v>
      </c>
      <c r="I4281" s="176">
        <v>1</v>
      </c>
      <c r="J4281" s="176"/>
      <c r="K4281" s="176"/>
      <c r="L4281" s="176" t="s">
        <v>2611</v>
      </c>
      <c r="M4281" s="257">
        <f>IF(L4281="",999,VLOOKUP(L4281,武将id!A:C,3,0))</f>
        <v>205</v>
      </c>
    </row>
    <row r="4282" spans="1:13" x14ac:dyDescent="0.15">
      <c r="A4282" s="175">
        <v>8208</v>
      </c>
      <c r="B4282" s="176">
        <v>5</v>
      </c>
      <c r="C4282" s="176">
        <v>1</v>
      </c>
      <c r="D4282" s="176" t="s">
        <v>2237</v>
      </c>
      <c r="E4282" s="176">
        <f>VLOOKUP(D4282,武将id!A:C,3,FALSE)</f>
        <v>103</v>
      </c>
      <c r="F4282" s="176">
        <v>0</v>
      </c>
      <c r="G4282" s="255" t="s">
        <v>5903</v>
      </c>
      <c r="H4282" s="256" t="s">
        <v>5903</v>
      </c>
      <c r="I4282" s="176">
        <v>1</v>
      </c>
      <c r="J4282" s="176"/>
      <c r="K4282" s="176"/>
      <c r="L4282" s="176" t="s">
        <v>2611</v>
      </c>
      <c r="M4282" s="257">
        <f>IF(L4282="",999,VLOOKUP(L4282,武将id!A:C,3,0))</f>
        <v>205</v>
      </c>
    </row>
    <row r="4283" spans="1:13" x14ac:dyDescent="0.15">
      <c r="A4283" s="170">
        <v>8301</v>
      </c>
      <c r="B4283" s="171">
        <v>1</v>
      </c>
      <c r="C4283" s="171">
        <v>1</v>
      </c>
      <c r="D4283" s="171" t="s">
        <v>2237</v>
      </c>
      <c r="E4283" s="171">
        <f>VLOOKUP(D4283,武将id!A:C,3,FALSE)</f>
        <v>103</v>
      </c>
      <c r="F4283" s="171">
        <v>0</v>
      </c>
      <c r="G4283" s="252" t="s">
        <v>5904</v>
      </c>
      <c r="H4283" s="253" t="s">
        <v>5904</v>
      </c>
      <c r="I4283" s="171">
        <v>1</v>
      </c>
      <c r="J4283" s="171"/>
      <c r="K4283" s="171"/>
      <c r="L4283" s="171"/>
      <c r="M4283" s="254">
        <v>0</v>
      </c>
    </row>
    <row r="4284" spans="1:13" ht="24" x14ac:dyDescent="0.15">
      <c r="A4284" s="175">
        <v>8301</v>
      </c>
      <c r="B4284" s="176">
        <v>2</v>
      </c>
      <c r="C4284" s="176">
        <v>2</v>
      </c>
      <c r="D4284" s="176" t="s">
        <v>2521</v>
      </c>
      <c r="E4284" s="176">
        <f>VLOOKUP(D4284,武将id!A:C,3,FALSE)</f>
        <v>120</v>
      </c>
      <c r="F4284" s="176">
        <v>0</v>
      </c>
      <c r="G4284" s="255" t="s">
        <v>5905</v>
      </c>
      <c r="H4284" s="256" t="s">
        <v>5905</v>
      </c>
      <c r="I4284" s="176">
        <v>1</v>
      </c>
      <c r="J4284" s="176"/>
      <c r="K4284" s="176"/>
      <c r="L4284" s="176" t="s">
        <v>2237</v>
      </c>
      <c r="M4284" s="257">
        <f>IF(L4284="",999,VLOOKUP(L4284,武将id!A:C,3,0))</f>
        <v>103</v>
      </c>
    </row>
    <row r="4285" spans="1:13" x14ac:dyDescent="0.15">
      <c r="A4285" s="175">
        <v>8301</v>
      </c>
      <c r="B4285" s="176">
        <v>3</v>
      </c>
      <c r="C4285" s="176">
        <v>2</v>
      </c>
      <c r="D4285" s="176" t="s">
        <v>2521</v>
      </c>
      <c r="E4285" s="176">
        <f>VLOOKUP(D4285,武将id!A:C,3,FALSE)</f>
        <v>120</v>
      </c>
      <c r="F4285" s="176">
        <v>0</v>
      </c>
      <c r="G4285" s="255" t="s">
        <v>5906</v>
      </c>
      <c r="H4285" s="256" t="s">
        <v>5906</v>
      </c>
      <c r="I4285" s="176">
        <v>1</v>
      </c>
      <c r="J4285" s="176"/>
      <c r="K4285" s="176"/>
      <c r="L4285" s="176" t="s">
        <v>2237</v>
      </c>
      <c r="M4285" s="257">
        <f>IF(L4285="",999,VLOOKUP(L4285,武将id!A:C,3,0))</f>
        <v>103</v>
      </c>
    </row>
    <row r="4286" spans="1:13" x14ac:dyDescent="0.15">
      <c r="A4286" s="180">
        <v>8301</v>
      </c>
      <c r="B4286" s="181">
        <v>4</v>
      </c>
      <c r="C4286" s="181">
        <v>1</v>
      </c>
      <c r="D4286" s="181" t="s">
        <v>2237</v>
      </c>
      <c r="E4286" s="181">
        <f>VLOOKUP(D4286,武将id!A:C,3,FALSE)</f>
        <v>103</v>
      </c>
      <c r="F4286" s="181">
        <v>0</v>
      </c>
      <c r="G4286" s="258" t="s">
        <v>5907</v>
      </c>
      <c r="H4286" s="259" t="s">
        <v>5907</v>
      </c>
      <c r="I4286" s="181">
        <v>1</v>
      </c>
      <c r="J4286" s="181"/>
      <c r="K4286" s="181"/>
      <c r="L4286" s="181" t="s">
        <v>2521</v>
      </c>
      <c r="M4286" s="260">
        <f>IF(L4286="",999,VLOOKUP(L4286,武将id!A:C,3,0))</f>
        <v>120</v>
      </c>
    </row>
    <row r="4287" spans="1:13" ht="24" x14ac:dyDescent="0.15">
      <c r="A4287" s="175">
        <v>8302</v>
      </c>
      <c r="B4287" s="176">
        <v>1</v>
      </c>
      <c r="C4287" s="176">
        <v>2</v>
      </c>
      <c r="D4287" s="176" t="s">
        <v>2484</v>
      </c>
      <c r="E4287" s="176">
        <f>VLOOKUP(D4287,武将id!A:C,3,FALSE)</f>
        <v>312</v>
      </c>
      <c r="F4287" s="176">
        <v>0</v>
      </c>
      <c r="G4287" s="255" t="s">
        <v>5908</v>
      </c>
      <c r="H4287" s="256" t="s">
        <v>5908</v>
      </c>
      <c r="I4287" s="176">
        <v>1</v>
      </c>
      <c r="J4287" s="176"/>
      <c r="K4287" s="176"/>
      <c r="L4287" s="176" t="s">
        <v>2914</v>
      </c>
      <c r="M4287" s="257">
        <f>IF(L4287="",999,VLOOKUP(L4287,武将id!A:C,3,0))</f>
        <v>306</v>
      </c>
    </row>
    <row r="4288" spans="1:13" ht="24" x14ac:dyDescent="0.15">
      <c r="A4288" s="175">
        <v>8302</v>
      </c>
      <c r="B4288" s="176">
        <v>2</v>
      </c>
      <c r="C4288" s="176">
        <v>2</v>
      </c>
      <c r="D4288" s="176" t="s">
        <v>2484</v>
      </c>
      <c r="E4288" s="176">
        <f>VLOOKUP(D4288,武将id!A:C,3,FALSE)</f>
        <v>312</v>
      </c>
      <c r="F4288" s="176">
        <v>0</v>
      </c>
      <c r="G4288" s="255" t="s">
        <v>5909</v>
      </c>
      <c r="H4288" s="256" t="s">
        <v>5909</v>
      </c>
      <c r="I4288" s="176">
        <v>1</v>
      </c>
      <c r="J4288" s="176"/>
      <c r="K4288" s="176"/>
      <c r="L4288" s="176" t="s">
        <v>2914</v>
      </c>
      <c r="M4288" s="257">
        <f>IF(L4288="",999,VLOOKUP(L4288,武将id!A:C,3,0))</f>
        <v>306</v>
      </c>
    </row>
    <row r="4289" spans="1:13" x14ac:dyDescent="0.15">
      <c r="A4289" s="175">
        <v>8302</v>
      </c>
      <c r="B4289" s="176">
        <v>3</v>
      </c>
      <c r="C4289" s="176">
        <v>2</v>
      </c>
      <c r="D4289" s="176" t="s">
        <v>2484</v>
      </c>
      <c r="E4289" s="176">
        <f>VLOOKUP(D4289,武将id!A:C,3,FALSE)</f>
        <v>312</v>
      </c>
      <c r="F4289" s="176">
        <v>0</v>
      </c>
      <c r="G4289" s="255" t="s">
        <v>5910</v>
      </c>
      <c r="H4289" s="256" t="s">
        <v>5910</v>
      </c>
      <c r="I4289" s="176">
        <v>1</v>
      </c>
      <c r="J4289" s="176"/>
      <c r="K4289" s="176"/>
      <c r="L4289" s="176" t="s">
        <v>2914</v>
      </c>
      <c r="M4289" s="257">
        <f>IF(L4289="",999,VLOOKUP(L4289,武将id!A:C,3,0))</f>
        <v>306</v>
      </c>
    </row>
    <row r="4290" spans="1:13" x14ac:dyDescent="0.15">
      <c r="A4290" s="175">
        <v>8302</v>
      </c>
      <c r="B4290" s="176">
        <v>4</v>
      </c>
      <c r="C4290" s="176">
        <v>1</v>
      </c>
      <c r="D4290" s="176" t="s">
        <v>2914</v>
      </c>
      <c r="E4290" s="176">
        <f>VLOOKUP(D4290,武将id!A:C,3,FALSE)</f>
        <v>306</v>
      </c>
      <c r="F4290" s="176">
        <v>0</v>
      </c>
      <c r="G4290" s="255" t="s">
        <v>5911</v>
      </c>
      <c r="H4290" s="256" t="s">
        <v>5911</v>
      </c>
      <c r="I4290" s="176">
        <v>1</v>
      </c>
      <c r="J4290" s="176"/>
      <c r="K4290" s="176"/>
      <c r="L4290" s="176" t="s">
        <v>2484</v>
      </c>
      <c r="M4290" s="257">
        <f>IF(L4290="",999,VLOOKUP(L4290,武将id!A:C,3,0))</f>
        <v>312</v>
      </c>
    </row>
    <row r="4291" spans="1:13" x14ac:dyDescent="0.15">
      <c r="A4291" s="170">
        <v>8303</v>
      </c>
      <c r="B4291" s="171">
        <v>1</v>
      </c>
      <c r="C4291" s="171">
        <v>2</v>
      </c>
      <c r="D4291" s="171" t="s">
        <v>2588</v>
      </c>
      <c r="E4291" s="171">
        <f>VLOOKUP(D4291,武将id!A:C,3,FALSE)</f>
        <v>202</v>
      </c>
      <c r="F4291" s="171">
        <v>0</v>
      </c>
      <c r="G4291" s="252" t="s">
        <v>5912</v>
      </c>
      <c r="H4291" s="253" t="s">
        <v>5912</v>
      </c>
      <c r="I4291" s="171">
        <v>1</v>
      </c>
      <c r="J4291" s="171"/>
      <c r="K4291" s="171"/>
      <c r="L4291" s="171" t="s">
        <v>2932</v>
      </c>
      <c r="M4291" s="254">
        <f>IF(L4291="",999,VLOOKUP(L4291,武将id!A:C,3,0))</f>
        <v>203</v>
      </c>
    </row>
    <row r="4292" spans="1:13" ht="24" x14ac:dyDescent="0.15">
      <c r="A4292" s="175">
        <v>8303</v>
      </c>
      <c r="B4292" s="176">
        <v>2</v>
      </c>
      <c r="C4292" s="176">
        <v>1</v>
      </c>
      <c r="D4292" s="176" t="s">
        <v>2932</v>
      </c>
      <c r="E4292" s="176">
        <f>VLOOKUP(D4292,武将id!A:C,3,FALSE)</f>
        <v>203</v>
      </c>
      <c r="F4292" s="176">
        <v>0</v>
      </c>
      <c r="G4292" s="255" t="s">
        <v>5913</v>
      </c>
      <c r="H4292" s="256" t="s">
        <v>5913</v>
      </c>
      <c r="I4292" s="176">
        <v>1</v>
      </c>
      <c r="J4292" s="176"/>
      <c r="K4292" s="176"/>
      <c r="L4292" s="176" t="s">
        <v>2588</v>
      </c>
      <c r="M4292" s="257">
        <f>IF(L4292="",999,VLOOKUP(L4292,武将id!A:C,3,0))</f>
        <v>202</v>
      </c>
    </row>
    <row r="4293" spans="1:13" x14ac:dyDescent="0.15">
      <c r="A4293" s="175">
        <v>8303</v>
      </c>
      <c r="B4293" s="176">
        <v>3</v>
      </c>
      <c r="C4293" s="176">
        <v>2</v>
      </c>
      <c r="D4293" s="176" t="s">
        <v>2588</v>
      </c>
      <c r="E4293" s="176">
        <f>VLOOKUP(D4293,武将id!A:C,3,FALSE)</f>
        <v>202</v>
      </c>
      <c r="F4293" s="176">
        <v>0</v>
      </c>
      <c r="G4293" s="255" t="s">
        <v>5914</v>
      </c>
      <c r="H4293" s="256" t="s">
        <v>5914</v>
      </c>
      <c r="I4293" s="176">
        <v>1</v>
      </c>
      <c r="J4293" s="176"/>
      <c r="K4293" s="176"/>
      <c r="L4293" s="176" t="s">
        <v>2932</v>
      </c>
      <c r="M4293" s="257">
        <f>IF(L4293="",999,VLOOKUP(L4293,武将id!A:C,3,0))</f>
        <v>203</v>
      </c>
    </row>
    <row r="4294" spans="1:13" x14ac:dyDescent="0.15">
      <c r="A4294" s="175">
        <v>8303</v>
      </c>
      <c r="B4294" s="176">
        <v>4</v>
      </c>
      <c r="C4294" s="176">
        <v>1</v>
      </c>
      <c r="D4294" s="176" t="s">
        <v>2932</v>
      </c>
      <c r="E4294" s="176">
        <f>VLOOKUP(D4294,武将id!A:C,3,FALSE)</f>
        <v>203</v>
      </c>
      <c r="F4294" s="176">
        <v>0</v>
      </c>
      <c r="G4294" s="255" t="s">
        <v>5915</v>
      </c>
      <c r="H4294" s="256" t="s">
        <v>5915</v>
      </c>
      <c r="I4294" s="176">
        <v>1</v>
      </c>
      <c r="J4294" s="176"/>
      <c r="K4294" s="176"/>
      <c r="L4294" s="176" t="s">
        <v>2588</v>
      </c>
      <c r="M4294" s="257">
        <f>IF(L4294="",999,VLOOKUP(L4294,武将id!A:C,3,0))</f>
        <v>202</v>
      </c>
    </row>
    <row r="4295" spans="1:13" ht="24" x14ac:dyDescent="0.15">
      <c r="A4295" s="175">
        <v>8303</v>
      </c>
      <c r="B4295" s="176">
        <v>5</v>
      </c>
      <c r="C4295" s="176">
        <v>1</v>
      </c>
      <c r="D4295" s="176" t="s">
        <v>2932</v>
      </c>
      <c r="E4295" s="176">
        <f>VLOOKUP(D4295,武将id!A:C,3,FALSE)</f>
        <v>203</v>
      </c>
      <c r="F4295" s="176">
        <v>0</v>
      </c>
      <c r="G4295" s="255" t="s">
        <v>5916</v>
      </c>
      <c r="H4295" s="256" t="s">
        <v>5916</v>
      </c>
      <c r="I4295" s="176">
        <v>1</v>
      </c>
      <c r="J4295" s="176"/>
      <c r="K4295" s="176"/>
      <c r="L4295" s="176" t="s">
        <v>2588</v>
      </c>
      <c r="M4295" s="257">
        <f>IF(L4295="",999,VLOOKUP(L4295,武将id!A:C,3,0))</f>
        <v>202</v>
      </c>
    </row>
    <row r="4296" spans="1:13" ht="24" x14ac:dyDescent="0.15">
      <c r="A4296" s="175">
        <v>8303</v>
      </c>
      <c r="B4296" s="176">
        <v>6</v>
      </c>
      <c r="C4296" s="176">
        <v>1</v>
      </c>
      <c r="D4296" s="176" t="s">
        <v>2932</v>
      </c>
      <c r="E4296" s="176">
        <f>VLOOKUP(D4296,武将id!A:C,3,FALSE)</f>
        <v>203</v>
      </c>
      <c r="F4296" s="176">
        <v>0</v>
      </c>
      <c r="G4296" s="255" t="s">
        <v>5917</v>
      </c>
      <c r="H4296" s="256" t="s">
        <v>5917</v>
      </c>
      <c r="I4296" s="176">
        <v>1</v>
      </c>
      <c r="J4296" s="176"/>
      <c r="K4296" s="176"/>
      <c r="L4296" s="176" t="s">
        <v>2588</v>
      </c>
      <c r="M4296" s="257">
        <f>IF(L4296="",999,VLOOKUP(L4296,武将id!A:C,3,0))</f>
        <v>202</v>
      </c>
    </row>
    <row r="4297" spans="1:13" x14ac:dyDescent="0.15">
      <c r="A4297" s="175">
        <v>8303</v>
      </c>
      <c r="B4297" s="176">
        <v>7</v>
      </c>
      <c r="C4297" s="176">
        <v>2</v>
      </c>
      <c r="D4297" s="176" t="s">
        <v>2588</v>
      </c>
      <c r="E4297" s="176">
        <f>VLOOKUP(D4297,武将id!A:C,3,FALSE)</f>
        <v>202</v>
      </c>
      <c r="F4297" s="176">
        <v>0</v>
      </c>
      <c r="G4297" s="255" t="s">
        <v>5918</v>
      </c>
      <c r="H4297" s="256" t="s">
        <v>5918</v>
      </c>
      <c r="I4297" s="176">
        <v>1</v>
      </c>
      <c r="J4297" s="176"/>
      <c r="K4297" s="176"/>
      <c r="L4297" s="176" t="s">
        <v>2932</v>
      </c>
      <c r="M4297" s="257">
        <f>IF(L4297="",999,VLOOKUP(L4297,武将id!A:C,3,0))</f>
        <v>203</v>
      </c>
    </row>
    <row r="4298" spans="1:13" x14ac:dyDescent="0.15">
      <c r="A4298" s="180">
        <v>8303</v>
      </c>
      <c r="B4298" s="181">
        <v>8</v>
      </c>
      <c r="C4298" s="181">
        <v>1</v>
      </c>
      <c r="D4298" s="181" t="s">
        <v>2932</v>
      </c>
      <c r="E4298" s="181">
        <f>VLOOKUP(D4298,武将id!A:C,3,FALSE)</f>
        <v>203</v>
      </c>
      <c r="F4298" s="181">
        <v>0</v>
      </c>
      <c r="G4298" s="258" t="s">
        <v>5919</v>
      </c>
      <c r="H4298" s="259" t="s">
        <v>5919</v>
      </c>
      <c r="I4298" s="181">
        <v>1</v>
      </c>
      <c r="J4298" s="181"/>
      <c r="K4298" s="181"/>
      <c r="L4298" s="181" t="s">
        <v>2588</v>
      </c>
      <c r="M4298" s="260">
        <f>IF(L4298="",999,VLOOKUP(L4298,武将id!A:C,3,0))</f>
        <v>202</v>
      </c>
    </row>
    <row r="4299" spans="1:13" x14ac:dyDescent="0.15">
      <c r="A4299" s="175">
        <v>8304</v>
      </c>
      <c r="B4299" s="176">
        <v>1</v>
      </c>
      <c r="C4299" s="176">
        <v>2</v>
      </c>
      <c r="D4299" s="176" t="s">
        <v>2588</v>
      </c>
      <c r="E4299" s="176">
        <f>VLOOKUP(D4299,武将id!A:C,3,FALSE)</f>
        <v>202</v>
      </c>
      <c r="F4299" s="176">
        <v>0</v>
      </c>
      <c r="G4299" s="255" t="s">
        <v>5920</v>
      </c>
      <c r="H4299" s="256" t="s">
        <v>5920</v>
      </c>
      <c r="I4299" s="176">
        <v>1</v>
      </c>
      <c r="J4299" s="176"/>
      <c r="K4299" s="176"/>
      <c r="L4299" s="176" t="s">
        <v>2932</v>
      </c>
      <c r="M4299" s="257">
        <f>IF(L4299="",999,VLOOKUP(L4299,武将id!A:C,3,0))</f>
        <v>203</v>
      </c>
    </row>
    <row r="4300" spans="1:13" x14ac:dyDescent="0.15">
      <c r="A4300" s="175">
        <v>8304</v>
      </c>
      <c r="B4300" s="176">
        <v>2</v>
      </c>
      <c r="C4300" s="176">
        <v>1</v>
      </c>
      <c r="D4300" s="176" t="s">
        <v>2932</v>
      </c>
      <c r="E4300" s="176">
        <f>VLOOKUP(D4300,武将id!A:C,3,FALSE)</f>
        <v>203</v>
      </c>
      <c r="F4300" s="176">
        <v>0</v>
      </c>
      <c r="G4300" s="255" t="s">
        <v>5921</v>
      </c>
      <c r="H4300" s="256" t="s">
        <v>5921</v>
      </c>
      <c r="I4300" s="176">
        <v>1</v>
      </c>
      <c r="J4300" s="176"/>
      <c r="K4300" s="176"/>
      <c r="L4300" s="176" t="s">
        <v>2588</v>
      </c>
      <c r="M4300" s="257">
        <f>IF(L4300="",999,VLOOKUP(L4300,武将id!A:C,3,0))</f>
        <v>202</v>
      </c>
    </row>
    <row r="4301" spans="1:13" x14ac:dyDescent="0.15">
      <c r="A4301" s="175">
        <v>8304</v>
      </c>
      <c r="B4301" s="176">
        <v>3</v>
      </c>
      <c r="C4301" s="176">
        <v>1</v>
      </c>
      <c r="D4301" s="176" t="s">
        <v>2932</v>
      </c>
      <c r="E4301" s="176">
        <f>VLOOKUP(D4301,武将id!A:C,3,FALSE)</f>
        <v>203</v>
      </c>
      <c r="F4301" s="176">
        <v>0</v>
      </c>
      <c r="G4301" s="255" t="s">
        <v>5922</v>
      </c>
      <c r="H4301" s="256" t="s">
        <v>5922</v>
      </c>
      <c r="I4301" s="176">
        <v>1</v>
      </c>
      <c r="J4301" s="176"/>
      <c r="K4301" s="176"/>
      <c r="L4301" s="176" t="s">
        <v>2588</v>
      </c>
      <c r="M4301" s="257">
        <f>IF(L4301="",999,VLOOKUP(L4301,武将id!A:C,3,0))</f>
        <v>202</v>
      </c>
    </row>
    <row r="4302" spans="1:13" x14ac:dyDescent="0.15">
      <c r="A4302" s="175">
        <v>8304</v>
      </c>
      <c r="B4302" s="176">
        <v>4</v>
      </c>
      <c r="C4302" s="176">
        <v>2</v>
      </c>
      <c r="D4302" s="176" t="s">
        <v>5118</v>
      </c>
      <c r="E4302" s="176">
        <f>VLOOKUP(D4302,武将id!A:C,3,FALSE)</f>
        <v>128</v>
      </c>
      <c r="F4302" s="176">
        <v>0</v>
      </c>
      <c r="G4302" s="255" t="s">
        <v>5923</v>
      </c>
      <c r="H4302" s="256" t="s">
        <v>5923</v>
      </c>
      <c r="I4302" s="176">
        <v>1</v>
      </c>
      <c r="J4302" s="176"/>
      <c r="K4302" s="176"/>
      <c r="L4302" s="176" t="s">
        <v>2932</v>
      </c>
      <c r="M4302" s="257">
        <f>IF(L4302="",999,VLOOKUP(L4302,武将id!A:C,3,0))</f>
        <v>203</v>
      </c>
    </row>
    <row r="4303" spans="1:13" x14ac:dyDescent="0.15">
      <c r="A4303" s="175">
        <v>8304</v>
      </c>
      <c r="B4303" s="176">
        <v>5</v>
      </c>
      <c r="C4303" s="176">
        <v>1</v>
      </c>
      <c r="D4303" s="176" t="s">
        <v>2932</v>
      </c>
      <c r="E4303" s="176">
        <f>VLOOKUP(D4303,武将id!A:C,3,FALSE)</f>
        <v>203</v>
      </c>
      <c r="F4303" s="176">
        <v>0</v>
      </c>
      <c r="G4303" s="255" t="s">
        <v>5924</v>
      </c>
      <c r="H4303" s="256" t="s">
        <v>5924</v>
      </c>
      <c r="I4303" s="176">
        <v>1</v>
      </c>
      <c r="J4303" s="176"/>
      <c r="K4303" s="176"/>
      <c r="L4303" s="176" t="s">
        <v>5118</v>
      </c>
      <c r="M4303" s="257">
        <f>IF(L4303="",999,VLOOKUP(L4303,武将id!A:C,3,0))</f>
        <v>128</v>
      </c>
    </row>
    <row r="4304" spans="1:13" ht="24" x14ac:dyDescent="0.15">
      <c r="A4304" s="175">
        <v>8304</v>
      </c>
      <c r="B4304" s="176">
        <v>6</v>
      </c>
      <c r="C4304" s="176">
        <v>1</v>
      </c>
      <c r="D4304" s="176" t="s">
        <v>2932</v>
      </c>
      <c r="E4304" s="176">
        <f>VLOOKUP(D4304,武将id!A:C,3,FALSE)</f>
        <v>203</v>
      </c>
      <c r="F4304" s="176">
        <v>0</v>
      </c>
      <c r="G4304" s="255" t="s">
        <v>5925</v>
      </c>
      <c r="H4304" s="256" t="s">
        <v>5925</v>
      </c>
      <c r="I4304" s="176">
        <v>1</v>
      </c>
      <c r="J4304" s="176"/>
      <c r="K4304" s="176"/>
      <c r="L4304" s="176" t="s">
        <v>5118</v>
      </c>
      <c r="M4304" s="257">
        <f>IF(L4304="",999,VLOOKUP(L4304,武将id!A:C,3,0))</f>
        <v>128</v>
      </c>
    </row>
    <row r="4305" spans="1:13" x14ac:dyDescent="0.15">
      <c r="A4305" s="175">
        <v>8304</v>
      </c>
      <c r="B4305" s="176">
        <v>7</v>
      </c>
      <c r="C4305" s="176">
        <v>2</v>
      </c>
      <c r="D4305" s="176" t="s">
        <v>2588</v>
      </c>
      <c r="E4305" s="176">
        <f>VLOOKUP(D4305,武将id!A:C,3,FALSE)</f>
        <v>202</v>
      </c>
      <c r="F4305" s="176">
        <v>0</v>
      </c>
      <c r="G4305" s="255" t="s">
        <v>3177</v>
      </c>
      <c r="H4305" s="256" t="s">
        <v>3177</v>
      </c>
      <c r="I4305" s="176">
        <v>1</v>
      </c>
      <c r="J4305" s="176"/>
      <c r="K4305" s="176"/>
      <c r="L4305" s="176" t="s">
        <v>2932</v>
      </c>
      <c r="M4305" s="257">
        <f>IF(L4305="",999,VLOOKUP(L4305,武将id!A:C,3,0))</f>
        <v>203</v>
      </c>
    </row>
    <row r="4306" spans="1:13" x14ac:dyDescent="0.15">
      <c r="A4306" s="170">
        <v>8305</v>
      </c>
      <c r="B4306" s="171">
        <v>1</v>
      </c>
      <c r="C4306" s="171">
        <v>2</v>
      </c>
      <c r="D4306" s="171" t="s">
        <v>2484</v>
      </c>
      <c r="E4306" s="171">
        <f>VLOOKUP(D4306,武将id!A:C,3,FALSE)</f>
        <v>312</v>
      </c>
      <c r="F4306" s="171">
        <v>0</v>
      </c>
      <c r="G4306" s="252" t="s">
        <v>5926</v>
      </c>
      <c r="H4306" s="253" t="s">
        <v>5926</v>
      </c>
      <c r="I4306" s="171">
        <v>1</v>
      </c>
      <c r="J4306" s="171"/>
      <c r="K4306" s="171"/>
      <c r="L4306" s="171" t="s">
        <v>2588</v>
      </c>
      <c r="M4306" s="254">
        <f>IF(L4306="",999,VLOOKUP(L4306,武将id!A:C,3,0))</f>
        <v>202</v>
      </c>
    </row>
    <row r="4307" spans="1:13" x14ac:dyDescent="0.15">
      <c r="A4307" s="175">
        <v>8305</v>
      </c>
      <c r="B4307" s="176">
        <v>2</v>
      </c>
      <c r="C4307" s="176">
        <v>2</v>
      </c>
      <c r="D4307" s="176" t="s">
        <v>2484</v>
      </c>
      <c r="E4307" s="176">
        <f>VLOOKUP(D4307,武将id!A:C,3,FALSE)</f>
        <v>312</v>
      </c>
      <c r="F4307" s="176">
        <v>0</v>
      </c>
      <c r="G4307" s="255" t="s">
        <v>5927</v>
      </c>
      <c r="H4307" s="256" t="s">
        <v>5927</v>
      </c>
      <c r="I4307" s="176">
        <v>1</v>
      </c>
      <c r="J4307" s="176"/>
      <c r="K4307" s="176"/>
      <c r="L4307" s="176" t="s">
        <v>2588</v>
      </c>
      <c r="M4307" s="257">
        <f>IF(L4307="",999,VLOOKUP(L4307,武将id!A:C,3,0))</f>
        <v>202</v>
      </c>
    </row>
    <row r="4308" spans="1:13" x14ac:dyDescent="0.15">
      <c r="A4308" s="175">
        <v>8305</v>
      </c>
      <c r="B4308" s="176">
        <v>3</v>
      </c>
      <c r="C4308" s="176">
        <v>1</v>
      </c>
      <c r="D4308" s="176" t="s">
        <v>2588</v>
      </c>
      <c r="E4308" s="176">
        <f>VLOOKUP(D4308,武将id!A:C,3,FALSE)</f>
        <v>202</v>
      </c>
      <c r="F4308" s="176">
        <v>0</v>
      </c>
      <c r="G4308" s="255" t="s">
        <v>5928</v>
      </c>
      <c r="H4308" s="256" t="s">
        <v>5928</v>
      </c>
      <c r="I4308" s="176">
        <v>1</v>
      </c>
      <c r="J4308" s="176"/>
      <c r="K4308" s="176"/>
      <c r="L4308" s="176" t="s">
        <v>2484</v>
      </c>
      <c r="M4308" s="257">
        <f>IF(L4308="",999,VLOOKUP(L4308,武将id!A:C,3,0))</f>
        <v>312</v>
      </c>
    </row>
    <row r="4309" spans="1:13" ht="24" x14ac:dyDescent="0.15">
      <c r="A4309" s="175">
        <v>8305</v>
      </c>
      <c r="B4309" s="176">
        <v>4</v>
      </c>
      <c r="C4309" s="176">
        <v>2</v>
      </c>
      <c r="D4309" s="176" t="s">
        <v>2484</v>
      </c>
      <c r="E4309" s="176">
        <f>VLOOKUP(D4309,武将id!A:C,3,FALSE)</f>
        <v>312</v>
      </c>
      <c r="F4309" s="176">
        <v>0</v>
      </c>
      <c r="G4309" s="255" t="s">
        <v>5929</v>
      </c>
      <c r="H4309" s="256" t="s">
        <v>5929</v>
      </c>
      <c r="I4309" s="176">
        <v>1</v>
      </c>
      <c r="J4309" s="176"/>
      <c r="K4309" s="176"/>
      <c r="L4309" s="176" t="s">
        <v>2588</v>
      </c>
      <c r="M4309" s="257">
        <f>IF(L4309="",999,VLOOKUP(L4309,武将id!A:C,3,0))</f>
        <v>202</v>
      </c>
    </row>
    <row r="4310" spans="1:13" x14ac:dyDescent="0.15">
      <c r="A4310" s="175">
        <v>8305</v>
      </c>
      <c r="B4310" s="176">
        <v>5</v>
      </c>
      <c r="C4310" s="176">
        <v>1</v>
      </c>
      <c r="D4310" s="176" t="s">
        <v>2588</v>
      </c>
      <c r="E4310" s="176">
        <f>VLOOKUP(D4310,武将id!A:C,3,FALSE)</f>
        <v>202</v>
      </c>
      <c r="F4310" s="176">
        <v>0</v>
      </c>
      <c r="G4310" s="255" t="s">
        <v>5930</v>
      </c>
      <c r="H4310" s="256" t="s">
        <v>5930</v>
      </c>
      <c r="I4310" s="176">
        <v>1</v>
      </c>
      <c r="J4310" s="176"/>
      <c r="K4310" s="176"/>
      <c r="L4310" s="176" t="s">
        <v>2484</v>
      </c>
      <c r="M4310" s="257">
        <f>IF(L4310="",999,VLOOKUP(L4310,武将id!A:C,3,0))</f>
        <v>312</v>
      </c>
    </row>
    <row r="4311" spans="1:13" x14ac:dyDescent="0.15">
      <c r="A4311" s="175">
        <v>8305</v>
      </c>
      <c r="B4311" s="176">
        <v>6</v>
      </c>
      <c r="C4311" s="176">
        <v>2</v>
      </c>
      <c r="D4311" s="176" t="s">
        <v>2484</v>
      </c>
      <c r="E4311" s="176">
        <f>VLOOKUP(D4311,武将id!A:C,3,FALSE)</f>
        <v>312</v>
      </c>
      <c r="F4311" s="176">
        <v>0</v>
      </c>
      <c r="G4311" s="255" t="s">
        <v>5931</v>
      </c>
      <c r="H4311" s="256" t="s">
        <v>5931</v>
      </c>
      <c r="I4311" s="176">
        <v>1</v>
      </c>
      <c r="J4311" s="176"/>
      <c r="K4311" s="176"/>
      <c r="L4311" s="176" t="s">
        <v>2588</v>
      </c>
      <c r="M4311" s="257">
        <f>IF(L4311="",999,VLOOKUP(L4311,武将id!A:C,3,0))</f>
        <v>202</v>
      </c>
    </row>
    <row r="4312" spans="1:13" x14ac:dyDescent="0.15">
      <c r="A4312" s="180">
        <v>8305</v>
      </c>
      <c r="B4312" s="181">
        <v>7</v>
      </c>
      <c r="C4312" s="181">
        <v>1</v>
      </c>
      <c r="D4312" s="181" t="s">
        <v>2588</v>
      </c>
      <c r="E4312" s="181">
        <f>VLOOKUP(D4312,武将id!A:C,3,FALSE)</f>
        <v>202</v>
      </c>
      <c r="F4312" s="181">
        <v>0</v>
      </c>
      <c r="G4312" s="258" t="s">
        <v>5932</v>
      </c>
      <c r="H4312" s="259" t="s">
        <v>5932</v>
      </c>
      <c r="I4312" s="181">
        <v>1</v>
      </c>
      <c r="J4312" s="181"/>
      <c r="K4312" s="181"/>
      <c r="L4312" s="181" t="s">
        <v>2484</v>
      </c>
      <c r="M4312" s="260">
        <f>IF(L4312="",999,VLOOKUP(L4312,武将id!A:C,3,0))</f>
        <v>312</v>
      </c>
    </row>
    <row r="4313" spans="1:13" x14ac:dyDescent="0.15">
      <c r="A4313" s="175">
        <v>8306</v>
      </c>
      <c r="B4313" s="176">
        <v>1</v>
      </c>
      <c r="C4313" s="176">
        <v>2</v>
      </c>
      <c r="D4313" s="176" t="s">
        <v>2484</v>
      </c>
      <c r="E4313" s="176">
        <f>VLOOKUP(D4313,武将id!A:C,3,FALSE)</f>
        <v>312</v>
      </c>
      <c r="F4313" s="176">
        <v>0</v>
      </c>
      <c r="G4313" s="255" t="s">
        <v>5933</v>
      </c>
      <c r="H4313" s="256" t="s">
        <v>5933</v>
      </c>
      <c r="I4313" s="176">
        <v>1</v>
      </c>
      <c r="J4313" s="176"/>
      <c r="K4313" s="176"/>
      <c r="L4313" s="176" t="s">
        <v>2932</v>
      </c>
      <c r="M4313" s="257">
        <f>IF(L4313="",999,VLOOKUP(L4313,武将id!A:C,3,0))</f>
        <v>203</v>
      </c>
    </row>
    <row r="4314" spans="1:13" x14ac:dyDescent="0.15">
      <c r="A4314" s="175">
        <v>8306</v>
      </c>
      <c r="B4314" s="176">
        <v>2</v>
      </c>
      <c r="C4314" s="176">
        <v>1</v>
      </c>
      <c r="D4314" s="176" t="s">
        <v>2932</v>
      </c>
      <c r="E4314" s="176">
        <f>VLOOKUP(D4314,武将id!A:C,3,FALSE)</f>
        <v>203</v>
      </c>
      <c r="F4314" s="176">
        <v>0</v>
      </c>
      <c r="G4314" s="255" t="s">
        <v>5934</v>
      </c>
      <c r="H4314" s="256" t="s">
        <v>5934</v>
      </c>
      <c r="I4314" s="176">
        <v>1</v>
      </c>
      <c r="J4314" s="176"/>
      <c r="K4314" s="176"/>
      <c r="L4314" s="176" t="s">
        <v>2484</v>
      </c>
      <c r="M4314" s="257">
        <f>IF(L4314="",999,VLOOKUP(L4314,武将id!A:C,3,0))</f>
        <v>312</v>
      </c>
    </row>
    <row r="4315" spans="1:13" x14ac:dyDescent="0.15">
      <c r="A4315" s="175">
        <v>8306</v>
      </c>
      <c r="B4315" s="176">
        <v>3</v>
      </c>
      <c r="C4315" s="176">
        <v>2</v>
      </c>
      <c r="D4315" s="176" t="s">
        <v>2484</v>
      </c>
      <c r="E4315" s="176">
        <f>VLOOKUP(D4315,武将id!A:C,3,FALSE)</f>
        <v>312</v>
      </c>
      <c r="F4315" s="176">
        <v>0</v>
      </c>
      <c r="G4315" s="255" t="s">
        <v>5935</v>
      </c>
      <c r="H4315" s="256" t="s">
        <v>5935</v>
      </c>
      <c r="I4315" s="176">
        <v>1</v>
      </c>
      <c r="J4315" s="176"/>
      <c r="K4315" s="176"/>
      <c r="L4315" s="176" t="s">
        <v>2932</v>
      </c>
      <c r="M4315" s="257">
        <f>IF(L4315="",999,VLOOKUP(L4315,武将id!A:C,3,0))</f>
        <v>203</v>
      </c>
    </row>
    <row r="4316" spans="1:13" x14ac:dyDescent="0.15">
      <c r="A4316" s="175">
        <v>8306</v>
      </c>
      <c r="B4316" s="176">
        <v>4</v>
      </c>
      <c r="C4316" s="176">
        <v>1</v>
      </c>
      <c r="D4316" s="176" t="s">
        <v>2932</v>
      </c>
      <c r="E4316" s="176">
        <f>VLOOKUP(D4316,武将id!A:C,3,FALSE)</f>
        <v>203</v>
      </c>
      <c r="F4316" s="176">
        <v>0</v>
      </c>
      <c r="G4316" s="255" t="s">
        <v>5936</v>
      </c>
      <c r="H4316" s="256" t="s">
        <v>5936</v>
      </c>
      <c r="I4316" s="176">
        <v>1</v>
      </c>
      <c r="J4316" s="176"/>
      <c r="K4316" s="176"/>
      <c r="L4316" s="176" t="s">
        <v>2484</v>
      </c>
      <c r="M4316" s="257">
        <f>IF(L4316="",999,VLOOKUP(L4316,武将id!A:C,3,0))</f>
        <v>312</v>
      </c>
    </row>
    <row r="4317" spans="1:13" x14ac:dyDescent="0.15">
      <c r="A4317" s="175">
        <v>8306</v>
      </c>
      <c r="B4317" s="176">
        <v>5</v>
      </c>
      <c r="C4317" s="176">
        <v>2</v>
      </c>
      <c r="D4317" s="176" t="s">
        <v>2484</v>
      </c>
      <c r="E4317" s="176">
        <f>VLOOKUP(D4317,武将id!A:C,3,FALSE)</f>
        <v>312</v>
      </c>
      <c r="F4317" s="176">
        <v>0</v>
      </c>
      <c r="G4317" s="255" t="s">
        <v>5937</v>
      </c>
      <c r="H4317" s="256" t="s">
        <v>5937</v>
      </c>
      <c r="I4317" s="176">
        <v>1</v>
      </c>
      <c r="J4317" s="176"/>
      <c r="K4317" s="176"/>
      <c r="L4317" s="176" t="s">
        <v>2932</v>
      </c>
      <c r="M4317" s="257">
        <f>IF(L4317="",999,VLOOKUP(L4317,武将id!A:C,3,0))</f>
        <v>203</v>
      </c>
    </row>
    <row r="4318" spans="1:13" x14ac:dyDescent="0.15">
      <c r="A4318" s="175">
        <v>8306</v>
      </c>
      <c r="B4318" s="176">
        <v>6</v>
      </c>
      <c r="C4318" s="176">
        <v>1</v>
      </c>
      <c r="D4318" s="176" t="s">
        <v>2932</v>
      </c>
      <c r="E4318" s="176">
        <f>VLOOKUP(D4318,武将id!A:C,3,FALSE)</f>
        <v>203</v>
      </c>
      <c r="F4318" s="176">
        <v>0</v>
      </c>
      <c r="G4318" s="255" t="s">
        <v>5938</v>
      </c>
      <c r="H4318" s="256" t="s">
        <v>5938</v>
      </c>
      <c r="I4318" s="176">
        <v>1</v>
      </c>
      <c r="J4318" s="176"/>
      <c r="K4318" s="176"/>
      <c r="L4318" s="176" t="s">
        <v>2484</v>
      </c>
      <c r="M4318" s="257">
        <f>IF(L4318="",999,VLOOKUP(L4318,武将id!A:C,3,0))</f>
        <v>312</v>
      </c>
    </row>
    <row r="4319" spans="1:13" ht="24" x14ac:dyDescent="0.15">
      <c r="A4319" s="175">
        <v>8306</v>
      </c>
      <c r="B4319" s="176">
        <v>7</v>
      </c>
      <c r="C4319" s="176">
        <v>2</v>
      </c>
      <c r="D4319" s="176" t="s">
        <v>2484</v>
      </c>
      <c r="E4319" s="176">
        <f>VLOOKUP(D4319,武将id!A:C,3,FALSE)</f>
        <v>312</v>
      </c>
      <c r="F4319" s="176">
        <v>0</v>
      </c>
      <c r="G4319" s="255" t="s">
        <v>5939</v>
      </c>
      <c r="H4319" s="256" t="s">
        <v>5939</v>
      </c>
      <c r="I4319" s="176">
        <v>1</v>
      </c>
      <c r="J4319" s="176"/>
      <c r="K4319" s="176"/>
      <c r="L4319" s="176" t="s">
        <v>2932</v>
      </c>
      <c r="M4319" s="257">
        <f>IF(L4319="",999,VLOOKUP(L4319,武将id!A:C,3,0))</f>
        <v>203</v>
      </c>
    </row>
    <row r="4320" spans="1:13" x14ac:dyDescent="0.15">
      <c r="A4320" s="175">
        <v>8306</v>
      </c>
      <c r="B4320" s="176">
        <v>8</v>
      </c>
      <c r="C4320" s="176">
        <v>2</v>
      </c>
      <c r="D4320" s="176" t="s">
        <v>2484</v>
      </c>
      <c r="E4320" s="176">
        <f>VLOOKUP(D4320,武将id!A:C,3,FALSE)</f>
        <v>312</v>
      </c>
      <c r="F4320" s="176">
        <v>0</v>
      </c>
      <c r="G4320" s="255" t="s">
        <v>5940</v>
      </c>
      <c r="H4320" s="256" t="s">
        <v>5940</v>
      </c>
      <c r="I4320" s="176">
        <v>1</v>
      </c>
      <c r="J4320" s="176"/>
      <c r="K4320" s="176"/>
      <c r="L4320" s="176" t="s">
        <v>2932</v>
      </c>
      <c r="M4320" s="257">
        <f>IF(L4320="",999,VLOOKUP(L4320,武将id!A:C,3,0))</f>
        <v>203</v>
      </c>
    </row>
    <row r="4321" spans="1:13" x14ac:dyDescent="0.15">
      <c r="A4321" s="175">
        <v>8306</v>
      </c>
      <c r="B4321" s="176">
        <v>9</v>
      </c>
      <c r="C4321" s="176">
        <v>1</v>
      </c>
      <c r="D4321" s="176" t="s">
        <v>2932</v>
      </c>
      <c r="E4321" s="176">
        <f>VLOOKUP(D4321,武将id!A:C,3,FALSE)</f>
        <v>203</v>
      </c>
      <c r="F4321" s="176">
        <v>0</v>
      </c>
      <c r="G4321" s="255" t="s">
        <v>5941</v>
      </c>
      <c r="H4321" s="256" t="s">
        <v>5941</v>
      </c>
      <c r="I4321" s="176">
        <v>1</v>
      </c>
      <c r="J4321" s="176"/>
      <c r="K4321" s="176"/>
      <c r="L4321" s="176" t="s">
        <v>2484</v>
      </c>
      <c r="M4321" s="257">
        <f>IF(L4321="",999,VLOOKUP(L4321,武将id!A:C,3,0))</f>
        <v>312</v>
      </c>
    </row>
    <row r="4322" spans="1:13" ht="24" x14ac:dyDescent="0.15">
      <c r="A4322" s="175">
        <v>8306</v>
      </c>
      <c r="B4322" s="176">
        <v>10</v>
      </c>
      <c r="C4322" s="176">
        <v>2</v>
      </c>
      <c r="D4322" s="176" t="s">
        <v>2484</v>
      </c>
      <c r="E4322" s="176">
        <f>VLOOKUP(D4322,武将id!A:C,3,FALSE)</f>
        <v>312</v>
      </c>
      <c r="F4322" s="176">
        <v>0</v>
      </c>
      <c r="G4322" s="255" t="s">
        <v>5942</v>
      </c>
      <c r="H4322" s="256" t="s">
        <v>5942</v>
      </c>
      <c r="I4322" s="176">
        <v>1</v>
      </c>
      <c r="J4322" s="176"/>
      <c r="K4322" s="176"/>
      <c r="L4322" s="176" t="s">
        <v>2932</v>
      </c>
      <c r="M4322" s="257">
        <f>IF(L4322="",999,VLOOKUP(L4322,武将id!A:C,3,0))</f>
        <v>203</v>
      </c>
    </row>
    <row r="4323" spans="1:13" x14ac:dyDescent="0.15">
      <c r="A4323" s="175">
        <v>8306</v>
      </c>
      <c r="B4323" s="176">
        <v>11</v>
      </c>
      <c r="C4323" s="176">
        <v>1</v>
      </c>
      <c r="D4323" s="176" t="s">
        <v>2588</v>
      </c>
      <c r="E4323" s="176">
        <f>VLOOKUP(D4323,武将id!A:C,3,FALSE)</f>
        <v>202</v>
      </c>
      <c r="F4323" s="176">
        <v>0</v>
      </c>
      <c r="G4323" s="255" t="s">
        <v>5943</v>
      </c>
      <c r="H4323" s="256" t="s">
        <v>5943</v>
      </c>
      <c r="I4323" s="176">
        <v>1</v>
      </c>
      <c r="J4323" s="176"/>
      <c r="K4323" s="176"/>
      <c r="L4323" s="176" t="s">
        <v>2484</v>
      </c>
      <c r="M4323" s="257">
        <f>IF(L4323="",999,VLOOKUP(L4323,武将id!A:C,3,0))</f>
        <v>312</v>
      </c>
    </row>
    <row r="4324" spans="1:13" x14ac:dyDescent="0.15">
      <c r="A4324" s="175">
        <v>8306</v>
      </c>
      <c r="B4324" s="176">
        <v>12</v>
      </c>
      <c r="C4324" s="176">
        <v>2</v>
      </c>
      <c r="D4324" s="176" t="s">
        <v>2484</v>
      </c>
      <c r="E4324" s="176">
        <f>VLOOKUP(D4324,武将id!A:C,3,FALSE)</f>
        <v>312</v>
      </c>
      <c r="F4324" s="176">
        <v>0</v>
      </c>
      <c r="G4324" s="255" t="s">
        <v>5944</v>
      </c>
      <c r="H4324" s="256" t="s">
        <v>5944</v>
      </c>
      <c r="I4324" s="176">
        <v>1</v>
      </c>
      <c r="J4324" s="176"/>
      <c r="K4324" s="176"/>
      <c r="L4324" s="176" t="s">
        <v>2588</v>
      </c>
      <c r="M4324" s="257">
        <f>IF(L4324="",999,VLOOKUP(L4324,武将id!A:C,3,0))</f>
        <v>202</v>
      </c>
    </row>
    <row r="4325" spans="1:13" x14ac:dyDescent="0.15">
      <c r="A4325" s="175">
        <v>8306</v>
      </c>
      <c r="B4325" s="176">
        <v>13</v>
      </c>
      <c r="C4325" s="176">
        <v>1</v>
      </c>
      <c r="D4325" s="176" t="s">
        <v>2588</v>
      </c>
      <c r="E4325" s="176">
        <f>VLOOKUP(D4325,武将id!A:C,3,FALSE)</f>
        <v>202</v>
      </c>
      <c r="F4325" s="176">
        <v>0</v>
      </c>
      <c r="G4325" s="255" t="s">
        <v>3846</v>
      </c>
      <c r="H4325" s="256" t="s">
        <v>3846</v>
      </c>
      <c r="I4325" s="176">
        <v>1</v>
      </c>
      <c r="J4325" s="176"/>
      <c r="K4325" s="176"/>
      <c r="L4325" s="176" t="s">
        <v>2484</v>
      </c>
      <c r="M4325" s="257">
        <f>IF(L4325="",999,VLOOKUP(L4325,武将id!A:C,3,0))</f>
        <v>312</v>
      </c>
    </row>
    <row r="4326" spans="1:13" x14ac:dyDescent="0.15">
      <c r="A4326" s="175">
        <v>8306</v>
      </c>
      <c r="B4326" s="176">
        <v>14</v>
      </c>
      <c r="C4326" s="176">
        <v>2</v>
      </c>
      <c r="D4326" s="176" t="s">
        <v>5873</v>
      </c>
      <c r="E4326" s="176">
        <f>VLOOKUP(D4326,武将id!A:C,3,FALSE)</f>
        <v>1</v>
      </c>
      <c r="F4326" s="176">
        <v>0</v>
      </c>
      <c r="G4326" s="255" t="s">
        <v>5945</v>
      </c>
      <c r="H4326" s="256" t="s">
        <v>5945</v>
      </c>
      <c r="I4326" s="176">
        <v>1</v>
      </c>
      <c r="J4326" s="176"/>
      <c r="K4326" s="176"/>
      <c r="L4326" s="176" t="s">
        <v>2588</v>
      </c>
      <c r="M4326" s="257">
        <f>IF(L4326="",999,VLOOKUP(L4326,武将id!A:C,3,0))</f>
        <v>202</v>
      </c>
    </row>
    <row r="4327" spans="1:13" x14ac:dyDescent="0.15">
      <c r="A4327" s="175">
        <v>8306</v>
      </c>
      <c r="B4327" s="176">
        <v>15</v>
      </c>
      <c r="C4327" s="176">
        <v>1</v>
      </c>
      <c r="D4327" s="176" t="s">
        <v>2588</v>
      </c>
      <c r="E4327" s="176">
        <f>VLOOKUP(D4327,武将id!A:C,3,FALSE)</f>
        <v>202</v>
      </c>
      <c r="F4327" s="176">
        <v>0</v>
      </c>
      <c r="G4327" s="255" t="s">
        <v>5946</v>
      </c>
      <c r="H4327" s="256" t="s">
        <v>6430</v>
      </c>
      <c r="I4327" s="176">
        <v>1</v>
      </c>
      <c r="J4327" s="176"/>
      <c r="K4327" s="176"/>
      <c r="L4327" s="176" t="s">
        <v>7016</v>
      </c>
      <c r="M4327" s="257">
        <f>IF(L4327="",999,VLOOKUP(L4327,武将id!A:C,3,0))</f>
        <v>1</v>
      </c>
    </row>
    <row r="4328" spans="1:13" x14ac:dyDescent="0.15">
      <c r="A4328" s="170">
        <v>8307</v>
      </c>
      <c r="B4328" s="171">
        <v>1</v>
      </c>
      <c r="C4328" s="171">
        <v>1</v>
      </c>
      <c r="D4328" s="171" t="s">
        <v>2914</v>
      </c>
      <c r="E4328" s="171">
        <f>VLOOKUP(D4328,武将id!A:C,3,FALSE)</f>
        <v>306</v>
      </c>
      <c r="F4328" s="171">
        <v>0</v>
      </c>
      <c r="G4328" s="252" t="s">
        <v>5947</v>
      </c>
      <c r="H4328" s="253" t="s">
        <v>5947</v>
      </c>
      <c r="I4328" s="171">
        <v>1</v>
      </c>
      <c r="J4328" s="171"/>
      <c r="K4328" s="171"/>
      <c r="L4328" s="171" t="s">
        <v>2484</v>
      </c>
      <c r="M4328" s="254">
        <f>IF(L4328="",999,VLOOKUP(L4328,武将id!A:C,3,0))</f>
        <v>312</v>
      </c>
    </row>
    <row r="4329" spans="1:13" x14ac:dyDescent="0.15">
      <c r="A4329" s="175">
        <v>8307</v>
      </c>
      <c r="B4329" s="176">
        <v>2</v>
      </c>
      <c r="C4329" s="176">
        <v>2</v>
      </c>
      <c r="D4329" s="176" t="s">
        <v>2484</v>
      </c>
      <c r="E4329" s="176">
        <f>VLOOKUP(D4329,武将id!A:C,3,FALSE)</f>
        <v>312</v>
      </c>
      <c r="F4329" s="176">
        <v>0</v>
      </c>
      <c r="G4329" s="255" t="s">
        <v>5948</v>
      </c>
      <c r="H4329" s="256" t="s">
        <v>5948</v>
      </c>
      <c r="I4329" s="176">
        <v>1</v>
      </c>
      <c r="J4329" s="176"/>
      <c r="K4329" s="176"/>
      <c r="L4329" s="176" t="s">
        <v>2914</v>
      </c>
      <c r="M4329" s="257">
        <f>IF(L4329="",999,VLOOKUP(L4329,武将id!A:C,3,0))</f>
        <v>306</v>
      </c>
    </row>
    <row r="4330" spans="1:13" x14ac:dyDescent="0.15">
      <c r="A4330" s="175">
        <v>8307</v>
      </c>
      <c r="B4330" s="176">
        <v>3</v>
      </c>
      <c r="C4330" s="176">
        <v>1</v>
      </c>
      <c r="D4330" s="176" t="s">
        <v>2914</v>
      </c>
      <c r="E4330" s="176">
        <f>VLOOKUP(D4330,武将id!A:C,3,FALSE)</f>
        <v>306</v>
      </c>
      <c r="F4330" s="176">
        <v>0</v>
      </c>
      <c r="G4330" s="255" t="s">
        <v>5949</v>
      </c>
      <c r="H4330" s="256" t="s">
        <v>5949</v>
      </c>
      <c r="I4330" s="176">
        <v>1</v>
      </c>
      <c r="J4330" s="176"/>
      <c r="K4330" s="176"/>
      <c r="L4330" s="176" t="s">
        <v>2484</v>
      </c>
      <c r="M4330" s="257">
        <f>IF(L4330="",999,VLOOKUP(L4330,武将id!A:C,3,0))</f>
        <v>312</v>
      </c>
    </row>
    <row r="4331" spans="1:13" x14ac:dyDescent="0.15">
      <c r="A4331" s="175">
        <v>8307</v>
      </c>
      <c r="B4331" s="176">
        <v>4</v>
      </c>
      <c r="C4331" s="176">
        <v>2</v>
      </c>
      <c r="D4331" s="176" t="s">
        <v>2484</v>
      </c>
      <c r="E4331" s="176">
        <f>VLOOKUP(D4331,武将id!A:C,3,FALSE)</f>
        <v>312</v>
      </c>
      <c r="F4331" s="176">
        <v>0</v>
      </c>
      <c r="G4331" s="255" t="s">
        <v>5950</v>
      </c>
      <c r="H4331" s="256" t="s">
        <v>5950</v>
      </c>
      <c r="I4331" s="176">
        <v>1</v>
      </c>
      <c r="J4331" s="176"/>
      <c r="K4331" s="176"/>
      <c r="L4331" s="176" t="s">
        <v>2914</v>
      </c>
      <c r="M4331" s="257">
        <f>IF(L4331="",999,VLOOKUP(L4331,武将id!A:C,3,0))</f>
        <v>306</v>
      </c>
    </row>
    <row r="4332" spans="1:13" x14ac:dyDescent="0.15">
      <c r="A4332" s="175">
        <v>8307</v>
      </c>
      <c r="B4332" s="176">
        <v>5</v>
      </c>
      <c r="C4332" s="176">
        <v>1</v>
      </c>
      <c r="D4332" s="176" t="s">
        <v>2914</v>
      </c>
      <c r="E4332" s="176">
        <f>VLOOKUP(D4332,武将id!A:C,3,FALSE)</f>
        <v>306</v>
      </c>
      <c r="F4332" s="176">
        <v>0</v>
      </c>
      <c r="G4332" s="255" t="s">
        <v>5951</v>
      </c>
      <c r="H4332" s="256" t="s">
        <v>5951</v>
      </c>
      <c r="I4332" s="176">
        <v>1</v>
      </c>
      <c r="J4332" s="176"/>
      <c r="K4332" s="176"/>
      <c r="L4332" s="176" t="s">
        <v>2484</v>
      </c>
      <c r="M4332" s="257">
        <f>IF(L4332="",999,VLOOKUP(L4332,武将id!A:C,3,0))</f>
        <v>312</v>
      </c>
    </row>
    <row r="4333" spans="1:13" x14ac:dyDescent="0.15">
      <c r="A4333" s="175">
        <v>8307</v>
      </c>
      <c r="B4333" s="176">
        <v>6</v>
      </c>
      <c r="C4333" s="176">
        <v>2</v>
      </c>
      <c r="D4333" s="176" t="s">
        <v>2484</v>
      </c>
      <c r="E4333" s="176">
        <f>VLOOKUP(D4333,武将id!A:C,3,FALSE)</f>
        <v>312</v>
      </c>
      <c r="F4333" s="176">
        <v>0</v>
      </c>
      <c r="G4333" s="255" t="s">
        <v>5952</v>
      </c>
      <c r="H4333" s="256" t="s">
        <v>5952</v>
      </c>
      <c r="I4333" s="176">
        <v>1</v>
      </c>
      <c r="J4333" s="176"/>
      <c r="K4333" s="176"/>
      <c r="L4333" s="176" t="s">
        <v>2914</v>
      </c>
      <c r="M4333" s="257">
        <f>IF(L4333="",999,VLOOKUP(L4333,武将id!A:C,3,0))</f>
        <v>306</v>
      </c>
    </row>
    <row r="4334" spans="1:13" x14ac:dyDescent="0.15">
      <c r="A4334" s="175">
        <v>8307</v>
      </c>
      <c r="B4334" s="176">
        <v>7</v>
      </c>
      <c r="C4334" s="176">
        <v>1</v>
      </c>
      <c r="D4334" s="176" t="s">
        <v>2914</v>
      </c>
      <c r="E4334" s="176">
        <f>VLOOKUP(D4334,武将id!A:C,3,FALSE)</f>
        <v>306</v>
      </c>
      <c r="F4334" s="176">
        <v>0</v>
      </c>
      <c r="G4334" s="255" t="s">
        <v>5953</v>
      </c>
      <c r="H4334" s="256" t="s">
        <v>5953</v>
      </c>
      <c r="I4334" s="176">
        <v>1</v>
      </c>
      <c r="J4334" s="176"/>
      <c r="K4334" s="176"/>
      <c r="L4334" s="176" t="s">
        <v>2484</v>
      </c>
      <c r="M4334" s="257">
        <f>IF(L4334="",999,VLOOKUP(L4334,武将id!A:C,3,0))</f>
        <v>312</v>
      </c>
    </row>
    <row r="4335" spans="1:13" ht="24" x14ac:dyDescent="0.15">
      <c r="A4335" s="175">
        <v>8307</v>
      </c>
      <c r="B4335" s="176">
        <v>8</v>
      </c>
      <c r="C4335" s="176">
        <v>2</v>
      </c>
      <c r="D4335" s="176" t="s">
        <v>3335</v>
      </c>
      <c r="E4335" s="176">
        <f>VLOOKUP(D4335,武将id!A:C,3,FALSE)</f>
        <v>315</v>
      </c>
      <c r="F4335" s="176">
        <v>0</v>
      </c>
      <c r="G4335" s="255" t="s">
        <v>5954</v>
      </c>
      <c r="H4335" s="256" t="s">
        <v>5954</v>
      </c>
      <c r="I4335" s="176">
        <v>1</v>
      </c>
      <c r="J4335" s="176"/>
      <c r="K4335" s="176"/>
      <c r="L4335" s="176" t="s">
        <v>2914</v>
      </c>
      <c r="M4335" s="257">
        <f>IF(L4335="",999,VLOOKUP(L4335,武将id!A:C,3,0))</f>
        <v>306</v>
      </c>
    </row>
    <row r="4336" spans="1:13" ht="24" x14ac:dyDescent="0.15">
      <c r="A4336" s="175">
        <v>8307</v>
      </c>
      <c r="B4336" s="176">
        <v>9</v>
      </c>
      <c r="C4336" s="176">
        <v>2</v>
      </c>
      <c r="D4336" s="176" t="s">
        <v>3335</v>
      </c>
      <c r="E4336" s="176">
        <f>VLOOKUP(D4336,武将id!A:C,3,FALSE)</f>
        <v>315</v>
      </c>
      <c r="F4336" s="176">
        <v>0</v>
      </c>
      <c r="G4336" s="255" t="s">
        <v>5955</v>
      </c>
      <c r="H4336" s="256" t="s">
        <v>5955</v>
      </c>
      <c r="I4336" s="176">
        <v>1</v>
      </c>
      <c r="J4336" s="176"/>
      <c r="K4336" s="176"/>
      <c r="L4336" s="176" t="s">
        <v>2914</v>
      </c>
      <c r="M4336" s="257">
        <f>IF(L4336="",999,VLOOKUP(L4336,武将id!A:C,3,0))</f>
        <v>306</v>
      </c>
    </row>
    <row r="4337" spans="1:13" x14ac:dyDescent="0.15">
      <c r="A4337" s="175">
        <v>8307</v>
      </c>
      <c r="B4337" s="176">
        <v>10</v>
      </c>
      <c r="C4337" s="176">
        <v>1</v>
      </c>
      <c r="D4337" s="176" t="s">
        <v>2914</v>
      </c>
      <c r="E4337" s="176">
        <f>VLOOKUP(D4337,武将id!A:C,3,FALSE)</f>
        <v>306</v>
      </c>
      <c r="F4337" s="176">
        <v>0</v>
      </c>
      <c r="G4337" s="255" t="s">
        <v>6431</v>
      </c>
      <c r="H4337" s="256" t="s">
        <v>6431</v>
      </c>
      <c r="I4337" s="176">
        <v>1</v>
      </c>
      <c r="J4337" s="176"/>
      <c r="K4337" s="176"/>
      <c r="L4337" s="176" t="s">
        <v>3335</v>
      </c>
      <c r="M4337" s="257">
        <f>IF(L4337="",999,VLOOKUP(L4337,武将id!A:C,3,0))</f>
        <v>315</v>
      </c>
    </row>
    <row r="4338" spans="1:13" x14ac:dyDescent="0.15">
      <c r="A4338" s="175">
        <v>8307</v>
      </c>
      <c r="B4338" s="176">
        <v>11</v>
      </c>
      <c r="C4338" s="176">
        <v>2</v>
      </c>
      <c r="D4338" s="176" t="s">
        <v>3335</v>
      </c>
      <c r="E4338" s="176">
        <f>VLOOKUP(D4338,武将id!A:C,3,FALSE)</f>
        <v>315</v>
      </c>
      <c r="F4338" s="176">
        <v>0</v>
      </c>
      <c r="G4338" s="255" t="s">
        <v>5956</v>
      </c>
      <c r="H4338" s="256" t="s">
        <v>5956</v>
      </c>
      <c r="I4338" s="176">
        <v>1</v>
      </c>
      <c r="J4338" s="176"/>
      <c r="K4338" s="176"/>
      <c r="L4338" s="176" t="s">
        <v>2914</v>
      </c>
      <c r="M4338" s="257">
        <f>IF(L4338="",999,VLOOKUP(L4338,武将id!A:C,3,0))</f>
        <v>306</v>
      </c>
    </row>
    <row r="4339" spans="1:13" x14ac:dyDescent="0.15">
      <c r="A4339" s="180">
        <v>8307</v>
      </c>
      <c r="B4339" s="181">
        <v>12</v>
      </c>
      <c r="C4339" s="181">
        <v>1</v>
      </c>
      <c r="D4339" s="181" t="s">
        <v>2914</v>
      </c>
      <c r="E4339" s="181">
        <f>VLOOKUP(D4339,武将id!A:C,3,FALSE)</f>
        <v>306</v>
      </c>
      <c r="F4339" s="181">
        <v>0</v>
      </c>
      <c r="G4339" s="258" t="s">
        <v>6432</v>
      </c>
      <c r="H4339" s="259" t="s">
        <v>6431</v>
      </c>
      <c r="I4339" s="181">
        <v>1</v>
      </c>
      <c r="J4339" s="181"/>
      <c r="K4339" s="181"/>
      <c r="L4339" s="181" t="s">
        <v>3335</v>
      </c>
      <c r="M4339" s="260">
        <f>IF(L4339="",999,VLOOKUP(L4339,武将id!A:C,3,0))</f>
        <v>315</v>
      </c>
    </row>
    <row r="4340" spans="1:13" x14ac:dyDescent="0.15">
      <c r="A4340" s="175">
        <v>8308</v>
      </c>
      <c r="B4340" s="176">
        <v>1</v>
      </c>
      <c r="C4340" s="176">
        <v>2</v>
      </c>
      <c r="D4340" s="176" t="s">
        <v>2484</v>
      </c>
      <c r="E4340" s="176">
        <f>VLOOKUP(D4340,武将id!A:C,3,FALSE)</f>
        <v>312</v>
      </c>
      <c r="F4340" s="176">
        <v>0</v>
      </c>
      <c r="G4340" s="255" t="s">
        <v>5957</v>
      </c>
      <c r="H4340" s="256" t="s">
        <v>5957</v>
      </c>
      <c r="I4340" s="176">
        <v>1</v>
      </c>
      <c r="J4340" s="176"/>
      <c r="K4340" s="176"/>
      <c r="L4340" s="176" t="s">
        <v>2914</v>
      </c>
      <c r="M4340" s="257">
        <f>IF(L4340="",999,VLOOKUP(L4340,武将id!A:C,3,0))</f>
        <v>306</v>
      </c>
    </row>
    <row r="4341" spans="1:13" x14ac:dyDescent="0.15">
      <c r="A4341" s="175">
        <v>8308</v>
      </c>
      <c r="B4341" s="176">
        <v>2</v>
      </c>
      <c r="C4341" s="176">
        <v>1</v>
      </c>
      <c r="D4341" s="176" t="s">
        <v>2914</v>
      </c>
      <c r="E4341" s="176">
        <f>VLOOKUP(D4341,武将id!A:C,3,FALSE)</f>
        <v>306</v>
      </c>
      <c r="F4341" s="176">
        <v>0</v>
      </c>
      <c r="G4341" s="255" t="s">
        <v>5958</v>
      </c>
      <c r="H4341" s="256" t="s">
        <v>5958</v>
      </c>
      <c r="I4341" s="176">
        <v>1</v>
      </c>
      <c r="J4341" s="176"/>
      <c r="K4341" s="176"/>
      <c r="L4341" s="176" t="s">
        <v>2484</v>
      </c>
      <c r="M4341" s="257">
        <f>IF(L4341="",999,VLOOKUP(L4341,武将id!A:C,3,0))</f>
        <v>312</v>
      </c>
    </row>
    <row r="4342" spans="1:13" x14ac:dyDescent="0.15">
      <c r="A4342" s="175">
        <v>8308</v>
      </c>
      <c r="B4342" s="176">
        <v>3</v>
      </c>
      <c r="C4342" s="176">
        <v>2</v>
      </c>
      <c r="D4342" s="176" t="s">
        <v>2484</v>
      </c>
      <c r="E4342" s="176">
        <f>VLOOKUP(D4342,武将id!A:C,3,FALSE)</f>
        <v>312</v>
      </c>
      <c r="F4342" s="176">
        <v>0</v>
      </c>
      <c r="G4342" s="255" t="s">
        <v>5959</v>
      </c>
      <c r="H4342" s="256" t="s">
        <v>5959</v>
      </c>
      <c r="I4342" s="176">
        <v>1</v>
      </c>
      <c r="J4342" s="176"/>
      <c r="K4342" s="176"/>
      <c r="L4342" s="176" t="s">
        <v>2914</v>
      </c>
      <c r="M4342" s="257">
        <f>IF(L4342="",999,VLOOKUP(L4342,武将id!A:C,3,0))</f>
        <v>306</v>
      </c>
    </row>
    <row r="4343" spans="1:13" ht="24" x14ac:dyDescent="0.15">
      <c r="A4343" s="175">
        <v>8308</v>
      </c>
      <c r="B4343" s="176">
        <v>4</v>
      </c>
      <c r="C4343" s="176">
        <v>2</v>
      </c>
      <c r="D4343" s="176" t="s">
        <v>2484</v>
      </c>
      <c r="E4343" s="176">
        <f>VLOOKUP(D4343,武将id!A:C,3,FALSE)</f>
        <v>312</v>
      </c>
      <c r="F4343" s="176">
        <v>0</v>
      </c>
      <c r="G4343" s="255" t="s">
        <v>5960</v>
      </c>
      <c r="H4343" s="256" t="s">
        <v>5960</v>
      </c>
      <c r="I4343" s="176">
        <v>1</v>
      </c>
      <c r="J4343" s="176"/>
      <c r="K4343" s="176"/>
      <c r="L4343" s="176" t="s">
        <v>2914</v>
      </c>
      <c r="M4343" s="257">
        <f>IF(L4343="",999,VLOOKUP(L4343,武将id!A:C,3,0))</f>
        <v>306</v>
      </c>
    </row>
    <row r="4344" spans="1:13" x14ac:dyDescent="0.15">
      <c r="A4344" s="175">
        <v>8308</v>
      </c>
      <c r="B4344" s="176">
        <v>5</v>
      </c>
      <c r="C4344" s="176">
        <v>2</v>
      </c>
      <c r="D4344" s="176" t="s">
        <v>2484</v>
      </c>
      <c r="E4344" s="176">
        <f>VLOOKUP(D4344,武将id!A:C,3,FALSE)</f>
        <v>312</v>
      </c>
      <c r="F4344" s="176">
        <v>0</v>
      </c>
      <c r="G4344" s="255" t="s">
        <v>5961</v>
      </c>
      <c r="H4344" s="256" t="s">
        <v>5961</v>
      </c>
      <c r="I4344" s="176">
        <v>1</v>
      </c>
      <c r="J4344" s="176"/>
      <c r="K4344" s="176"/>
      <c r="L4344" s="176" t="s">
        <v>2914</v>
      </c>
      <c r="M4344" s="257">
        <f>IF(L4344="",999,VLOOKUP(L4344,武将id!A:C,3,0))</f>
        <v>306</v>
      </c>
    </row>
    <row r="4345" spans="1:13" x14ac:dyDescent="0.15">
      <c r="A4345" s="175">
        <v>8308</v>
      </c>
      <c r="B4345" s="176">
        <v>6</v>
      </c>
      <c r="C4345" s="176">
        <v>1</v>
      </c>
      <c r="D4345" s="176" t="s">
        <v>2914</v>
      </c>
      <c r="E4345" s="176">
        <f>VLOOKUP(D4345,武将id!A:C,3,FALSE)</f>
        <v>306</v>
      </c>
      <c r="F4345" s="176">
        <v>0</v>
      </c>
      <c r="G4345" s="255" t="s">
        <v>5962</v>
      </c>
      <c r="H4345" s="256" t="s">
        <v>5962</v>
      </c>
      <c r="I4345" s="176">
        <v>1</v>
      </c>
      <c r="J4345" s="176"/>
      <c r="K4345" s="176"/>
      <c r="L4345" s="176" t="s">
        <v>2484</v>
      </c>
      <c r="M4345" s="257">
        <f>IF(L4345="",999,VLOOKUP(L4345,武将id!A:C,3,0))</f>
        <v>312</v>
      </c>
    </row>
    <row r="4346" spans="1:13" ht="24" x14ac:dyDescent="0.15">
      <c r="A4346" s="175">
        <v>8308</v>
      </c>
      <c r="B4346" s="176">
        <v>7</v>
      </c>
      <c r="C4346" s="176">
        <v>1</v>
      </c>
      <c r="D4346" s="176" t="s">
        <v>2914</v>
      </c>
      <c r="E4346" s="176">
        <f>VLOOKUP(D4346,武将id!A:C,3,FALSE)</f>
        <v>306</v>
      </c>
      <c r="F4346" s="176">
        <v>0</v>
      </c>
      <c r="G4346" s="255" t="s">
        <v>5963</v>
      </c>
      <c r="H4346" s="256" t="s">
        <v>5963</v>
      </c>
      <c r="I4346" s="176">
        <v>1</v>
      </c>
      <c r="J4346" s="176"/>
      <c r="K4346" s="176"/>
      <c r="L4346" s="176" t="s">
        <v>2484</v>
      </c>
      <c r="M4346" s="257">
        <f>IF(L4346="",999,VLOOKUP(L4346,武将id!A:C,3,0))</f>
        <v>312</v>
      </c>
    </row>
    <row r="4347" spans="1:13" x14ac:dyDescent="0.15">
      <c r="A4347" s="175">
        <v>8308</v>
      </c>
      <c r="B4347" s="176">
        <v>8</v>
      </c>
      <c r="C4347" s="176">
        <v>2</v>
      </c>
      <c r="D4347" s="176" t="s">
        <v>2484</v>
      </c>
      <c r="E4347" s="176">
        <f>VLOOKUP(D4347,武将id!A:C,3,FALSE)</f>
        <v>312</v>
      </c>
      <c r="F4347" s="176">
        <v>0</v>
      </c>
      <c r="G4347" s="255" t="s">
        <v>5964</v>
      </c>
      <c r="H4347" s="256" t="s">
        <v>5964</v>
      </c>
      <c r="I4347" s="176">
        <v>1</v>
      </c>
      <c r="J4347" s="176"/>
      <c r="K4347" s="176"/>
      <c r="L4347" s="176" t="s">
        <v>2914</v>
      </c>
      <c r="M4347" s="257">
        <f>IF(L4347="",999,VLOOKUP(L4347,武将id!A:C,3,0))</f>
        <v>306</v>
      </c>
    </row>
    <row r="4348" spans="1:13" x14ac:dyDescent="0.15">
      <c r="A4348" s="175">
        <v>8308</v>
      </c>
      <c r="B4348" s="176">
        <v>9</v>
      </c>
      <c r="C4348" s="176">
        <v>1</v>
      </c>
      <c r="D4348" s="176" t="s">
        <v>2914</v>
      </c>
      <c r="E4348" s="176">
        <f>VLOOKUP(D4348,武将id!A:C,3,FALSE)</f>
        <v>306</v>
      </c>
      <c r="F4348" s="176">
        <v>0</v>
      </c>
      <c r="G4348" s="255" t="s">
        <v>5965</v>
      </c>
      <c r="H4348" s="256" t="s">
        <v>5965</v>
      </c>
      <c r="I4348" s="176">
        <v>1</v>
      </c>
      <c r="J4348" s="176"/>
      <c r="K4348" s="176"/>
      <c r="L4348" s="176" t="s">
        <v>2484</v>
      </c>
      <c r="M4348" s="257">
        <f>IF(L4348="",999,VLOOKUP(L4348,武将id!A:C,3,0))</f>
        <v>312</v>
      </c>
    </row>
    <row r="4349" spans="1:13" x14ac:dyDescent="0.15">
      <c r="A4349" s="175">
        <v>8308</v>
      </c>
      <c r="B4349" s="176">
        <v>10</v>
      </c>
      <c r="C4349" s="176">
        <v>2</v>
      </c>
      <c r="D4349" s="176" t="s">
        <v>2484</v>
      </c>
      <c r="E4349" s="176">
        <f>VLOOKUP(D4349,武将id!A:C,3,FALSE)</f>
        <v>312</v>
      </c>
      <c r="F4349" s="176">
        <v>0</v>
      </c>
      <c r="G4349" s="255" t="s">
        <v>5966</v>
      </c>
      <c r="H4349" s="256" t="s">
        <v>5966</v>
      </c>
      <c r="I4349" s="176">
        <v>1</v>
      </c>
      <c r="J4349" s="176"/>
      <c r="K4349" s="176"/>
      <c r="L4349" s="176" t="s">
        <v>2914</v>
      </c>
      <c r="M4349" s="257">
        <f>IF(L4349="",999,VLOOKUP(L4349,武将id!A:C,3,0))</f>
        <v>306</v>
      </c>
    </row>
    <row r="4350" spans="1:13" ht="24" x14ac:dyDescent="0.15">
      <c r="A4350" s="175">
        <v>8308</v>
      </c>
      <c r="B4350" s="176">
        <v>11</v>
      </c>
      <c r="C4350" s="176">
        <v>1</v>
      </c>
      <c r="D4350" s="176" t="s">
        <v>2914</v>
      </c>
      <c r="E4350" s="176">
        <f>VLOOKUP(D4350,武将id!A:C,3,FALSE)</f>
        <v>306</v>
      </c>
      <c r="F4350" s="176">
        <v>0</v>
      </c>
      <c r="G4350" s="255" t="s">
        <v>5967</v>
      </c>
      <c r="H4350" s="256" t="s">
        <v>5967</v>
      </c>
      <c r="I4350" s="176">
        <v>1</v>
      </c>
      <c r="J4350" s="176"/>
      <c r="K4350" s="176"/>
      <c r="L4350" s="176" t="s">
        <v>2484</v>
      </c>
      <c r="M4350" s="257">
        <f>IF(L4350="",999,VLOOKUP(L4350,武将id!A:C,3,0))</f>
        <v>312</v>
      </c>
    </row>
    <row r="4351" spans="1:13" ht="24" x14ac:dyDescent="0.15">
      <c r="A4351" s="170">
        <v>8309</v>
      </c>
      <c r="B4351" s="171">
        <v>1</v>
      </c>
      <c r="C4351" s="171">
        <v>2</v>
      </c>
      <c r="D4351" s="171" t="s">
        <v>3335</v>
      </c>
      <c r="E4351" s="171">
        <f>VLOOKUP(D4351,武将id!A:C,3,FALSE)</f>
        <v>315</v>
      </c>
      <c r="F4351" s="171">
        <v>0</v>
      </c>
      <c r="G4351" s="252" t="s">
        <v>5968</v>
      </c>
      <c r="H4351" s="253" t="s">
        <v>5968</v>
      </c>
      <c r="I4351" s="171">
        <v>1</v>
      </c>
      <c r="J4351" s="171"/>
      <c r="K4351" s="171"/>
      <c r="L4351" s="171" t="s">
        <v>2932</v>
      </c>
      <c r="M4351" s="254">
        <f>IF(L4351="",999,VLOOKUP(L4351,武将id!A:C,3,0))</f>
        <v>203</v>
      </c>
    </row>
    <row r="4352" spans="1:13" x14ac:dyDescent="0.15">
      <c r="A4352" s="175">
        <v>8309</v>
      </c>
      <c r="B4352" s="176">
        <v>2</v>
      </c>
      <c r="C4352" s="176">
        <v>1</v>
      </c>
      <c r="D4352" s="176" t="s">
        <v>2932</v>
      </c>
      <c r="E4352" s="176">
        <f>VLOOKUP(D4352,武将id!A:C,3,FALSE)</f>
        <v>203</v>
      </c>
      <c r="F4352" s="176">
        <v>0</v>
      </c>
      <c r="G4352" s="255" t="s">
        <v>5969</v>
      </c>
      <c r="H4352" s="256" t="s">
        <v>5969</v>
      </c>
      <c r="I4352" s="176">
        <v>1</v>
      </c>
      <c r="J4352" s="176"/>
      <c r="K4352" s="176"/>
      <c r="L4352" s="176" t="s">
        <v>3335</v>
      </c>
      <c r="M4352" s="257">
        <f>IF(L4352="",999,VLOOKUP(L4352,武将id!A:C,3,0))</f>
        <v>315</v>
      </c>
    </row>
    <row r="4353" spans="1:13" ht="24" x14ac:dyDescent="0.15">
      <c r="A4353" s="175">
        <v>8309</v>
      </c>
      <c r="B4353" s="176">
        <v>3</v>
      </c>
      <c r="C4353" s="176">
        <v>2</v>
      </c>
      <c r="D4353" s="176" t="s">
        <v>3335</v>
      </c>
      <c r="E4353" s="176">
        <f>VLOOKUP(D4353,武将id!A:C,3,FALSE)</f>
        <v>315</v>
      </c>
      <c r="F4353" s="176">
        <v>0</v>
      </c>
      <c r="G4353" s="255" t="s">
        <v>5970</v>
      </c>
      <c r="H4353" s="256" t="s">
        <v>5970</v>
      </c>
      <c r="I4353" s="176">
        <v>1</v>
      </c>
      <c r="J4353" s="176"/>
      <c r="K4353" s="176"/>
      <c r="L4353" s="176" t="s">
        <v>2932</v>
      </c>
      <c r="M4353" s="257">
        <f>IF(L4353="",999,VLOOKUP(L4353,武将id!A:C,3,0))</f>
        <v>203</v>
      </c>
    </row>
    <row r="4354" spans="1:13" ht="24" x14ac:dyDescent="0.15">
      <c r="A4354" s="175">
        <v>8309</v>
      </c>
      <c r="B4354" s="176">
        <v>4</v>
      </c>
      <c r="C4354" s="176">
        <v>1</v>
      </c>
      <c r="D4354" s="176" t="s">
        <v>2932</v>
      </c>
      <c r="E4354" s="176">
        <f>VLOOKUP(D4354,武将id!A:C,3,FALSE)</f>
        <v>203</v>
      </c>
      <c r="F4354" s="176">
        <v>0</v>
      </c>
      <c r="G4354" s="255" t="s">
        <v>5971</v>
      </c>
      <c r="H4354" s="256" t="s">
        <v>5971</v>
      </c>
      <c r="I4354" s="176">
        <v>1</v>
      </c>
      <c r="J4354" s="176"/>
      <c r="K4354" s="176"/>
      <c r="L4354" s="176" t="s">
        <v>3335</v>
      </c>
      <c r="M4354" s="257">
        <f>IF(L4354="",999,VLOOKUP(L4354,武将id!A:C,3,0))</f>
        <v>315</v>
      </c>
    </row>
    <row r="4355" spans="1:13" ht="24" x14ac:dyDescent="0.15">
      <c r="A4355" s="175">
        <v>8309</v>
      </c>
      <c r="B4355" s="176">
        <v>5</v>
      </c>
      <c r="C4355" s="176">
        <v>1</v>
      </c>
      <c r="D4355" s="176" t="s">
        <v>2932</v>
      </c>
      <c r="E4355" s="176">
        <f>VLOOKUP(D4355,武将id!A:C,3,FALSE)</f>
        <v>203</v>
      </c>
      <c r="F4355" s="176">
        <v>0</v>
      </c>
      <c r="G4355" s="255" t="s">
        <v>5972</v>
      </c>
      <c r="H4355" s="256" t="s">
        <v>5972</v>
      </c>
      <c r="I4355" s="176">
        <v>1</v>
      </c>
      <c r="J4355" s="176"/>
      <c r="K4355" s="176"/>
      <c r="L4355" s="176" t="s">
        <v>3335</v>
      </c>
      <c r="M4355" s="257">
        <f>IF(L4355="",999,VLOOKUP(L4355,武将id!A:C,3,0))</f>
        <v>315</v>
      </c>
    </row>
    <row r="4356" spans="1:13" ht="24" x14ac:dyDescent="0.15">
      <c r="A4356" s="175">
        <v>8309</v>
      </c>
      <c r="B4356" s="176">
        <v>6</v>
      </c>
      <c r="C4356" s="176">
        <v>2</v>
      </c>
      <c r="D4356" s="176" t="s">
        <v>3335</v>
      </c>
      <c r="E4356" s="176">
        <f>VLOOKUP(D4356,武将id!A:C,3,FALSE)</f>
        <v>315</v>
      </c>
      <c r="F4356" s="176">
        <v>0</v>
      </c>
      <c r="G4356" s="255" t="s">
        <v>5973</v>
      </c>
      <c r="H4356" s="256" t="s">
        <v>5973</v>
      </c>
      <c r="I4356" s="176">
        <v>1</v>
      </c>
      <c r="J4356" s="176"/>
      <c r="K4356" s="176"/>
      <c r="L4356" s="176" t="s">
        <v>2932</v>
      </c>
      <c r="M4356" s="257">
        <f>IF(L4356="",999,VLOOKUP(L4356,武将id!A:C,3,0))</f>
        <v>203</v>
      </c>
    </row>
    <row r="4357" spans="1:13" ht="24" x14ac:dyDescent="0.15">
      <c r="A4357" s="175">
        <v>8309</v>
      </c>
      <c r="B4357" s="176">
        <v>7</v>
      </c>
      <c r="C4357" s="176">
        <v>2</v>
      </c>
      <c r="D4357" s="176" t="s">
        <v>3335</v>
      </c>
      <c r="E4357" s="176">
        <f>VLOOKUP(D4357,武将id!A:C,3,FALSE)</f>
        <v>315</v>
      </c>
      <c r="F4357" s="176">
        <v>0</v>
      </c>
      <c r="G4357" s="255" t="s">
        <v>5974</v>
      </c>
      <c r="H4357" s="256" t="s">
        <v>5974</v>
      </c>
      <c r="I4357" s="176">
        <v>1</v>
      </c>
      <c r="J4357" s="176"/>
      <c r="K4357" s="176"/>
      <c r="L4357" s="176" t="s">
        <v>2932</v>
      </c>
      <c r="M4357" s="257">
        <f>IF(L4357="",999,VLOOKUP(L4357,武将id!A:C,3,0))</f>
        <v>203</v>
      </c>
    </row>
    <row r="4358" spans="1:13" ht="24" x14ac:dyDescent="0.15">
      <c r="A4358" s="175">
        <v>8309</v>
      </c>
      <c r="B4358" s="176">
        <v>8</v>
      </c>
      <c r="C4358" s="176">
        <v>2</v>
      </c>
      <c r="D4358" s="176" t="s">
        <v>3335</v>
      </c>
      <c r="E4358" s="176">
        <f>VLOOKUP(D4358,武将id!A:C,3,FALSE)</f>
        <v>315</v>
      </c>
      <c r="F4358" s="176">
        <v>0</v>
      </c>
      <c r="G4358" s="255" t="s">
        <v>5975</v>
      </c>
      <c r="H4358" s="256" t="s">
        <v>5975</v>
      </c>
      <c r="I4358" s="176">
        <v>1</v>
      </c>
      <c r="J4358" s="176"/>
      <c r="K4358" s="176"/>
      <c r="L4358" s="176" t="s">
        <v>2932</v>
      </c>
      <c r="M4358" s="257">
        <f>IF(L4358="",999,VLOOKUP(L4358,武将id!A:C,3,0))</f>
        <v>203</v>
      </c>
    </row>
    <row r="4359" spans="1:13" ht="24" x14ac:dyDescent="0.15">
      <c r="A4359" s="175">
        <v>8309</v>
      </c>
      <c r="B4359" s="176">
        <v>9</v>
      </c>
      <c r="C4359" s="176">
        <v>1</v>
      </c>
      <c r="D4359" s="176" t="s">
        <v>2932</v>
      </c>
      <c r="E4359" s="176">
        <f>VLOOKUP(D4359,武将id!A:C,3,FALSE)</f>
        <v>203</v>
      </c>
      <c r="F4359" s="176">
        <v>0</v>
      </c>
      <c r="G4359" s="255" t="s">
        <v>5976</v>
      </c>
      <c r="H4359" s="256" t="s">
        <v>5976</v>
      </c>
      <c r="I4359" s="176">
        <v>1</v>
      </c>
      <c r="J4359" s="176"/>
      <c r="K4359" s="176"/>
      <c r="L4359" s="176" t="s">
        <v>3335</v>
      </c>
      <c r="M4359" s="257">
        <f>IF(L4359="",999,VLOOKUP(L4359,武将id!A:C,3,0))</f>
        <v>315</v>
      </c>
    </row>
    <row r="4360" spans="1:13" ht="24" x14ac:dyDescent="0.15">
      <c r="A4360" s="175">
        <v>8309</v>
      </c>
      <c r="B4360" s="176">
        <v>10</v>
      </c>
      <c r="C4360" s="176">
        <v>1</v>
      </c>
      <c r="D4360" s="176" t="s">
        <v>2932</v>
      </c>
      <c r="E4360" s="176">
        <f>VLOOKUP(D4360,武将id!A:C,3,FALSE)</f>
        <v>203</v>
      </c>
      <c r="F4360" s="176">
        <v>0</v>
      </c>
      <c r="G4360" s="255" t="s">
        <v>5977</v>
      </c>
      <c r="H4360" s="256" t="s">
        <v>5977</v>
      </c>
      <c r="I4360" s="176">
        <v>1</v>
      </c>
      <c r="J4360" s="176"/>
      <c r="K4360" s="176"/>
      <c r="L4360" s="176" t="s">
        <v>3335</v>
      </c>
      <c r="M4360" s="257">
        <f>IF(L4360="",999,VLOOKUP(L4360,武将id!A:C,3,0))</f>
        <v>315</v>
      </c>
    </row>
    <row r="4361" spans="1:13" ht="24" x14ac:dyDescent="0.15">
      <c r="A4361" s="175">
        <v>8309</v>
      </c>
      <c r="B4361" s="176">
        <v>11</v>
      </c>
      <c r="C4361" s="176">
        <v>1</v>
      </c>
      <c r="D4361" s="176" t="s">
        <v>2932</v>
      </c>
      <c r="E4361" s="176">
        <f>VLOOKUP(D4361,武将id!A:C,3,FALSE)</f>
        <v>203</v>
      </c>
      <c r="F4361" s="176">
        <v>0</v>
      </c>
      <c r="G4361" s="255" t="s">
        <v>5978</v>
      </c>
      <c r="H4361" s="256" t="s">
        <v>5978</v>
      </c>
      <c r="I4361" s="176">
        <v>1</v>
      </c>
      <c r="J4361" s="176"/>
      <c r="K4361" s="176"/>
      <c r="L4361" s="176" t="s">
        <v>3335</v>
      </c>
      <c r="M4361" s="257">
        <f>IF(L4361="",999,VLOOKUP(L4361,武将id!A:C,3,0))</f>
        <v>315</v>
      </c>
    </row>
    <row r="4362" spans="1:13" ht="24" x14ac:dyDescent="0.15">
      <c r="A4362" s="175">
        <v>8309</v>
      </c>
      <c r="B4362" s="176">
        <v>12</v>
      </c>
      <c r="C4362" s="176">
        <v>1</v>
      </c>
      <c r="D4362" s="176" t="s">
        <v>2932</v>
      </c>
      <c r="E4362" s="176">
        <f>VLOOKUP(D4362,武将id!A:C,3,FALSE)</f>
        <v>203</v>
      </c>
      <c r="F4362" s="176">
        <v>0</v>
      </c>
      <c r="G4362" s="255" t="s">
        <v>5979</v>
      </c>
      <c r="H4362" s="256" t="s">
        <v>5979</v>
      </c>
      <c r="I4362" s="176">
        <v>1</v>
      </c>
      <c r="J4362" s="176"/>
      <c r="K4362" s="176"/>
      <c r="L4362" s="176" t="s">
        <v>3335</v>
      </c>
      <c r="M4362" s="257">
        <f>IF(L4362="",999,VLOOKUP(L4362,武将id!A:C,3,0))</f>
        <v>315</v>
      </c>
    </row>
    <row r="4363" spans="1:13" x14ac:dyDescent="0.15">
      <c r="A4363" s="175">
        <v>8309</v>
      </c>
      <c r="B4363" s="176">
        <v>13</v>
      </c>
      <c r="C4363" s="176">
        <v>2</v>
      </c>
      <c r="D4363" s="176" t="s">
        <v>3335</v>
      </c>
      <c r="E4363" s="176">
        <f>VLOOKUP(D4363,武将id!A:C,3,FALSE)</f>
        <v>315</v>
      </c>
      <c r="F4363" s="176">
        <v>0</v>
      </c>
      <c r="G4363" s="255" t="s">
        <v>6433</v>
      </c>
      <c r="H4363" s="256" t="s">
        <v>6431</v>
      </c>
      <c r="I4363" s="176">
        <v>1</v>
      </c>
      <c r="J4363" s="176"/>
      <c r="K4363" s="176"/>
      <c r="L4363" s="176" t="s">
        <v>2932</v>
      </c>
      <c r="M4363" s="257">
        <f>IF(L4363="",999,VLOOKUP(L4363,武将id!A:C,3,0))</f>
        <v>203</v>
      </c>
    </row>
    <row r="4364" spans="1:13" ht="24" x14ac:dyDescent="0.15">
      <c r="A4364" s="170">
        <v>8310</v>
      </c>
      <c r="B4364" s="171">
        <v>1</v>
      </c>
      <c r="C4364" s="171">
        <v>2</v>
      </c>
      <c r="D4364" s="171" t="s">
        <v>2914</v>
      </c>
      <c r="E4364" s="171">
        <f>VLOOKUP(D4364,武将id!A:C,3,FALSE)</f>
        <v>306</v>
      </c>
      <c r="F4364" s="171">
        <v>0</v>
      </c>
      <c r="G4364" s="252" t="s">
        <v>5980</v>
      </c>
      <c r="H4364" s="253" t="s">
        <v>5980</v>
      </c>
      <c r="I4364" s="171">
        <v>1</v>
      </c>
      <c r="J4364" s="171"/>
      <c r="K4364" s="171"/>
      <c r="L4364" s="171" t="s">
        <v>2932</v>
      </c>
      <c r="M4364" s="254">
        <f>IF(L4364="",999,VLOOKUP(L4364,武将id!A:C,3,0))</f>
        <v>203</v>
      </c>
    </row>
    <row r="4365" spans="1:13" ht="24" x14ac:dyDescent="0.15">
      <c r="A4365" s="175">
        <v>8310</v>
      </c>
      <c r="B4365" s="176">
        <v>2</v>
      </c>
      <c r="C4365" s="176">
        <v>1</v>
      </c>
      <c r="D4365" s="176" t="s">
        <v>2932</v>
      </c>
      <c r="E4365" s="176">
        <f>VLOOKUP(D4365,武将id!A:C,3,FALSE)</f>
        <v>203</v>
      </c>
      <c r="F4365" s="176">
        <v>0</v>
      </c>
      <c r="G4365" s="255" t="s">
        <v>5981</v>
      </c>
      <c r="H4365" s="256" t="s">
        <v>5981</v>
      </c>
      <c r="I4365" s="176">
        <v>1</v>
      </c>
      <c r="J4365" s="176"/>
      <c r="K4365" s="176"/>
      <c r="L4365" s="176" t="s">
        <v>2914</v>
      </c>
      <c r="M4365" s="257">
        <f>IF(L4365="",999,VLOOKUP(L4365,武将id!A:C,3,0))</f>
        <v>306</v>
      </c>
    </row>
    <row r="4366" spans="1:13" x14ac:dyDescent="0.15">
      <c r="A4366" s="175">
        <v>8310</v>
      </c>
      <c r="B4366" s="176">
        <v>3</v>
      </c>
      <c r="C4366" s="176">
        <v>2</v>
      </c>
      <c r="D4366" s="176" t="s">
        <v>2914</v>
      </c>
      <c r="E4366" s="176">
        <f>VLOOKUP(D4366,武将id!A:C,3,FALSE)</f>
        <v>306</v>
      </c>
      <c r="F4366" s="176">
        <v>0</v>
      </c>
      <c r="G4366" s="255" t="s">
        <v>5982</v>
      </c>
      <c r="H4366" s="256" t="s">
        <v>5982</v>
      </c>
      <c r="I4366" s="176">
        <v>1</v>
      </c>
      <c r="J4366" s="176"/>
      <c r="K4366" s="176"/>
      <c r="L4366" s="176" t="s">
        <v>2932</v>
      </c>
      <c r="M4366" s="257">
        <f>IF(L4366="",999,VLOOKUP(L4366,武将id!A:C,3,0))</f>
        <v>203</v>
      </c>
    </row>
    <row r="4367" spans="1:13" x14ac:dyDescent="0.15">
      <c r="A4367" s="175">
        <v>8310</v>
      </c>
      <c r="B4367" s="176">
        <v>4</v>
      </c>
      <c r="C4367" s="176">
        <v>1</v>
      </c>
      <c r="D4367" s="176" t="s">
        <v>2932</v>
      </c>
      <c r="E4367" s="176">
        <f>VLOOKUP(D4367,武将id!A:C,3,FALSE)</f>
        <v>203</v>
      </c>
      <c r="F4367" s="176">
        <v>0</v>
      </c>
      <c r="G4367" s="255" t="s">
        <v>5983</v>
      </c>
      <c r="H4367" s="256" t="s">
        <v>5983</v>
      </c>
      <c r="I4367" s="176">
        <v>1</v>
      </c>
      <c r="J4367" s="176"/>
      <c r="K4367" s="176"/>
      <c r="L4367" s="176" t="s">
        <v>2914</v>
      </c>
      <c r="M4367" s="257">
        <f>IF(L4367="",999,VLOOKUP(L4367,武将id!A:C,3,0))</f>
        <v>306</v>
      </c>
    </row>
    <row r="4368" spans="1:13" x14ac:dyDescent="0.15">
      <c r="A4368" s="175">
        <v>8310</v>
      </c>
      <c r="B4368" s="176">
        <v>5</v>
      </c>
      <c r="C4368" s="176">
        <v>2</v>
      </c>
      <c r="D4368" s="176" t="s">
        <v>2914</v>
      </c>
      <c r="E4368" s="176">
        <f>VLOOKUP(D4368,武将id!A:C,3,FALSE)</f>
        <v>306</v>
      </c>
      <c r="F4368" s="176">
        <v>0</v>
      </c>
      <c r="G4368" s="255" t="s">
        <v>5984</v>
      </c>
      <c r="H4368" s="256" t="s">
        <v>5984</v>
      </c>
      <c r="I4368" s="176">
        <v>1</v>
      </c>
      <c r="J4368" s="176"/>
      <c r="K4368" s="176"/>
      <c r="L4368" s="176" t="s">
        <v>2932</v>
      </c>
      <c r="M4368" s="257">
        <f>IF(L4368="",999,VLOOKUP(L4368,武将id!A:C,3,0))</f>
        <v>203</v>
      </c>
    </row>
    <row r="4369" spans="1:13" ht="24" x14ac:dyDescent="0.15">
      <c r="A4369" s="175">
        <v>8310</v>
      </c>
      <c r="B4369" s="176">
        <v>6</v>
      </c>
      <c r="C4369" s="176">
        <v>1</v>
      </c>
      <c r="D4369" s="176" t="s">
        <v>2932</v>
      </c>
      <c r="E4369" s="176">
        <f>VLOOKUP(D4369,武将id!A:C,3,FALSE)</f>
        <v>203</v>
      </c>
      <c r="F4369" s="176">
        <v>0</v>
      </c>
      <c r="G4369" s="255" t="s">
        <v>5985</v>
      </c>
      <c r="H4369" s="256" t="s">
        <v>5985</v>
      </c>
      <c r="I4369" s="176">
        <v>1</v>
      </c>
      <c r="J4369" s="176"/>
      <c r="K4369" s="176"/>
      <c r="L4369" s="176" t="s">
        <v>2914</v>
      </c>
      <c r="M4369" s="257">
        <f>IF(L4369="",999,VLOOKUP(L4369,武将id!A:C,3,0))</f>
        <v>306</v>
      </c>
    </row>
    <row r="4370" spans="1:13" ht="24" x14ac:dyDescent="0.15">
      <c r="A4370" s="175">
        <v>8310</v>
      </c>
      <c r="B4370" s="176">
        <v>7</v>
      </c>
      <c r="C4370" s="176">
        <v>1</v>
      </c>
      <c r="D4370" s="176" t="s">
        <v>2932</v>
      </c>
      <c r="E4370" s="176">
        <f>VLOOKUP(D4370,武将id!A:C,3,FALSE)</f>
        <v>203</v>
      </c>
      <c r="F4370" s="176">
        <v>0</v>
      </c>
      <c r="G4370" s="255" t="s">
        <v>5986</v>
      </c>
      <c r="H4370" s="256" t="s">
        <v>5986</v>
      </c>
      <c r="I4370" s="176">
        <v>1</v>
      </c>
      <c r="J4370" s="176"/>
      <c r="K4370" s="176"/>
      <c r="L4370" s="176" t="s">
        <v>2914</v>
      </c>
      <c r="M4370" s="257">
        <f>IF(L4370="",999,VLOOKUP(L4370,武将id!A:C,3,0))</f>
        <v>306</v>
      </c>
    </row>
    <row r="4371" spans="1:13" ht="24" x14ac:dyDescent="0.15">
      <c r="A4371" s="175">
        <v>8310</v>
      </c>
      <c r="B4371" s="176">
        <v>8</v>
      </c>
      <c r="C4371" s="176">
        <v>1</v>
      </c>
      <c r="D4371" s="176" t="s">
        <v>2932</v>
      </c>
      <c r="E4371" s="176">
        <f>VLOOKUP(D4371,武将id!A:C,3,FALSE)</f>
        <v>203</v>
      </c>
      <c r="F4371" s="176">
        <v>0</v>
      </c>
      <c r="G4371" s="255" t="s">
        <v>5987</v>
      </c>
      <c r="H4371" s="256" t="s">
        <v>5987</v>
      </c>
      <c r="I4371" s="176">
        <v>1</v>
      </c>
      <c r="J4371" s="176"/>
      <c r="K4371" s="176"/>
      <c r="L4371" s="176" t="s">
        <v>2914</v>
      </c>
      <c r="M4371" s="257">
        <f>IF(L4371="",999,VLOOKUP(L4371,武将id!A:C,3,0))</f>
        <v>306</v>
      </c>
    </row>
    <row r="4372" spans="1:13" x14ac:dyDescent="0.15">
      <c r="A4372" s="175">
        <v>8310</v>
      </c>
      <c r="B4372" s="176">
        <v>9</v>
      </c>
      <c r="C4372" s="176">
        <v>1</v>
      </c>
      <c r="D4372" s="176" t="s">
        <v>2932</v>
      </c>
      <c r="E4372" s="176">
        <f>VLOOKUP(D4372,武将id!A:C,3,FALSE)</f>
        <v>203</v>
      </c>
      <c r="F4372" s="176">
        <v>0</v>
      </c>
      <c r="G4372" s="255" t="s">
        <v>5988</v>
      </c>
      <c r="H4372" s="256" t="s">
        <v>5988</v>
      </c>
      <c r="I4372" s="176">
        <v>1</v>
      </c>
      <c r="J4372" s="176"/>
      <c r="K4372" s="176"/>
      <c r="L4372" s="176" t="s">
        <v>2914</v>
      </c>
      <c r="M4372" s="257">
        <f>IF(L4372="",999,VLOOKUP(L4372,武将id!A:C,3,0))</f>
        <v>306</v>
      </c>
    </row>
    <row r="4373" spans="1:13" x14ac:dyDescent="0.15">
      <c r="A4373" s="175">
        <v>8310</v>
      </c>
      <c r="B4373" s="176">
        <v>10</v>
      </c>
      <c r="C4373" s="176">
        <v>2</v>
      </c>
      <c r="D4373" s="176" t="s">
        <v>2914</v>
      </c>
      <c r="E4373" s="176">
        <f>VLOOKUP(D4373,武将id!A:C,3,FALSE)</f>
        <v>306</v>
      </c>
      <c r="F4373" s="176">
        <v>0</v>
      </c>
      <c r="G4373" s="255" t="s">
        <v>5989</v>
      </c>
      <c r="H4373" s="256" t="s">
        <v>5989</v>
      </c>
      <c r="I4373" s="176">
        <v>1</v>
      </c>
      <c r="J4373" s="176"/>
      <c r="K4373" s="176"/>
      <c r="L4373" s="176" t="s">
        <v>2932</v>
      </c>
      <c r="M4373" s="257">
        <f>IF(L4373="",999,VLOOKUP(L4373,武将id!A:C,3,0))</f>
        <v>203</v>
      </c>
    </row>
    <row r="4374" spans="1:13" ht="24" x14ac:dyDescent="0.15">
      <c r="A4374" s="175">
        <v>8310</v>
      </c>
      <c r="B4374" s="176">
        <v>11</v>
      </c>
      <c r="C4374" s="176">
        <v>1</v>
      </c>
      <c r="D4374" s="176" t="s">
        <v>2932</v>
      </c>
      <c r="E4374" s="176">
        <f>VLOOKUP(D4374,武将id!A:C,3,FALSE)</f>
        <v>203</v>
      </c>
      <c r="F4374" s="176">
        <v>0</v>
      </c>
      <c r="G4374" s="255" t="s">
        <v>5990</v>
      </c>
      <c r="H4374" s="256" t="s">
        <v>5990</v>
      </c>
      <c r="I4374" s="176">
        <v>1</v>
      </c>
      <c r="J4374" s="176"/>
      <c r="K4374" s="176"/>
      <c r="L4374" s="176" t="s">
        <v>2914</v>
      </c>
      <c r="M4374" s="257">
        <f>IF(L4374="",999,VLOOKUP(L4374,武将id!A:C,3,0))</f>
        <v>306</v>
      </c>
    </row>
    <row r="4375" spans="1:13" x14ac:dyDescent="0.15">
      <c r="A4375" s="180">
        <v>8310</v>
      </c>
      <c r="B4375" s="181">
        <v>12</v>
      </c>
      <c r="C4375" s="181">
        <v>2</v>
      </c>
      <c r="D4375" s="181" t="s">
        <v>2484</v>
      </c>
      <c r="E4375" s="181">
        <f>VLOOKUP(D4375,武将id!A:C,3,FALSE)</f>
        <v>312</v>
      </c>
      <c r="F4375" s="181">
        <v>0</v>
      </c>
      <c r="G4375" s="258" t="s">
        <v>6435</v>
      </c>
      <c r="H4375" s="259" t="s">
        <v>6434</v>
      </c>
      <c r="I4375" s="181">
        <v>1</v>
      </c>
      <c r="J4375" s="181"/>
      <c r="K4375" s="181"/>
      <c r="L4375" s="181" t="s">
        <v>2932</v>
      </c>
      <c r="M4375" s="260">
        <f>IF(L4375="",999,VLOOKUP(L4375,武将id!A:C,3,0))</f>
        <v>203</v>
      </c>
    </row>
    <row r="4376" spans="1:13" ht="24" x14ac:dyDescent="0.15">
      <c r="A4376" s="175">
        <v>8311</v>
      </c>
      <c r="B4376" s="176">
        <v>1</v>
      </c>
      <c r="C4376" s="176">
        <v>1</v>
      </c>
      <c r="D4376" s="176" t="s">
        <v>2914</v>
      </c>
      <c r="E4376" s="176">
        <f>VLOOKUP(D4376,武将id!A:C,3,FALSE)</f>
        <v>306</v>
      </c>
      <c r="F4376" s="176">
        <v>0</v>
      </c>
      <c r="G4376" s="255" t="s">
        <v>5991</v>
      </c>
      <c r="H4376" s="256" t="s">
        <v>5991</v>
      </c>
      <c r="I4376" s="176">
        <v>1</v>
      </c>
      <c r="J4376" s="176"/>
      <c r="K4376" s="176"/>
      <c r="L4376" s="176" t="s">
        <v>2932</v>
      </c>
      <c r="M4376" s="257">
        <f>IF(L4376="",999,VLOOKUP(L4376,武将id!A:C,3,0))</f>
        <v>203</v>
      </c>
    </row>
    <row r="4377" spans="1:13" ht="24" x14ac:dyDescent="0.15">
      <c r="A4377" s="175">
        <v>8311</v>
      </c>
      <c r="B4377" s="176">
        <v>2</v>
      </c>
      <c r="C4377" s="176">
        <v>1</v>
      </c>
      <c r="D4377" s="176" t="s">
        <v>2914</v>
      </c>
      <c r="E4377" s="176">
        <f>VLOOKUP(D4377,武将id!A:C,3,FALSE)</f>
        <v>306</v>
      </c>
      <c r="F4377" s="176">
        <v>0</v>
      </c>
      <c r="G4377" s="255" t="s">
        <v>5992</v>
      </c>
      <c r="H4377" s="256" t="s">
        <v>5992</v>
      </c>
      <c r="I4377" s="176">
        <v>1</v>
      </c>
      <c r="J4377" s="176"/>
      <c r="K4377" s="176"/>
      <c r="L4377" s="176" t="s">
        <v>2932</v>
      </c>
      <c r="M4377" s="257">
        <f>IF(L4377="",999,VLOOKUP(L4377,武将id!A:C,3,0))</f>
        <v>203</v>
      </c>
    </row>
    <row r="4378" spans="1:13" ht="24" x14ac:dyDescent="0.15">
      <c r="A4378" s="175">
        <v>8311</v>
      </c>
      <c r="B4378" s="176">
        <v>3</v>
      </c>
      <c r="C4378" s="176">
        <v>2</v>
      </c>
      <c r="D4378" s="176" t="s">
        <v>2932</v>
      </c>
      <c r="E4378" s="176">
        <f>VLOOKUP(D4378,武将id!A:C,3,FALSE)</f>
        <v>203</v>
      </c>
      <c r="F4378" s="176">
        <v>0</v>
      </c>
      <c r="G4378" s="255" t="s">
        <v>5993</v>
      </c>
      <c r="H4378" s="256" t="s">
        <v>5993</v>
      </c>
      <c r="I4378" s="176">
        <v>1</v>
      </c>
      <c r="J4378" s="176"/>
      <c r="K4378" s="176"/>
      <c r="L4378" s="176" t="s">
        <v>2914</v>
      </c>
      <c r="M4378" s="257">
        <f>IF(L4378="",999,VLOOKUP(L4378,武将id!A:C,3,0))</f>
        <v>306</v>
      </c>
    </row>
    <row r="4379" spans="1:13" ht="24" x14ac:dyDescent="0.15">
      <c r="A4379" s="175">
        <v>8311</v>
      </c>
      <c r="B4379" s="176">
        <v>4</v>
      </c>
      <c r="C4379" s="176">
        <v>2</v>
      </c>
      <c r="D4379" s="176" t="s">
        <v>2932</v>
      </c>
      <c r="E4379" s="176">
        <f>VLOOKUP(D4379,武将id!A:C,3,FALSE)</f>
        <v>203</v>
      </c>
      <c r="F4379" s="176">
        <v>0</v>
      </c>
      <c r="G4379" s="255" t="s">
        <v>5994</v>
      </c>
      <c r="H4379" s="256" t="s">
        <v>5994</v>
      </c>
      <c r="I4379" s="176">
        <v>1</v>
      </c>
      <c r="J4379" s="176"/>
      <c r="K4379" s="176"/>
      <c r="L4379" s="176" t="s">
        <v>2914</v>
      </c>
      <c r="M4379" s="257">
        <f>IF(L4379="",999,VLOOKUP(L4379,武将id!A:C,3,0))</f>
        <v>306</v>
      </c>
    </row>
    <row r="4380" spans="1:13" x14ac:dyDescent="0.15">
      <c r="A4380" s="175">
        <v>8311</v>
      </c>
      <c r="B4380" s="176">
        <v>5</v>
      </c>
      <c r="C4380" s="176">
        <v>2</v>
      </c>
      <c r="D4380" s="176" t="s">
        <v>2932</v>
      </c>
      <c r="E4380" s="176">
        <f>VLOOKUP(D4380,武将id!A:C,3,FALSE)</f>
        <v>203</v>
      </c>
      <c r="F4380" s="176">
        <v>0</v>
      </c>
      <c r="G4380" s="255" t="s">
        <v>5995</v>
      </c>
      <c r="H4380" s="256" t="s">
        <v>5995</v>
      </c>
      <c r="I4380" s="176">
        <v>1</v>
      </c>
      <c r="J4380" s="176"/>
      <c r="K4380" s="176"/>
      <c r="L4380" s="176" t="s">
        <v>2914</v>
      </c>
      <c r="M4380" s="257">
        <f>IF(L4380="",999,VLOOKUP(L4380,武将id!A:C,3,0))</f>
        <v>306</v>
      </c>
    </row>
    <row r="4381" spans="1:13" ht="24" x14ac:dyDescent="0.15">
      <c r="A4381" s="175">
        <v>8311</v>
      </c>
      <c r="B4381" s="176">
        <v>6</v>
      </c>
      <c r="C4381" s="176">
        <v>2</v>
      </c>
      <c r="D4381" s="176" t="s">
        <v>2932</v>
      </c>
      <c r="E4381" s="176">
        <f>VLOOKUP(D4381,武将id!A:C,3,FALSE)</f>
        <v>203</v>
      </c>
      <c r="F4381" s="176">
        <v>0</v>
      </c>
      <c r="G4381" s="255" t="s">
        <v>5996</v>
      </c>
      <c r="H4381" s="256" t="s">
        <v>5996</v>
      </c>
      <c r="I4381" s="176">
        <v>1</v>
      </c>
      <c r="J4381" s="176"/>
      <c r="K4381" s="176"/>
      <c r="L4381" s="176" t="s">
        <v>2914</v>
      </c>
      <c r="M4381" s="257">
        <f>IF(L4381="",999,VLOOKUP(L4381,武将id!A:C,3,0))</f>
        <v>306</v>
      </c>
    </row>
    <row r="4382" spans="1:13" x14ac:dyDescent="0.15">
      <c r="A4382" s="175">
        <v>8311</v>
      </c>
      <c r="B4382" s="176">
        <v>7</v>
      </c>
      <c r="C4382" s="176">
        <v>2</v>
      </c>
      <c r="D4382" s="176" t="s">
        <v>2932</v>
      </c>
      <c r="E4382" s="176">
        <f>VLOOKUP(D4382,武将id!A:C,3,FALSE)</f>
        <v>203</v>
      </c>
      <c r="F4382" s="176">
        <v>0</v>
      </c>
      <c r="G4382" s="255" t="s">
        <v>5997</v>
      </c>
      <c r="H4382" s="256" t="s">
        <v>5997</v>
      </c>
      <c r="I4382" s="176">
        <v>1</v>
      </c>
      <c r="J4382" s="176"/>
      <c r="K4382" s="176"/>
      <c r="L4382" s="176" t="s">
        <v>2914</v>
      </c>
      <c r="M4382" s="257">
        <f>IF(L4382="",999,VLOOKUP(L4382,武将id!A:C,3,0))</f>
        <v>306</v>
      </c>
    </row>
    <row r="4383" spans="1:13" ht="24" x14ac:dyDescent="0.15">
      <c r="A4383" s="180">
        <v>8311</v>
      </c>
      <c r="B4383" s="181">
        <v>8</v>
      </c>
      <c r="C4383" s="181">
        <v>1</v>
      </c>
      <c r="D4383" s="181" t="s">
        <v>2914</v>
      </c>
      <c r="E4383" s="181">
        <f>VLOOKUP(D4383,武将id!A:C,3,FALSE)</f>
        <v>306</v>
      </c>
      <c r="F4383" s="181">
        <v>0</v>
      </c>
      <c r="G4383" s="258" t="s">
        <v>5998</v>
      </c>
      <c r="H4383" s="259" t="s">
        <v>5998</v>
      </c>
      <c r="I4383" s="181">
        <v>1</v>
      </c>
      <c r="J4383" s="181"/>
      <c r="K4383" s="181"/>
      <c r="L4383" s="181" t="s">
        <v>2932</v>
      </c>
      <c r="M4383" s="260">
        <f>IF(L4383="",999,VLOOKUP(L4383,武将id!A:C,3,0))</f>
        <v>203</v>
      </c>
    </row>
    <row r="4384" spans="1:13" x14ac:dyDescent="0.15">
      <c r="A4384" s="175">
        <v>8312</v>
      </c>
      <c r="B4384" s="176">
        <v>1</v>
      </c>
      <c r="C4384" s="176">
        <v>2</v>
      </c>
      <c r="D4384" s="176" t="s">
        <v>3335</v>
      </c>
      <c r="E4384" s="176">
        <f>VLOOKUP(D4384,武将id!A:C,3,FALSE)</f>
        <v>315</v>
      </c>
      <c r="F4384" s="176">
        <v>0</v>
      </c>
      <c r="G4384" s="255" t="s">
        <v>5999</v>
      </c>
      <c r="H4384" s="256" t="s">
        <v>5999</v>
      </c>
      <c r="I4384" s="176">
        <v>1</v>
      </c>
      <c r="J4384" s="176"/>
      <c r="K4384" s="176"/>
      <c r="L4384" s="176" t="s">
        <v>2914</v>
      </c>
      <c r="M4384" s="257">
        <f>IF(L4384="",999,VLOOKUP(L4384,武将id!A:C,3,0))</f>
        <v>306</v>
      </c>
    </row>
    <row r="4385" spans="1:13" ht="24" x14ac:dyDescent="0.15">
      <c r="A4385" s="175">
        <v>8312</v>
      </c>
      <c r="B4385" s="176">
        <v>2</v>
      </c>
      <c r="C4385" s="176">
        <v>2</v>
      </c>
      <c r="D4385" s="176" t="s">
        <v>3335</v>
      </c>
      <c r="E4385" s="176">
        <f>VLOOKUP(D4385,武将id!A:C,3,FALSE)</f>
        <v>315</v>
      </c>
      <c r="F4385" s="176">
        <v>0</v>
      </c>
      <c r="G4385" s="255" t="s">
        <v>6000</v>
      </c>
      <c r="H4385" s="256" t="s">
        <v>6000</v>
      </c>
      <c r="I4385" s="176">
        <v>1</v>
      </c>
      <c r="J4385" s="176"/>
      <c r="K4385" s="176"/>
      <c r="L4385" s="176" t="s">
        <v>2914</v>
      </c>
      <c r="M4385" s="257">
        <f>IF(L4385="",999,VLOOKUP(L4385,武将id!A:C,3,0))</f>
        <v>306</v>
      </c>
    </row>
    <row r="4386" spans="1:13" x14ac:dyDescent="0.15">
      <c r="A4386" s="175">
        <v>8312</v>
      </c>
      <c r="B4386" s="176">
        <v>3</v>
      </c>
      <c r="C4386" s="176">
        <v>2</v>
      </c>
      <c r="D4386" s="176" t="s">
        <v>3335</v>
      </c>
      <c r="E4386" s="176">
        <f>VLOOKUP(D4386,武将id!A:C,3,FALSE)</f>
        <v>315</v>
      </c>
      <c r="F4386" s="176">
        <v>0</v>
      </c>
      <c r="G4386" s="255" t="s">
        <v>6001</v>
      </c>
      <c r="H4386" s="256" t="s">
        <v>6001</v>
      </c>
      <c r="I4386" s="176">
        <v>1</v>
      </c>
      <c r="J4386" s="176"/>
      <c r="K4386" s="176"/>
      <c r="L4386" s="176" t="s">
        <v>2914</v>
      </c>
      <c r="M4386" s="257">
        <f>IF(L4386="",999,VLOOKUP(L4386,武将id!A:C,3,0))</f>
        <v>306</v>
      </c>
    </row>
    <row r="4387" spans="1:13" x14ac:dyDescent="0.15">
      <c r="A4387" s="175">
        <v>8312</v>
      </c>
      <c r="B4387" s="176">
        <v>4</v>
      </c>
      <c r="C4387" s="176">
        <v>1</v>
      </c>
      <c r="D4387" s="176" t="s">
        <v>2914</v>
      </c>
      <c r="E4387" s="176">
        <f>VLOOKUP(D4387,武将id!A:C,3,FALSE)</f>
        <v>306</v>
      </c>
      <c r="F4387" s="176">
        <v>0</v>
      </c>
      <c r="G4387" s="255" t="s">
        <v>3846</v>
      </c>
      <c r="H4387" s="256" t="s">
        <v>3846</v>
      </c>
      <c r="I4387" s="176">
        <v>1</v>
      </c>
      <c r="J4387" s="176"/>
      <c r="K4387" s="176"/>
      <c r="L4387" s="176" t="s">
        <v>3335</v>
      </c>
      <c r="M4387" s="257">
        <f>IF(L4387="",999,VLOOKUP(L4387,武将id!A:C,3,0))</f>
        <v>315</v>
      </c>
    </row>
    <row r="4388" spans="1:13" ht="24" x14ac:dyDescent="0.15">
      <c r="A4388" s="175">
        <v>8312</v>
      </c>
      <c r="B4388" s="176">
        <v>5</v>
      </c>
      <c r="C4388" s="176">
        <v>2</v>
      </c>
      <c r="D4388" s="176" t="s">
        <v>5871</v>
      </c>
      <c r="E4388" s="176">
        <f>VLOOKUP(D4388,武将id!A:C,3,FALSE)</f>
        <v>321</v>
      </c>
      <c r="F4388" s="176">
        <v>0</v>
      </c>
      <c r="G4388" s="255" t="s">
        <v>6002</v>
      </c>
      <c r="H4388" s="256" t="s">
        <v>6002</v>
      </c>
      <c r="I4388" s="176">
        <v>1</v>
      </c>
      <c r="J4388" s="176"/>
      <c r="K4388" s="176"/>
      <c r="L4388" s="176" t="s">
        <v>2914</v>
      </c>
      <c r="M4388" s="257">
        <f>IF(L4388="",999,VLOOKUP(L4388,武将id!A:C,3,0))</f>
        <v>306</v>
      </c>
    </row>
    <row r="4389" spans="1:13" x14ac:dyDescent="0.15">
      <c r="A4389" s="175">
        <v>8312</v>
      </c>
      <c r="B4389" s="176">
        <v>6</v>
      </c>
      <c r="C4389" s="176">
        <v>1</v>
      </c>
      <c r="D4389" s="176" t="s">
        <v>2914</v>
      </c>
      <c r="E4389" s="176">
        <f>VLOOKUP(D4389,武将id!A:C,3,FALSE)</f>
        <v>306</v>
      </c>
      <c r="F4389" s="176">
        <v>0</v>
      </c>
      <c r="G4389" s="255" t="s">
        <v>3846</v>
      </c>
      <c r="H4389" s="256" t="s">
        <v>3846</v>
      </c>
      <c r="I4389" s="176">
        <v>1</v>
      </c>
      <c r="J4389" s="176"/>
      <c r="K4389" s="176"/>
      <c r="L4389" s="176" t="s">
        <v>5871</v>
      </c>
      <c r="M4389" s="257">
        <f>IF(L4389="",999,VLOOKUP(L4389,武将id!A:C,3,0))</f>
        <v>321</v>
      </c>
    </row>
    <row r="4390" spans="1:13" ht="24" x14ac:dyDescent="0.15">
      <c r="A4390" s="175">
        <v>8312</v>
      </c>
      <c r="B4390" s="176">
        <v>7</v>
      </c>
      <c r="C4390" s="176">
        <v>2</v>
      </c>
      <c r="D4390" s="176" t="s">
        <v>2484</v>
      </c>
      <c r="E4390" s="176">
        <f>VLOOKUP(D4390,武将id!A:C,3,FALSE)</f>
        <v>312</v>
      </c>
      <c r="F4390" s="176">
        <v>0</v>
      </c>
      <c r="G4390" s="255" t="s">
        <v>6003</v>
      </c>
      <c r="H4390" s="256" t="s">
        <v>6003</v>
      </c>
      <c r="I4390" s="176">
        <v>1</v>
      </c>
      <c r="J4390" s="176"/>
      <c r="K4390" s="176"/>
      <c r="L4390" s="176" t="s">
        <v>2914</v>
      </c>
      <c r="M4390" s="257">
        <f>IF(L4390="",999,VLOOKUP(L4390,武将id!A:C,3,0))</f>
        <v>306</v>
      </c>
    </row>
    <row r="4391" spans="1:13" x14ac:dyDescent="0.15">
      <c r="A4391" s="175">
        <v>8312</v>
      </c>
      <c r="B4391" s="176">
        <v>8</v>
      </c>
      <c r="C4391" s="176">
        <v>2</v>
      </c>
      <c r="D4391" s="176" t="s">
        <v>2484</v>
      </c>
      <c r="E4391" s="176">
        <f>VLOOKUP(D4391,武将id!A:C,3,FALSE)</f>
        <v>312</v>
      </c>
      <c r="F4391" s="176">
        <v>0</v>
      </c>
      <c r="G4391" s="255" t="s">
        <v>6004</v>
      </c>
      <c r="H4391" s="256" t="s">
        <v>6004</v>
      </c>
      <c r="I4391" s="176">
        <v>1</v>
      </c>
      <c r="J4391" s="176"/>
      <c r="K4391" s="176"/>
      <c r="L4391" s="176" t="s">
        <v>2914</v>
      </c>
      <c r="M4391" s="257">
        <f>IF(L4391="",999,VLOOKUP(L4391,武将id!A:C,3,0))</f>
        <v>306</v>
      </c>
    </row>
    <row r="4392" spans="1:13" x14ac:dyDescent="0.15">
      <c r="A4392" s="175">
        <v>8312</v>
      </c>
      <c r="B4392" s="176">
        <v>9</v>
      </c>
      <c r="C4392" s="176">
        <v>1</v>
      </c>
      <c r="D4392" s="176" t="s">
        <v>2914</v>
      </c>
      <c r="E4392" s="176">
        <f>VLOOKUP(D4392,武将id!A:C,3,FALSE)</f>
        <v>306</v>
      </c>
      <c r="F4392" s="176">
        <v>0</v>
      </c>
      <c r="G4392" s="255" t="s">
        <v>6005</v>
      </c>
      <c r="H4392" s="256" t="s">
        <v>6005</v>
      </c>
      <c r="I4392" s="176">
        <v>1</v>
      </c>
      <c r="J4392" s="176"/>
      <c r="K4392" s="176"/>
      <c r="L4392" s="176" t="s">
        <v>2484</v>
      </c>
      <c r="M4392" s="257">
        <f>IF(L4392="",999,VLOOKUP(L4392,武将id!A:C,3,0))</f>
        <v>312</v>
      </c>
    </row>
    <row r="4393" spans="1:13" x14ac:dyDescent="0.15">
      <c r="A4393" s="170">
        <v>8313</v>
      </c>
      <c r="B4393" s="171">
        <v>1</v>
      </c>
      <c r="C4393" s="171">
        <v>2</v>
      </c>
      <c r="D4393" s="171" t="s">
        <v>5528</v>
      </c>
      <c r="E4393" s="171">
        <f>VLOOKUP(D4393,武将id!A:C,3,FALSE)</f>
        <v>322</v>
      </c>
      <c r="F4393" s="171">
        <v>0</v>
      </c>
      <c r="G4393" s="252" t="s">
        <v>6006</v>
      </c>
      <c r="H4393" s="253" t="s">
        <v>6006</v>
      </c>
      <c r="I4393" s="171">
        <v>1</v>
      </c>
      <c r="J4393" s="171"/>
      <c r="K4393" s="171"/>
      <c r="L4393" s="171" t="s">
        <v>2914</v>
      </c>
      <c r="M4393" s="254">
        <f>IF(L4393="",999,VLOOKUP(L4393,武将id!A:C,3,0))</f>
        <v>306</v>
      </c>
    </row>
    <row r="4394" spans="1:13" ht="24" x14ac:dyDescent="0.15">
      <c r="A4394" s="175">
        <v>8313</v>
      </c>
      <c r="B4394" s="176">
        <v>2</v>
      </c>
      <c r="C4394" s="176">
        <v>1</v>
      </c>
      <c r="D4394" s="176" t="s">
        <v>2914</v>
      </c>
      <c r="E4394" s="176">
        <f>VLOOKUP(D4394,武将id!A:C,3,FALSE)</f>
        <v>306</v>
      </c>
      <c r="F4394" s="176">
        <v>0</v>
      </c>
      <c r="G4394" s="255" t="s">
        <v>6437</v>
      </c>
      <c r="H4394" s="256" t="s">
        <v>6436</v>
      </c>
      <c r="I4394" s="176">
        <v>1</v>
      </c>
      <c r="J4394" s="176"/>
      <c r="K4394" s="176"/>
      <c r="L4394" s="176" t="s">
        <v>5528</v>
      </c>
      <c r="M4394" s="257">
        <f>IF(L4394="",999,VLOOKUP(L4394,武将id!A:C,3,0))</f>
        <v>322</v>
      </c>
    </row>
    <row r="4395" spans="1:13" x14ac:dyDescent="0.15">
      <c r="A4395" s="175">
        <v>8313</v>
      </c>
      <c r="B4395" s="176">
        <v>3</v>
      </c>
      <c r="C4395" s="176">
        <v>2</v>
      </c>
      <c r="D4395" s="176" t="s">
        <v>5528</v>
      </c>
      <c r="E4395" s="176">
        <f>VLOOKUP(D4395,武将id!A:C,3,FALSE)</f>
        <v>322</v>
      </c>
      <c r="F4395" s="176">
        <v>0</v>
      </c>
      <c r="G4395" s="255" t="s">
        <v>6007</v>
      </c>
      <c r="H4395" s="256" t="s">
        <v>6007</v>
      </c>
      <c r="I4395" s="176">
        <v>1</v>
      </c>
      <c r="J4395" s="176"/>
      <c r="K4395" s="176"/>
      <c r="L4395" s="176" t="s">
        <v>2914</v>
      </c>
      <c r="M4395" s="257">
        <f>IF(L4395="",999,VLOOKUP(L4395,武将id!A:C,3,0))</f>
        <v>306</v>
      </c>
    </row>
    <row r="4396" spans="1:13" x14ac:dyDescent="0.15">
      <c r="A4396" s="175">
        <v>8313</v>
      </c>
      <c r="B4396" s="176">
        <v>4</v>
      </c>
      <c r="C4396" s="176">
        <v>2</v>
      </c>
      <c r="D4396" s="176" t="s">
        <v>5528</v>
      </c>
      <c r="E4396" s="176">
        <f>VLOOKUP(D4396,武将id!A:C,3,FALSE)</f>
        <v>322</v>
      </c>
      <c r="F4396" s="176">
        <v>0</v>
      </c>
      <c r="G4396" s="255" t="s">
        <v>6008</v>
      </c>
      <c r="H4396" s="256" t="s">
        <v>6008</v>
      </c>
      <c r="I4396" s="176">
        <v>1</v>
      </c>
      <c r="J4396" s="176"/>
      <c r="K4396" s="176"/>
      <c r="L4396" s="176" t="s">
        <v>2914</v>
      </c>
      <c r="M4396" s="257">
        <f>IF(L4396="",999,VLOOKUP(L4396,武将id!A:C,3,0))</f>
        <v>306</v>
      </c>
    </row>
    <row r="4397" spans="1:13" x14ac:dyDescent="0.15">
      <c r="A4397" s="180">
        <v>8313</v>
      </c>
      <c r="B4397" s="181">
        <v>5</v>
      </c>
      <c r="C4397" s="181">
        <v>2</v>
      </c>
      <c r="D4397" s="181" t="s">
        <v>5528</v>
      </c>
      <c r="E4397" s="181">
        <f>VLOOKUP(D4397,武将id!A:C,3,FALSE)</f>
        <v>322</v>
      </c>
      <c r="F4397" s="181">
        <v>0</v>
      </c>
      <c r="G4397" s="258" t="s">
        <v>6009</v>
      </c>
      <c r="H4397" s="259" t="s">
        <v>6009</v>
      </c>
      <c r="I4397" s="181">
        <v>1</v>
      </c>
      <c r="J4397" s="181"/>
      <c r="K4397" s="181"/>
      <c r="L4397" s="181" t="s">
        <v>2914</v>
      </c>
      <c r="M4397" s="260">
        <f>IF(L4397="",999,VLOOKUP(L4397,武将id!A:C,3,0))</f>
        <v>306</v>
      </c>
    </row>
    <row r="4398" spans="1:13" x14ac:dyDescent="0.15">
      <c r="A4398" s="175">
        <v>8401</v>
      </c>
      <c r="B4398" s="176">
        <v>1</v>
      </c>
      <c r="C4398" s="176">
        <v>2</v>
      </c>
      <c r="D4398" s="176" t="s">
        <v>3335</v>
      </c>
      <c r="E4398" s="176">
        <f>VLOOKUP(D4398,武将id!A:C,3,FALSE)</f>
        <v>315</v>
      </c>
      <c r="F4398" s="176">
        <v>0</v>
      </c>
      <c r="G4398" s="255" t="s">
        <v>6010</v>
      </c>
      <c r="H4398" s="256" t="s">
        <v>6010</v>
      </c>
      <c r="I4398" s="176">
        <v>1</v>
      </c>
      <c r="J4398" s="176"/>
      <c r="K4398" s="176"/>
      <c r="L4398" s="176" t="s">
        <v>2461</v>
      </c>
      <c r="M4398" s="257">
        <f>IF(L4398="",999,VLOOKUP(L4398,武将id!A:C,3,0))</f>
        <v>303</v>
      </c>
    </row>
    <row r="4399" spans="1:13" x14ac:dyDescent="0.15">
      <c r="A4399" s="175">
        <v>8401</v>
      </c>
      <c r="B4399" s="176">
        <v>2</v>
      </c>
      <c r="C4399" s="176">
        <v>1</v>
      </c>
      <c r="D4399" s="176" t="s">
        <v>2461</v>
      </c>
      <c r="E4399" s="176">
        <f>VLOOKUP(D4399,武将id!A:C,3,FALSE)</f>
        <v>303</v>
      </c>
      <c r="F4399" s="176">
        <v>0</v>
      </c>
      <c r="G4399" s="255" t="s">
        <v>6011</v>
      </c>
      <c r="H4399" s="256" t="s">
        <v>6011</v>
      </c>
      <c r="I4399" s="176">
        <v>1</v>
      </c>
      <c r="J4399" s="176"/>
      <c r="K4399" s="176"/>
      <c r="L4399" s="176" t="s">
        <v>3335</v>
      </c>
      <c r="M4399" s="257">
        <f>IF(L4399="",999,VLOOKUP(L4399,武将id!A:C,3,0))</f>
        <v>315</v>
      </c>
    </row>
    <row r="4400" spans="1:13" ht="24" x14ac:dyDescent="0.15">
      <c r="A4400" s="175">
        <v>8401</v>
      </c>
      <c r="B4400" s="176">
        <v>3</v>
      </c>
      <c r="C4400" s="176">
        <v>2</v>
      </c>
      <c r="D4400" s="176" t="s">
        <v>3335</v>
      </c>
      <c r="E4400" s="176">
        <f>VLOOKUP(D4400,武将id!A:C,3,FALSE)</f>
        <v>315</v>
      </c>
      <c r="F4400" s="176">
        <v>0</v>
      </c>
      <c r="G4400" s="255" t="s">
        <v>6012</v>
      </c>
      <c r="H4400" s="256" t="s">
        <v>6012</v>
      </c>
      <c r="I4400" s="176">
        <v>1</v>
      </c>
      <c r="J4400" s="176"/>
      <c r="K4400" s="176"/>
      <c r="L4400" s="176" t="s">
        <v>2461</v>
      </c>
      <c r="M4400" s="257">
        <f>IF(L4400="",999,VLOOKUP(L4400,武将id!A:C,3,0))</f>
        <v>303</v>
      </c>
    </row>
    <row r="4401" spans="1:13" ht="24" x14ac:dyDescent="0.15">
      <c r="A4401" s="175">
        <v>8401</v>
      </c>
      <c r="B4401" s="176">
        <v>4</v>
      </c>
      <c r="C4401" s="176">
        <v>2</v>
      </c>
      <c r="D4401" s="176" t="s">
        <v>3335</v>
      </c>
      <c r="E4401" s="176">
        <f>VLOOKUP(D4401,武将id!A:C,3,FALSE)</f>
        <v>315</v>
      </c>
      <c r="F4401" s="176">
        <v>0</v>
      </c>
      <c r="G4401" s="255" t="s">
        <v>6013</v>
      </c>
      <c r="H4401" s="256" t="s">
        <v>6013</v>
      </c>
      <c r="I4401" s="176">
        <v>1</v>
      </c>
      <c r="J4401" s="176"/>
      <c r="K4401" s="176"/>
      <c r="L4401" s="176" t="s">
        <v>2461</v>
      </c>
      <c r="M4401" s="257">
        <f>IF(L4401="",999,VLOOKUP(L4401,武将id!A:C,3,0))</f>
        <v>303</v>
      </c>
    </row>
    <row r="4402" spans="1:13" x14ac:dyDescent="0.15">
      <c r="A4402" s="175">
        <v>8401</v>
      </c>
      <c r="B4402" s="176">
        <v>5</v>
      </c>
      <c r="C4402" s="176">
        <v>2</v>
      </c>
      <c r="D4402" s="176" t="s">
        <v>3335</v>
      </c>
      <c r="E4402" s="176">
        <f>VLOOKUP(D4402,武将id!A:C,3,FALSE)</f>
        <v>315</v>
      </c>
      <c r="F4402" s="176">
        <v>0</v>
      </c>
      <c r="G4402" s="255" t="s">
        <v>6014</v>
      </c>
      <c r="H4402" s="256" t="s">
        <v>6014</v>
      </c>
      <c r="I4402" s="176">
        <v>1</v>
      </c>
      <c r="J4402" s="176"/>
      <c r="K4402" s="176"/>
      <c r="L4402" s="176" t="s">
        <v>2461</v>
      </c>
      <c r="M4402" s="257">
        <f>IF(L4402="",999,VLOOKUP(L4402,武将id!A:C,3,0))</f>
        <v>303</v>
      </c>
    </row>
    <row r="4403" spans="1:13" x14ac:dyDescent="0.15">
      <c r="A4403" s="175">
        <v>8401</v>
      </c>
      <c r="B4403" s="176">
        <v>6</v>
      </c>
      <c r="C4403" s="176">
        <v>1</v>
      </c>
      <c r="D4403" s="176" t="s">
        <v>2461</v>
      </c>
      <c r="E4403" s="176">
        <f>VLOOKUP(D4403,武将id!A:C,3,FALSE)</f>
        <v>303</v>
      </c>
      <c r="F4403" s="176">
        <v>0</v>
      </c>
      <c r="G4403" s="255" t="s">
        <v>6015</v>
      </c>
      <c r="H4403" s="256" t="s">
        <v>6015</v>
      </c>
      <c r="I4403" s="176">
        <v>1</v>
      </c>
      <c r="J4403" s="176"/>
      <c r="K4403" s="176"/>
      <c r="L4403" s="176" t="s">
        <v>3335</v>
      </c>
      <c r="M4403" s="257">
        <f>IF(L4403="",999,VLOOKUP(L4403,武将id!A:C,3,0))</f>
        <v>315</v>
      </c>
    </row>
    <row r="4404" spans="1:13" x14ac:dyDescent="0.15">
      <c r="A4404" s="175">
        <v>8401</v>
      </c>
      <c r="B4404" s="176">
        <v>7</v>
      </c>
      <c r="C4404" s="176">
        <v>2</v>
      </c>
      <c r="D4404" s="176" t="s">
        <v>5871</v>
      </c>
      <c r="E4404" s="176">
        <f>VLOOKUP(D4404,武将id!A:C,3,FALSE)</f>
        <v>321</v>
      </c>
      <c r="F4404" s="176">
        <v>0</v>
      </c>
      <c r="G4404" s="255" t="s">
        <v>6016</v>
      </c>
      <c r="H4404" s="256" t="s">
        <v>6016</v>
      </c>
      <c r="I4404" s="176">
        <v>1</v>
      </c>
      <c r="J4404" s="176"/>
      <c r="K4404" s="176"/>
      <c r="L4404" s="176" t="s">
        <v>2461</v>
      </c>
      <c r="M4404" s="257">
        <f>IF(L4404="",999,VLOOKUP(L4404,武将id!A:C,3,0))</f>
        <v>303</v>
      </c>
    </row>
    <row r="4405" spans="1:13" x14ac:dyDescent="0.15">
      <c r="A4405" s="175">
        <v>8401</v>
      </c>
      <c r="B4405" s="176">
        <v>8</v>
      </c>
      <c r="C4405" s="176">
        <v>1</v>
      </c>
      <c r="D4405" s="176" t="s">
        <v>2461</v>
      </c>
      <c r="E4405" s="176">
        <f>VLOOKUP(D4405,武将id!A:C,3,FALSE)</f>
        <v>303</v>
      </c>
      <c r="F4405" s="176">
        <v>0</v>
      </c>
      <c r="G4405" s="255" t="s">
        <v>6017</v>
      </c>
      <c r="H4405" s="256" t="s">
        <v>6017</v>
      </c>
      <c r="I4405" s="176">
        <v>1</v>
      </c>
      <c r="J4405" s="176"/>
      <c r="K4405" s="176"/>
      <c r="L4405" s="176" t="s">
        <v>5871</v>
      </c>
      <c r="M4405" s="257">
        <f>IF(L4405="",999,VLOOKUP(L4405,武将id!A:C,3,0))</f>
        <v>321</v>
      </c>
    </row>
    <row r="4406" spans="1:13" x14ac:dyDescent="0.15">
      <c r="A4406" s="170">
        <v>8402</v>
      </c>
      <c r="B4406" s="171">
        <v>1</v>
      </c>
      <c r="C4406" s="171">
        <v>2</v>
      </c>
      <c r="D4406" s="171" t="s">
        <v>4239</v>
      </c>
      <c r="E4406" s="171">
        <f>VLOOKUP(D4406,武将id!A:C,3,FALSE)</f>
        <v>320</v>
      </c>
      <c r="F4406" s="171">
        <v>0</v>
      </c>
      <c r="G4406" s="252" t="s">
        <v>6018</v>
      </c>
      <c r="H4406" s="253" t="s">
        <v>6018</v>
      </c>
      <c r="I4406" s="171">
        <v>1</v>
      </c>
      <c r="J4406" s="171"/>
      <c r="K4406" s="171"/>
      <c r="L4406" s="171" t="s">
        <v>2461</v>
      </c>
      <c r="M4406" s="254">
        <f>IF(L4406="",999,VLOOKUP(L4406,武将id!A:C,3,0))</f>
        <v>303</v>
      </c>
    </row>
    <row r="4407" spans="1:13" x14ac:dyDescent="0.15">
      <c r="A4407" s="175">
        <v>8402</v>
      </c>
      <c r="B4407" s="176">
        <v>2</v>
      </c>
      <c r="C4407" s="176">
        <v>1</v>
      </c>
      <c r="D4407" s="176" t="s">
        <v>2461</v>
      </c>
      <c r="E4407" s="176">
        <f>VLOOKUP(D4407,武将id!A:C,3,FALSE)</f>
        <v>303</v>
      </c>
      <c r="F4407" s="176">
        <v>0</v>
      </c>
      <c r="G4407" s="255" t="s">
        <v>6011</v>
      </c>
      <c r="H4407" s="256" t="s">
        <v>6011</v>
      </c>
      <c r="I4407" s="176">
        <v>1</v>
      </c>
      <c r="J4407" s="176"/>
      <c r="K4407" s="176"/>
      <c r="L4407" s="176" t="s">
        <v>4239</v>
      </c>
      <c r="M4407" s="257">
        <f>IF(L4407="",999,VLOOKUP(L4407,武将id!A:C,3,0))</f>
        <v>320</v>
      </c>
    </row>
    <row r="4408" spans="1:13" ht="24" x14ac:dyDescent="0.15">
      <c r="A4408" s="175">
        <v>8402</v>
      </c>
      <c r="B4408" s="176">
        <v>3</v>
      </c>
      <c r="C4408" s="176">
        <v>2</v>
      </c>
      <c r="D4408" s="176" t="s">
        <v>4239</v>
      </c>
      <c r="E4408" s="176">
        <f>VLOOKUP(D4408,武将id!A:C,3,FALSE)</f>
        <v>320</v>
      </c>
      <c r="F4408" s="176">
        <v>0</v>
      </c>
      <c r="G4408" s="255" t="s">
        <v>6019</v>
      </c>
      <c r="H4408" s="256" t="s">
        <v>6019</v>
      </c>
      <c r="I4408" s="176">
        <v>1</v>
      </c>
      <c r="J4408" s="176"/>
      <c r="K4408" s="176"/>
      <c r="L4408" s="176" t="s">
        <v>2461</v>
      </c>
      <c r="M4408" s="257">
        <f>IF(L4408="",999,VLOOKUP(L4408,武将id!A:C,3,0))</f>
        <v>303</v>
      </c>
    </row>
    <row r="4409" spans="1:13" x14ac:dyDescent="0.15">
      <c r="A4409" s="175">
        <v>8402</v>
      </c>
      <c r="B4409" s="176">
        <v>4</v>
      </c>
      <c r="C4409" s="176">
        <v>2</v>
      </c>
      <c r="D4409" s="176" t="s">
        <v>4239</v>
      </c>
      <c r="E4409" s="176">
        <f>VLOOKUP(D4409,武将id!A:C,3,FALSE)</f>
        <v>320</v>
      </c>
      <c r="F4409" s="176">
        <v>0</v>
      </c>
      <c r="G4409" s="255" t="s">
        <v>6020</v>
      </c>
      <c r="H4409" s="256" t="s">
        <v>6020</v>
      </c>
      <c r="I4409" s="176">
        <v>1</v>
      </c>
      <c r="J4409" s="176"/>
      <c r="K4409" s="176"/>
      <c r="L4409" s="176" t="s">
        <v>2461</v>
      </c>
      <c r="M4409" s="257">
        <f>IF(L4409="",999,VLOOKUP(L4409,武将id!A:C,3,0))</f>
        <v>303</v>
      </c>
    </row>
    <row r="4410" spans="1:13" x14ac:dyDescent="0.15">
      <c r="A4410" s="175">
        <v>8402</v>
      </c>
      <c r="B4410" s="176">
        <v>5</v>
      </c>
      <c r="C4410" s="176">
        <v>1</v>
      </c>
      <c r="D4410" s="176" t="s">
        <v>2461</v>
      </c>
      <c r="E4410" s="176">
        <f>VLOOKUP(D4410,武将id!A:C,3,FALSE)</f>
        <v>303</v>
      </c>
      <c r="F4410" s="176">
        <v>0</v>
      </c>
      <c r="G4410" s="255" t="s">
        <v>6021</v>
      </c>
      <c r="H4410" s="256" t="s">
        <v>6021</v>
      </c>
      <c r="I4410" s="176">
        <v>1</v>
      </c>
      <c r="J4410" s="176"/>
      <c r="K4410" s="176"/>
      <c r="L4410" s="176" t="s">
        <v>4239</v>
      </c>
      <c r="M4410" s="257">
        <f>IF(L4410="",999,VLOOKUP(L4410,武将id!A:C,3,0))</f>
        <v>320</v>
      </c>
    </row>
    <row r="4411" spans="1:13" x14ac:dyDescent="0.15">
      <c r="A4411" s="175">
        <v>8402</v>
      </c>
      <c r="B4411" s="176">
        <v>6</v>
      </c>
      <c r="C4411" s="176">
        <v>2</v>
      </c>
      <c r="D4411" s="176" t="s">
        <v>3520</v>
      </c>
      <c r="E4411" s="176">
        <f>VLOOKUP(D4411,武将id!A:C,3,FALSE)</f>
        <v>314</v>
      </c>
      <c r="F4411" s="176">
        <v>0</v>
      </c>
      <c r="G4411" s="255" t="s">
        <v>6022</v>
      </c>
      <c r="H4411" s="256" t="s">
        <v>6022</v>
      </c>
      <c r="I4411" s="176">
        <v>1</v>
      </c>
      <c r="J4411" s="176"/>
      <c r="K4411" s="176"/>
      <c r="L4411" s="176" t="s">
        <v>2461</v>
      </c>
      <c r="M4411" s="257">
        <f>IF(L4411="",999,VLOOKUP(L4411,武将id!A:C,3,0))</f>
        <v>303</v>
      </c>
    </row>
    <row r="4412" spans="1:13" ht="24" x14ac:dyDescent="0.15">
      <c r="A4412" s="180">
        <v>8402</v>
      </c>
      <c r="B4412" s="181">
        <v>7</v>
      </c>
      <c r="C4412" s="181">
        <v>1</v>
      </c>
      <c r="D4412" s="181" t="s">
        <v>2461</v>
      </c>
      <c r="E4412" s="181">
        <f>VLOOKUP(D4412,武将id!A:C,3,FALSE)</f>
        <v>303</v>
      </c>
      <c r="F4412" s="181">
        <v>0</v>
      </c>
      <c r="G4412" s="258" t="s">
        <v>6023</v>
      </c>
      <c r="H4412" s="259" t="s">
        <v>6023</v>
      </c>
      <c r="I4412" s="181">
        <v>1</v>
      </c>
      <c r="J4412" s="181"/>
      <c r="K4412" s="181"/>
      <c r="L4412" s="181" t="s">
        <v>3520</v>
      </c>
      <c r="M4412" s="260">
        <f>IF(L4412="",999,VLOOKUP(L4412,武将id!A:C,3,0))</f>
        <v>314</v>
      </c>
    </row>
    <row r="4413" spans="1:13" ht="24" x14ac:dyDescent="0.15">
      <c r="A4413" s="175">
        <v>8403</v>
      </c>
      <c r="B4413" s="176">
        <v>1</v>
      </c>
      <c r="C4413" s="176">
        <v>2</v>
      </c>
      <c r="D4413" s="176" t="s">
        <v>4318</v>
      </c>
      <c r="E4413" s="176">
        <f>VLOOKUP(D4413,武将id!A:C,3,FALSE)</f>
        <v>319</v>
      </c>
      <c r="F4413" s="176">
        <v>0</v>
      </c>
      <c r="G4413" s="255" t="s">
        <v>6024</v>
      </c>
      <c r="H4413" s="256" t="s">
        <v>6024</v>
      </c>
      <c r="I4413" s="176">
        <v>1</v>
      </c>
      <c r="J4413" s="176"/>
      <c r="K4413" s="176"/>
      <c r="L4413" s="176" t="s">
        <v>2461</v>
      </c>
      <c r="M4413" s="257">
        <f>IF(L4413="",999,VLOOKUP(L4413,武将id!A:C,3,0))</f>
        <v>303</v>
      </c>
    </row>
    <row r="4414" spans="1:13" x14ac:dyDescent="0.15">
      <c r="A4414" s="175">
        <v>8403</v>
      </c>
      <c r="B4414" s="176">
        <v>2</v>
      </c>
      <c r="C4414" s="176">
        <v>1</v>
      </c>
      <c r="D4414" s="176" t="s">
        <v>2461</v>
      </c>
      <c r="E4414" s="176">
        <f>VLOOKUP(D4414,武将id!A:C,3,FALSE)</f>
        <v>303</v>
      </c>
      <c r="F4414" s="176">
        <v>0</v>
      </c>
      <c r="G4414" s="255" t="s">
        <v>6025</v>
      </c>
      <c r="H4414" s="256" t="s">
        <v>6025</v>
      </c>
      <c r="I4414" s="176">
        <v>1</v>
      </c>
      <c r="J4414" s="176"/>
      <c r="K4414" s="176"/>
      <c r="L4414" s="176" t="s">
        <v>4318</v>
      </c>
      <c r="M4414" s="257">
        <f>IF(L4414="",999,VLOOKUP(L4414,武将id!A:C,3,0))</f>
        <v>319</v>
      </c>
    </row>
    <row r="4415" spans="1:13" x14ac:dyDescent="0.15">
      <c r="A4415" s="175">
        <v>8403</v>
      </c>
      <c r="B4415" s="176">
        <v>3</v>
      </c>
      <c r="C4415" s="176">
        <v>2</v>
      </c>
      <c r="D4415" s="176" t="s">
        <v>4318</v>
      </c>
      <c r="E4415" s="176">
        <f>VLOOKUP(D4415,武将id!A:C,3,FALSE)</f>
        <v>319</v>
      </c>
      <c r="F4415" s="176">
        <v>0</v>
      </c>
      <c r="G4415" s="255" t="s">
        <v>6026</v>
      </c>
      <c r="H4415" s="256" t="s">
        <v>6026</v>
      </c>
      <c r="I4415" s="176">
        <v>1</v>
      </c>
      <c r="J4415" s="176"/>
      <c r="K4415" s="176"/>
      <c r="L4415" s="176" t="s">
        <v>2461</v>
      </c>
      <c r="M4415" s="257">
        <f>IF(L4415="",999,VLOOKUP(L4415,武将id!A:C,3,0))</f>
        <v>303</v>
      </c>
    </row>
    <row r="4416" spans="1:13" x14ac:dyDescent="0.15">
      <c r="A4416" s="175">
        <v>8403</v>
      </c>
      <c r="B4416" s="176">
        <v>4</v>
      </c>
      <c r="C4416" s="176">
        <v>1</v>
      </c>
      <c r="D4416" s="176" t="s">
        <v>2461</v>
      </c>
      <c r="E4416" s="176">
        <f>VLOOKUP(D4416,武将id!A:C,3,FALSE)</f>
        <v>303</v>
      </c>
      <c r="F4416" s="176">
        <v>0</v>
      </c>
      <c r="G4416" s="255" t="s">
        <v>6027</v>
      </c>
      <c r="H4416" s="256" t="s">
        <v>6027</v>
      </c>
      <c r="I4416" s="176">
        <v>1</v>
      </c>
      <c r="J4416" s="176"/>
      <c r="K4416" s="176"/>
      <c r="L4416" s="176" t="s">
        <v>4318</v>
      </c>
      <c r="M4416" s="257">
        <f>IF(L4416="",999,VLOOKUP(L4416,武将id!A:C,3,0))</f>
        <v>319</v>
      </c>
    </row>
    <row r="4417" spans="1:13" ht="24" x14ac:dyDescent="0.15">
      <c r="A4417" s="170">
        <v>8404</v>
      </c>
      <c r="B4417" s="171">
        <v>1</v>
      </c>
      <c r="C4417" s="171">
        <v>2</v>
      </c>
      <c r="D4417" s="171" t="s">
        <v>2484</v>
      </c>
      <c r="E4417" s="171">
        <f>VLOOKUP(D4417,武将id!A:C,3,FALSE)</f>
        <v>312</v>
      </c>
      <c r="F4417" s="171">
        <v>0</v>
      </c>
      <c r="G4417" s="252" t="s">
        <v>6028</v>
      </c>
      <c r="H4417" s="253" t="s">
        <v>6028</v>
      </c>
      <c r="I4417" s="171">
        <v>1</v>
      </c>
      <c r="J4417" s="171"/>
      <c r="K4417" s="171"/>
      <c r="L4417" s="171" t="s">
        <v>2461</v>
      </c>
      <c r="M4417" s="254">
        <f>IF(L4417="",999,VLOOKUP(L4417,武将id!A:C,3,0))</f>
        <v>303</v>
      </c>
    </row>
    <row r="4418" spans="1:13" ht="24" x14ac:dyDescent="0.15">
      <c r="A4418" s="175">
        <v>8404</v>
      </c>
      <c r="B4418" s="176">
        <v>2</v>
      </c>
      <c r="C4418" s="176">
        <v>1</v>
      </c>
      <c r="D4418" s="176" t="s">
        <v>2461</v>
      </c>
      <c r="E4418" s="176">
        <f>VLOOKUP(D4418,武将id!A:C,3,FALSE)</f>
        <v>303</v>
      </c>
      <c r="F4418" s="176">
        <v>0</v>
      </c>
      <c r="G4418" s="255" t="s">
        <v>6029</v>
      </c>
      <c r="H4418" s="256" t="s">
        <v>6029</v>
      </c>
      <c r="I4418" s="176">
        <v>1</v>
      </c>
      <c r="J4418" s="176"/>
      <c r="K4418" s="176"/>
      <c r="L4418" s="176" t="s">
        <v>2484</v>
      </c>
      <c r="M4418" s="257">
        <f>IF(L4418="",999,VLOOKUP(L4418,武将id!A:C,3,0))</f>
        <v>312</v>
      </c>
    </row>
    <row r="4419" spans="1:13" ht="24" x14ac:dyDescent="0.15">
      <c r="A4419" s="175">
        <v>8404</v>
      </c>
      <c r="B4419" s="176">
        <v>3</v>
      </c>
      <c r="C4419" s="176">
        <v>2</v>
      </c>
      <c r="D4419" s="176" t="s">
        <v>2484</v>
      </c>
      <c r="E4419" s="176">
        <f>VLOOKUP(D4419,武将id!A:C,3,FALSE)</f>
        <v>312</v>
      </c>
      <c r="F4419" s="176">
        <v>0</v>
      </c>
      <c r="G4419" s="255" t="s">
        <v>6030</v>
      </c>
      <c r="H4419" s="256" t="s">
        <v>6030</v>
      </c>
      <c r="I4419" s="176">
        <v>1</v>
      </c>
      <c r="J4419" s="176"/>
      <c r="K4419" s="176"/>
      <c r="L4419" s="176" t="s">
        <v>2461</v>
      </c>
      <c r="M4419" s="257">
        <f>IF(L4419="",999,VLOOKUP(L4419,武将id!A:C,3,0))</f>
        <v>303</v>
      </c>
    </row>
    <row r="4420" spans="1:13" x14ac:dyDescent="0.15">
      <c r="A4420" s="175">
        <v>8404</v>
      </c>
      <c r="B4420" s="176">
        <v>4</v>
      </c>
      <c r="C4420" s="176">
        <v>2</v>
      </c>
      <c r="D4420" s="176" t="s">
        <v>2484</v>
      </c>
      <c r="E4420" s="176">
        <f>VLOOKUP(D4420,武将id!A:C,3,FALSE)</f>
        <v>312</v>
      </c>
      <c r="F4420" s="176">
        <v>0</v>
      </c>
      <c r="G4420" s="255" t="s">
        <v>6031</v>
      </c>
      <c r="H4420" s="256" t="s">
        <v>6031</v>
      </c>
      <c r="I4420" s="176">
        <v>1</v>
      </c>
      <c r="J4420" s="176"/>
      <c r="K4420" s="176"/>
      <c r="L4420" s="176" t="s">
        <v>2461</v>
      </c>
      <c r="M4420" s="257">
        <f>IF(L4420="",999,VLOOKUP(L4420,武将id!A:C,3,0))</f>
        <v>303</v>
      </c>
    </row>
    <row r="4421" spans="1:13" ht="24" x14ac:dyDescent="0.15">
      <c r="A4421" s="175">
        <v>8404</v>
      </c>
      <c r="B4421" s="176">
        <v>5</v>
      </c>
      <c r="C4421" s="176">
        <v>1</v>
      </c>
      <c r="D4421" s="176" t="s">
        <v>2461</v>
      </c>
      <c r="E4421" s="176">
        <f>VLOOKUP(D4421,武将id!A:C,3,FALSE)</f>
        <v>303</v>
      </c>
      <c r="F4421" s="176">
        <v>0</v>
      </c>
      <c r="G4421" s="255" t="s">
        <v>6439</v>
      </c>
      <c r="H4421" s="256" t="s">
        <v>6438</v>
      </c>
      <c r="I4421" s="176">
        <v>1</v>
      </c>
      <c r="J4421" s="176"/>
      <c r="K4421" s="176"/>
      <c r="L4421" s="176" t="s">
        <v>2484</v>
      </c>
      <c r="M4421" s="257">
        <f>IF(L4421="",999,VLOOKUP(L4421,武将id!A:C,3,0))</f>
        <v>312</v>
      </c>
    </row>
    <row r="4422" spans="1:13" x14ac:dyDescent="0.15">
      <c r="A4422" s="175">
        <v>8404</v>
      </c>
      <c r="B4422" s="176">
        <v>6</v>
      </c>
      <c r="C4422" s="176">
        <v>2</v>
      </c>
      <c r="D4422" s="176" t="s">
        <v>2484</v>
      </c>
      <c r="E4422" s="176">
        <f>VLOOKUP(D4422,武将id!A:C,3,FALSE)</f>
        <v>312</v>
      </c>
      <c r="F4422" s="176">
        <v>0</v>
      </c>
      <c r="G4422" s="255" t="s">
        <v>6032</v>
      </c>
      <c r="H4422" s="256" t="s">
        <v>6032</v>
      </c>
      <c r="I4422" s="176">
        <v>1</v>
      </c>
      <c r="J4422" s="176"/>
      <c r="K4422" s="176"/>
      <c r="L4422" s="176" t="s">
        <v>2461</v>
      </c>
      <c r="M4422" s="257">
        <f>IF(L4422="",999,VLOOKUP(L4422,武将id!A:C,3,0))</f>
        <v>303</v>
      </c>
    </row>
    <row r="4423" spans="1:13" x14ac:dyDescent="0.15">
      <c r="A4423" s="175">
        <v>8404</v>
      </c>
      <c r="B4423" s="176">
        <v>7</v>
      </c>
      <c r="C4423" s="176">
        <v>2</v>
      </c>
      <c r="D4423" s="176" t="s">
        <v>2932</v>
      </c>
      <c r="E4423" s="176">
        <f>VLOOKUP(D4423,武将id!A:C,3,FALSE)</f>
        <v>203</v>
      </c>
      <c r="F4423" s="176">
        <v>0</v>
      </c>
      <c r="G4423" s="255" t="s">
        <v>3720</v>
      </c>
      <c r="H4423" s="256" t="s">
        <v>3720</v>
      </c>
      <c r="I4423" s="176">
        <v>1</v>
      </c>
      <c r="J4423" s="176"/>
      <c r="K4423" s="176"/>
      <c r="L4423" s="176" t="s">
        <v>2461</v>
      </c>
      <c r="M4423" s="257">
        <f>IF(L4423="",999,VLOOKUP(L4423,武将id!A:C,3,0))</f>
        <v>303</v>
      </c>
    </row>
    <row r="4424" spans="1:13" x14ac:dyDescent="0.15">
      <c r="A4424" s="175">
        <v>8404</v>
      </c>
      <c r="B4424" s="176">
        <v>8</v>
      </c>
      <c r="C4424" s="176">
        <v>1</v>
      </c>
      <c r="D4424" s="176" t="s">
        <v>2461</v>
      </c>
      <c r="E4424" s="176">
        <f>VLOOKUP(D4424,武将id!A:C,3,FALSE)</f>
        <v>303</v>
      </c>
      <c r="F4424" s="176">
        <v>0</v>
      </c>
      <c r="G4424" s="255" t="s">
        <v>6033</v>
      </c>
      <c r="H4424" s="256" t="s">
        <v>6033</v>
      </c>
      <c r="I4424" s="176">
        <v>1</v>
      </c>
      <c r="J4424" s="176"/>
      <c r="K4424" s="176"/>
      <c r="L4424" s="176" t="s">
        <v>2932</v>
      </c>
      <c r="M4424" s="257">
        <f>IF(L4424="",999,VLOOKUP(L4424,武将id!A:C,3,0))</f>
        <v>203</v>
      </c>
    </row>
    <row r="4425" spans="1:13" x14ac:dyDescent="0.15">
      <c r="A4425" s="180">
        <v>8404</v>
      </c>
      <c r="B4425" s="181">
        <v>9</v>
      </c>
      <c r="C4425" s="181">
        <v>2</v>
      </c>
      <c r="D4425" s="181" t="s">
        <v>2932</v>
      </c>
      <c r="E4425" s="181">
        <f>VLOOKUP(D4425,武将id!A:C,3,FALSE)</f>
        <v>203</v>
      </c>
      <c r="F4425" s="181">
        <v>0</v>
      </c>
      <c r="G4425" s="258" t="s">
        <v>6034</v>
      </c>
      <c r="H4425" s="259" t="s">
        <v>6034</v>
      </c>
      <c r="I4425" s="181">
        <v>1</v>
      </c>
      <c r="J4425" s="181"/>
      <c r="K4425" s="181"/>
      <c r="L4425" s="181" t="s">
        <v>2461</v>
      </c>
      <c r="M4425" s="260">
        <f>IF(L4425="",999,VLOOKUP(L4425,武将id!A:C,3,0))</f>
        <v>303</v>
      </c>
    </row>
    <row r="4426" spans="1:13" x14ac:dyDescent="0.15">
      <c r="A4426" s="175">
        <v>8405</v>
      </c>
      <c r="B4426" s="176">
        <v>1</v>
      </c>
      <c r="C4426" s="176">
        <v>2</v>
      </c>
      <c r="D4426" s="176" t="s">
        <v>2484</v>
      </c>
      <c r="E4426" s="176">
        <f>VLOOKUP(D4426,武将id!A:C,3,FALSE)</f>
        <v>312</v>
      </c>
      <c r="F4426" s="176">
        <v>0</v>
      </c>
      <c r="G4426" s="255" t="s">
        <v>6035</v>
      </c>
      <c r="H4426" s="256" t="s">
        <v>6035</v>
      </c>
      <c r="I4426" s="176">
        <v>1</v>
      </c>
      <c r="J4426" s="176"/>
      <c r="K4426" s="176"/>
      <c r="L4426" s="176" t="s">
        <v>2932</v>
      </c>
      <c r="M4426" s="257">
        <f>IF(L4426="",999,VLOOKUP(L4426,武将id!A:C,3,0))</f>
        <v>203</v>
      </c>
    </row>
    <row r="4427" spans="1:13" x14ac:dyDescent="0.15">
      <c r="A4427" s="175">
        <v>8405</v>
      </c>
      <c r="B4427" s="176">
        <v>2</v>
      </c>
      <c r="C4427" s="176">
        <v>1</v>
      </c>
      <c r="D4427" s="176" t="s">
        <v>2932</v>
      </c>
      <c r="E4427" s="176">
        <f>VLOOKUP(D4427,武将id!A:C,3,FALSE)</f>
        <v>203</v>
      </c>
      <c r="F4427" s="176">
        <v>0</v>
      </c>
      <c r="G4427" s="255" t="s">
        <v>6036</v>
      </c>
      <c r="H4427" s="256" t="s">
        <v>6036</v>
      </c>
      <c r="I4427" s="176">
        <v>1</v>
      </c>
      <c r="J4427" s="176"/>
      <c r="K4427" s="176"/>
      <c r="L4427" s="176" t="s">
        <v>2484</v>
      </c>
      <c r="M4427" s="257">
        <f>IF(L4427="",999,VLOOKUP(L4427,武将id!A:C,3,0))</f>
        <v>312</v>
      </c>
    </row>
    <row r="4428" spans="1:13" x14ac:dyDescent="0.15">
      <c r="A4428" s="175">
        <v>8405</v>
      </c>
      <c r="B4428" s="176">
        <v>3</v>
      </c>
      <c r="C4428" s="176">
        <v>2</v>
      </c>
      <c r="D4428" s="176" t="s">
        <v>2461</v>
      </c>
      <c r="E4428" s="176">
        <f>VLOOKUP(D4428,武将id!A:C,3,FALSE)</f>
        <v>303</v>
      </c>
      <c r="F4428" s="176">
        <v>0</v>
      </c>
      <c r="G4428" s="255" t="s">
        <v>6037</v>
      </c>
      <c r="H4428" s="256" t="s">
        <v>6037</v>
      </c>
      <c r="I4428" s="176">
        <v>1</v>
      </c>
      <c r="J4428" s="176"/>
      <c r="K4428" s="176"/>
      <c r="L4428" s="176" t="s">
        <v>2932</v>
      </c>
      <c r="M4428" s="257">
        <f>IF(L4428="",999,VLOOKUP(L4428,武将id!A:C,3,0))</f>
        <v>203</v>
      </c>
    </row>
    <row r="4429" spans="1:13" x14ac:dyDescent="0.15">
      <c r="A4429" s="175">
        <v>8405</v>
      </c>
      <c r="B4429" s="176">
        <v>4</v>
      </c>
      <c r="C4429" s="176">
        <v>2</v>
      </c>
      <c r="D4429" s="176" t="s">
        <v>2484</v>
      </c>
      <c r="E4429" s="176">
        <f>VLOOKUP(D4429,武将id!A:C,3,FALSE)</f>
        <v>312</v>
      </c>
      <c r="F4429" s="176">
        <v>0</v>
      </c>
      <c r="G4429" s="255" t="s">
        <v>6038</v>
      </c>
      <c r="H4429" s="256" t="s">
        <v>6038</v>
      </c>
      <c r="I4429" s="176">
        <v>1</v>
      </c>
      <c r="J4429" s="176"/>
      <c r="K4429" s="176"/>
      <c r="L4429" s="176" t="s">
        <v>2932</v>
      </c>
      <c r="M4429" s="257">
        <f>IF(L4429="",999,VLOOKUP(L4429,武将id!A:C,3,0))</f>
        <v>203</v>
      </c>
    </row>
    <row r="4430" spans="1:13" ht="24" x14ac:dyDescent="0.15">
      <c r="A4430" s="175">
        <v>8405</v>
      </c>
      <c r="B4430" s="176">
        <v>5</v>
      </c>
      <c r="C4430" s="176">
        <v>1</v>
      </c>
      <c r="D4430" s="176" t="s">
        <v>2932</v>
      </c>
      <c r="E4430" s="176">
        <f>VLOOKUP(D4430,武将id!A:C,3,FALSE)</f>
        <v>203</v>
      </c>
      <c r="F4430" s="176">
        <v>0</v>
      </c>
      <c r="G4430" s="255" t="s">
        <v>6039</v>
      </c>
      <c r="H4430" s="256" t="s">
        <v>6039</v>
      </c>
      <c r="I4430" s="176">
        <v>1</v>
      </c>
      <c r="J4430" s="176"/>
      <c r="K4430" s="176"/>
      <c r="L4430" s="176" t="s">
        <v>2484</v>
      </c>
      <c r="M4430" s="257">
        <f>IF(L4430="",999,VLOOKUP(L4430,武将id!A:C,3,0))</f>
        <v>312</v>
      </c>
    </row>
    <row r="4431" spans="1:13" ht="24" x14ac:dyDescent="0.15">
      <c r="A4431" s="175">
        <v>8405</v>
      </c>
      <c r="B4431" s="176">
        <v>6</v>
      </c>
      <c r="C4431" s="176">
        <v>1</v>
      </c>
      <c r="D4431" s="176" t="s">
        <v>2932</v>
      </c>
      <c r="E4431" s="176">
        <f>VLOOKUP(D4431,武将id!A:C,3,FALSE)</f>
        <v>203</v>
      </c>
      <c r="F4431" s="176">
        <v>0</v>
      </c>
      <c r="G4431" s="255" t="s">
        <v>6040</v>
      </c>
      <c r="H4431" s="256" t="s">
        <v>6040</v>
      </c>
      <c r="I4431" s="176">
        <v>1</v>
      </c>
      <c r="J4431" s="176"/>
      <c r="K4431" s="176"/>
      <c r="L4431" s="176" t="s">
        <v>2484</v>
      </c>
      <c r="M4431" s="257">
        <f>IF(L4431="",999,VLOOKUP(L4431,武将id!A:C,3,0))</f>
        <v>312</v>
      </c>
    </row>
    <row r="4432" spans="1:13" x14ac:dyDescent="0.15">
      <c r="A4432" s="175">
        <v>8405</v>
      </c>
      <c r="B4432" s="176">
        <v>7</v>
      </c>
      <c r="C4432" s="176">
        <v>2</v>
      </c>
      <c r="D4432" s="176" t="s">
        <v>2484</v>
      </c>
      <c r="E4432" s="176">
        <f>VLOOKUP(D4432,武将id!A:C,3,FALSE)</f>
        <v>312</v>
      </c>
      <c r="F4432" s="176">
        <v>0</v>
      </c>
      <c r="G4432" s="255" t="s">
        <v>6041</v>
      </c>
      <c r="H4432" s="256" t="s">
        <v>6041</v>
      </c>
      <c r="I4432" s="176">
        <v>1</v>
      </c>
      <c r="J4432" s="176"/>
      <c r="K4432" s="176"/>
      <c r="L4432" s="176" t="s">
        <v>2932</v>
      </c>
      <c r="M4432" s="257">
        <f>IF(L4432="",999,VLOOKUP(L4432,武将id!A:C,3,0))</f>
        <v>203</v>
      </c>
    </row>
    <row r="4433" spans="1:13" ht="24" x14ac:dyDescent="0.15">
      <c r="A4433" s="175">
        <v>8405</v>
      </c>
      <c r="B4433" s="176">
        <v>8</v>
      </c>
      <c r="C4433" s="176">
        <v>1</v>
      </c>
      <c r="D4433" s="176" t="s">
        <v>2932</v>
      </c>
      <c r="E4433" s="176">
        <f>VLOOKUP(D4433,武将id!A:C,3,FALSE)</f>
        <v>203</v>
      </c>
      <c r="F4433" s="176">
        <v>0</v>
      </c>
      <c r="G4433" s="255" t="s">
        <v>6042</v>
      </c>
      <c r="H4433" s="256" t="s">
        <v>6042</v>
      </c>
      <c r="I4433" s="176">
        <v>1</v>
      </c>
      <c r="J4433" s="176"/>
      <c r="K4433" s="176"/>
      <c r="L4433" s="176" t="s">
        <v>2484</v>
      </c>
      <c r="M4433" s="257">
        <f>IF(L4433="",999,VLOOKUP(L4433,武将id!A:C,3,0))</f>
        <v>312</v>
      </c>
    </row>
    <row r="4434" spans="1:13" x14ac:dyDescent="0.15">
      <c r="A4434" s="175">
        <v>8405</v>
      </c>
      <c r="B4434" s="176">
        <v>9</v>
      </c>
      <c r="C4434" s="176">
        <v>2</v>
      </c>
      <c r="D4434" s="176" t="s">
        <v>2461</v>
      </c>
      <c r="E4434" s="176">
        <f>VLOOKUP(D4434,武将id!A:C,3,FALSE)</f>
        <v>303</v>
      </c>
      <c r="F4434" s="176">
        <v>0</v>
      </c>
      <c r="G4434" s="255" t="s">
        <v>6043</v>
      </c>
      <c r="H4434" s="256" t="s">
        <v>6043</v>
      </c>
      <c r="I4434" s="176">
        <v>1</v>
      </c>
      <c r="J4434" s="176"/>
      <c r="K4434" s="176"/>
      <c r="L4434" s="176" t="s">
        <v>2932</v>
      </c>
      <c r="M4434" s="257">
        <f>IF(L4434="",999,VLOOKUP(L4434,武将id!A:C,3,0))</f>
        <v>203</v>
      </c>
    </row>
    <row r="4435" spans="1:13" x14ac:dyDescent="0.15">
      <c r="A4435" s="175">
        <v>8405</v>
      </c>
      <c r="B4435" s="176">
        <v>10</v>
      </c>
      <c r="C4435" s="176">
        <v>1</v>
      </c>
      <c r="D4435" s="176" t="s">
        <v>2932</v>
      </c>
      <c r="E4435" s="176">
        <f>VLOOKUP(D4435,武将id!A:C,3,FALSE)</f>
        <v>203</v>
      </c>
      <c r="F4435" s="176">
        <v>0</v>
      </c>
      <c r="G4435" s="255" t="s">
        <v>6044</v>
      </c>
      <c r="H4435" s="256" t="s">
        <v>6044</v>
      </c>
      <c r="I4435" s="176">
        <v>1</v>
      </c>
      <c r="J4435" s="176"/>
      <c r="K4435" s="176"/>
      <c r="L4435" s="176" t="s">
        <v>2461</v>
      </c>
      <c r="M4435" s="257">
        <f>IF(L4435="",999,VLOOKUP(L4435,武将id!A:C,3,0))</f>
        <v>303</v>
      </c>
    </row>
    <row r="4436" spans="1:13" x14ac:dyDescent="0.15">
      <c r="A4436" s="170">
        <v>8406</v>
      </c>
      <c r="B4436" s="171">
        <v>1</v>
      </c>
      <c r="C4436" s="171">
        <v>2</v>
      </c>
      <c r="D4436" s="171" t="s">
        <v>2461</v>
      </c>
      <c r="E4436" s="171">
        <f>VLOOKUP(D4436,武将id!A:C,3,FALSE)</f>
        <v>303</v>
      </c>
      <c r="F4436" s="171">
        <v>0</v>
      </c>
      <c r="G4436" s="252" t="s">
        <v>6045</v>
      </c>
      <c r="H4436" s="253" t="s">
        <v>6045</v>
      </c>
      <c r="I4436" s="171">
        <v>1</v>
      </c>
      <c r="J4436" s="171"/>
      <c r="K4436" s="171"/>
      <c r="L4436" s="171" t="s">
        <v>2932</v>
      </c>
      <c r="M4436" s="254">
        <f>IF(L4436="",999,VLOOKUP(L4436,武将id!A:C,3,0))</f>
        <v>203</v>
      </c>
    </row>
    <row r="4437" spans="1:13" ht="24" x14ac:dyDescent="0.15">
      <c r="A4437" s="175">
        <v>8406</v>
      </c>
      <c r="B4437" s="176">
        <v>2</v>
      </c>
      <c r="C4437" s="176">
        <v>1</v>
      </c>
      <c r="D4437" s="176" t="s">
        <v>2932</v>
      </c>
      <c r="E4437" s="176">
        <f>VLOOKUP(D4437,武将id!A:C,3,FALSE)</f>
        <v>203</v>
      </c>
      <c r="F4437" s="176">
        <v>0</v>
      </c>
      <c r="G4437" s="255" t="s">
        <v>6046</v>
      </c>
      <c r="H4437" s="256" t="s">
        <v>6046</v>
      </c>
      <c r="I4437" s="176">
        <v>1</v>
      </c>
      <c r="J4437" s="176"/>
      <c r="K4437" s="176"/>
      <c r="L4437" s="176" t="s">
        <v>2461</v>
      </c>
      <c r="M4437" s="257">
        <f>IF(L4437="",999,VLOOKUP(L4437,武将id!A:C,3,0))</f>
        <v>303</v>
      </c>
    </row>
    <row r="4438" spans="1:13" ht="24" x14ac:dyDescent="0.15">
      <c r="A4438" s="175">
        <v>8406</v>
      </c>
      <c r="B4438" s="176">
        <v>3</v>
      </c>
      <c r="C4438" s="176">
        <v>1</v>
      </c>
      <c r="D4438" s="176" t="s">
        <v>2932</v>
      </c>
      <c r="E4438" s="176">
        <f>VLOOKUP(D4438,武将id!A:C,3,FALSE)</f>
        <v>203</v>
      </c>
      <c r="F4438" s="176">
        <v>0</v>
      </c>
      <c r="G4438" s="255" t="s">
        <v>6047</v>
      </c>
      <c r="H4438" s="256" t="s">
        <v>6047</v>
      </c>
      <c r="I4438" s="176">
        <v>1</v>
      </c>
      <c r="J4438" s="176"/>
      <c r="K4438" s="176"/>
      <c r="L4438" s="176" t="s">
        <v>2461</v>
      </c>
      <c r="M4438" s="257">
        <f>IF(L4438="",999,VLOOKUP(L4438,武将id!A:C,3,0))</f>
        <v>303</v>
      </c>
    </row>
    <row r="4439" spans="1:13" ht="24" x14ac:dyDescent="0.15">
      <c r="A4439" s="175">
        <v>8406</v>
      </c>
      <c r="B4439" s="176">
        <v>4</v>
      </c>
      <c r="C4439" s="176">
        <v>1</v>
      </c>
      <c r="D4439" s="176" t="s">
        <v>2932</v>
      </c>
      <c r="E4439" s="176">
        <f>VLOOKUP(D4439,武将id!A:C,3,FALSE)</f>
        <v>203</v>
      </c>
      <c r="F4439" s="176">
        <v>0</v>
      </c>
      <c r="G4439" s="255" t="s">
        <v>6048</v>
      </c>
      <c r="H4439" s="256" t="s">
        <v>6048</v>
      </c>
      <c r="I4439" s="176">
        <v>1</v>
      </c>
      <c r="J4439" s="176"/>
      <c r="K4439" s="176"/>
      <c r="L4439" s="176" t="s">
        <v>2461</v>
      </c>
      <c r="M4439" s="257">
        <f>IF(L4439="",999,VLOOKUP(L4439,武将id!A:C,3,0))</f>
        <v>303</v>
      </c>
    </row>
    <row r="4440" spans="1:13" ht="24" x14ac:dyDescent="0.15">
      <c r="A4440" s="175">
        <v>8406</v>
      </c>
      <c r="B4440" s="176">
        <v>5</v>
      </c>
      <c r="C4440" s="176">
        <v>1</v>
      </c>
      <c r="D4440" s="176" t="s">
        <v>2932</v>
      </c>
      <c r="E4440" s="176">
        <f>VLOOKUP(D4440,武将id!A:C,3,FALSE)</f>
        <v>203</v>
      </c>
      <c r="F4440" s="176">
        <v>0</v>
      </c>
      <c r="G4440" s="255" t="s">
        <v>6049</v>
      </c>
      <c r="H4440" s="256" t="s">
        <v>6049</v>
      </c>
      <c r="I4440" s="176">
        <v>1</v>
      </c>
      <c r="J4440" s="176"/>
      <c r="K4440" s="176"/>
      <c r="L4440" s="176" t="s">
        <v>2461</v>
      </c>
      <c r="M4440" s="257">
        <f>IF(L4440="",999,VLOOKUP(L4440,武将id!A:C,3,0))</f>
        <v>303</v>
      </c>
    </row>
    <row r="4441" spans="1:13" x14ac:dyDescent="0.15">
      <c r="A4441" s="175">
        <v>8406</v>
      </c>
      <c r="B4441" s="176">
        <v>6</v>
      </c>
      <c r="C4441" s="176">
        <v>1</v>
      </c>
      <c r="D4441" s="176" t="s">
        <v>2932</v>
      </c>
      <c r="E4441" s="176">
        <f>VLOOKUP(D4441,武将id!A:C,3,FALSE)</f>
        <v>203</v>
      </c>
      <c r="F4441" s="176">
        <v>0</v>
      </c>
      <c r="G4441" s="255" t="s">
        <v>6050</v>
      </c>
      <c r="H4441" s="256" t="s">
        <v>6050</v>
      </c>
      <c r="I4441" s="176">
        <v>1</v>
      </c>
      <c r="J4441" s="176"/>
      <c r="K4441" s="176"/>
      <c r="L4441" s="176" t="s">
        <v>2461</v>
      </c>
      <c r="M4441" s="257">
        <f>IF(L4441="",999,VLOOKUP(L4441,武将id!A:C,3,0))</f>
        <v>303</v>
      </c>
    </row>
    <row r="4442" spans="1:13" x14ac:dyDescent="0.15">
      <c r="A4442" s="175">
        <v>8406</v>
      </c>
      <c r="B4442" s="176">
        <v>7</v>
      </c>
      <c r="C4442" s="176">
        <v>2</v>
      </c>
      <c r="D4442" s="176" t="s">
        <v>2461</v>
      </c>
      <c r="E4442" s="176">
        <f>VLOOKUP(D4442,武将id!A:C,3,FALSE)</f>
        <v>303</v>
      </c>
      <c r="F4442" s="176">
        <v>0</v>
      </c>
      <c r="G4442" s="255" t="s">
        <v>6051</v>
      </c>
      <c r="H4442" s="256" t="s">
        <v>6051</v>
      </c>
      <c r="I4442" s="176">
        <v>1</v>
      </c>
      <c r="J4442" s="176"/>
      <c r="K4442" s="176"/>
      <c r="L4442" s="176" t="s">
        <v>2932</v>
      </c>
      <c r="M4442" s="257">
        <f>IF(L4442="",999,VLOOKUP(L4442,武将id!A:C,3,0))</f>
        <v>203</v>
      </c>
    </row>
    <row r="4443" spans="1:13" ht="24" x14ac:dyDescent="0.15">
      <c r="A4443" s="175">
        <v>8406</v>
      </c>
      <c r="B4443" s="176">
        <v>8</v>
      </c>
      <c r="C4443" s="176">
        <v>1</v>
      </c>
      <c r="D4443" s="176" t="s">
        <v>5874</v>
      </c>
      <c r="E4443" s="176">
        <f>VLOOKUP(D4443,武将id!A:C,3,FALSE)</f>
        <v>1</v>
      </c>
      <c r="F4443" s="176">
        <v>0</v>
      </c>
      <c r="G4443" s="255" t="s">
        <v>6052</v>
      </c>
      <c r="H4443" s="256" t="s">
        <v>6052</v>
      </c>
      <c r="I4443" s="176">
        <v>1</v>
      </c>
      <c r="J4443" s="176"/>
      <c r="K4443" s="176"/>
      <c r="L4443" s="176" t="s">
        <v>2461</v>
      </c>
      <c r="M4443" s="257">
        <f>IF(L4443="",999,VLOOKUP(L4443,武将id!A:C,3,0))</f>
        <v>303</v>
      </c>
    </row>
    <row r="4444" spans="1:13" x14ac:dyDescent="0.15">
      <c r="A4444" s="175">
        <v>8406</v>
      </c>
      <c r="B4444" s="176">
        <v>9</v>
      </c>
      <c r="C4444" s="176">
        <v>1</v>
      </c>
      <c r="D4444" s="176" t="s">
        <v>5875</v>
      </c>
      <c r="E4444" s="176">
        <f>VLOOKUP(D4444,武将id!A:C,3,FALSE)</f>
        <v>1</v>
      </c>
      <c r="F4444" s="176">
        <v>0</v>
      </c>
      <c r="G4444" s="255" t="s">
        <v>6053</v>
      </c>
      <c r="H4444" s="256" t="s">
        <v>6053</v>
      </c>
      <c r="I4444" s="176">
        <v>1</v>
      </c>
      <c r="J4444" s="176"/>
      <c r="K4444" s="176"/>
      <c r="L4444" s="176" t="s">
        <v>2461</v>
      </c>
      <c r="M4444" s="257">
        <f>IF(L4444="",999,VLOOKUP(L4444,武将id!A:C,3,0))</f>
        <v>303</v>
      </c>
    </row>
    <row r="4445" spans="1:13" x14ac:dyDescent="0.15">
      <c r="A4445" s="175">
        <v>8406</v>
      </c>
      <c r="B4445" s="176">
        <v>10</v>
      </c>
      <c r="C4445" s="176">
        <v>2</v>
      </c>
      <c r="D4445" s="176" t="s">
        <v>2461</v>
      </c>
      <c r="E4445" s="176">
        <f>VLOOKUP(D4445,武将id!A:C,3,FALSE)</f>
        <v>303</v>
      </c>
      <c r="F4445" s="176">
        <v>0</v>
      </c>
      <c r="G4445" s="255" t="s">
        <v>6054</v>
      </c>
      <c r="H4445" s="256" t="s">
        <v>6054</v>
      </c>
      <c r="I4445" s="176">
        <v>1</v>
      </c>
      <c r="J4445" s="176"/>
      <c r="K4445" s="176"/>
      <c r="L4445" s="176" t="s">
        <v>5875</v>
      </c>
      <c r="M4445" s="257">
        <f>IF(L4445="",999,VLOOKUP(L4445,武将id!A:C,3,0))</f>
        <v>1</v>
      </c>
    </row>
    <row r="4446" spans="1:13" x14ac:dyDescent="0.15">
      <c r="A4446" s="175">
        <v>8406</v>
      </c>
      <c r="B4446" s="176">
        <v>11</v>
      </c>
      <c r="C4446" s="176">
        <v>1</v>
      </c>
      <c r="D4446" s="176" t="s">
        <v>2932</v>
      </c>
      <c r="E4446" s="176">
        <f>VLOOKUP(D4446,武将id!A:C,3,FALSE)</f>
        <v>203</v>
      </c>
      <c r="F4446" s="176">
        <v>0</v>
      </c>
      <c r="G4446" s="255" t="s">
        <v>6055</v>
      </c>
      <c r="H4446" s="256" t="s">
        <v>6055</v>
      </c>
      <c r="I4446" s="176">
        <v>1</v>
      </c>
      <c r="J4446" s="176"/>
      <c r="K4446" s="176"/>
      <c r="L4446" s="176" t="s">
        <v>2461</v>
      </c>
      <c r="M4446" s="257">
        <f>IF(L4446="",999,VLOOKUP(L4446,武将id!A:C,3,0))</f>
        <v>303</v>
      </c>
    </row>
    <row r="4447" spans="1:13" x14ac:dyDescent="0.15">
      <c r="A4447" s="175">
        <v>8406</v>
      </c>
      <c r="B4447" s="176">
        <v>12</v>
      </c>
      <c r="C4447" s="176">
        <v>2</v>
      </c>
      <c r="D4447" s="176" t="s">
        <v>2461</v>
      </c>
      <c r="E4447" s="176">
        <f>VLOOKUP(D4447,武将id!A:C,3,FALSE)</f>
        <v>303</v>
      </c>
      <c r="F4447" s="176">
        <v>0</v>
      </c>
      <c r="G4447" s="255" t="s">
        <v>6056</v>
      </c>
      <c r="H4447" s="256" t="s">
        <v>6056</v>
      </c>
      <c r="I4447" s="176">
        <v>1</v>
      </c>
      <c r="J4447" s="176"/>
      <c r="K4447" s="176"/>
      <c r="L4447" s="176" t="s">
        <v>2932</v>
      </c>
      <c r="M4447" s="257">
        <f>IF(L4447="",999,VLOOKUP(L4447,武将id!A:C,3,0))</f>
        <v>203</v>
      </c>
    </row>
    <row r="4448" spans="1:13" x14ac:dyDescent="0.15">
      <c r="A4448" s="175">
        <v>8406</v>
      </c>
      <c r="B4448" s="176">
        <v>13</v>
      </c>
      <c r="C4448" s="176">
        <v>1</v>
      </c>
      <c r="D4448" s="176" t="s">
        <v>2932</v>
      </c>
      <c r="E4448" s="176">
        <f>VLOOKUP(D4448,武将id!A:C,3,FALSE)</f>
        <v>203</v>
      </c>
      <c r="F4448" s="176">
        <v>0</v>
      </c>
      <c r="G4448" s="255" t="s">
        <v>6057</v>
      </c>
      <c r="H4448" s="256" t="s">
        <v>6057</v>
      </c>
      <c r="I4448" s="176">
        <v>1</v>
      </c>
      <c r="J4448" s="176"/>
      <c r="K4448" s="176"/>
      <c r="L4448" s="176" t="s">
        <v>2461</v>
      </c>
      <c r="M4448" s="257">
        <f>IF(L4448="",999,VLOOKUP(L4448,武将id!A:C,3,0))</f>
        <v>303</v>
      </c>
    </row>
    <row r="4449" spans="1:13" x14ac:dyDescent="0.15">
      <c r="A4449" s="180">
        <v>8406</v>
      </c>
      <c r="B4449" s="181">
        <v>14</v>
      </c>
      <c r="C4449" s="181">
        <v>2</v>
      </c>
      <c r="D4449" s="181" t="s">
        <v>2461</v>
      </c>
      <c r="E4449" s="181">
        <f>VLOOKUP(D4449,武将id!A:C,3,FALSE)</f>
        <v>303</v>
      </c>
      <c r="F4449" s="181">
        <v>0</v>
      </c>
      <c r="G4449" s="258" t="s">
        <v>6058</v>
      </c>
      <c r="H4449" s="259" t="s">
        <v>6058</v>
      </c>
      <c r="I4449" s="181">
        <v>1</v>
      </c>
      <c r="J4449" s="181"/>
      <c r="K4449" s="181"/>
      <c r="L4449" s="181" t="s">
        <v>2932</v>
      </c>
      <c r="M4449" s="260">
        <f>IF(L4449="",999,VLOOKUP(L4449,武将id!A:C,3,0))</f>
        <v>203</v>
      </c>
    </row>
    <row r="4450" spans="1:13" ht="24" x14ac:dyDescent="0.15">
      <c r="A4450" s="175">
        <v>8407</v>
      </c>
      <c r="B4450" s="176">
        <v>1</v>
      </c>
      <c r="C4450" s="176">
        <v>2</v>
      </c>
      <c r="D4450" s="176" t="s">
        <v>2914</v>
      </c>
      <c r="E4450" s="176">
        <f>VLOOKUP(D4450,武将id!A:C,3,FALSE)</f>
        <v>306</v>
      </c>
      <c r="F4450" s="176">
        <v>0</v>
      </c>
      <c r="G4450" s="255" t="s">
        <v>6059</v>
      </c>
      <c r="H4450" s="256" t="s">
        <v>6059</v>
      </c>
      <c r="I4450" s="176">
        <v>1</v>
      </c>
      <c r="J4450" s="176"/>
      <c r="K4450" s="176"/>
      <c r="L4450" s="176" t="s">
        <v>2461</v>
      </c>
      <c r="M4450" s="257">
        <f>IF(L4450="",999,VLOOKUP(L4450,武将id!A:C,3,0))</f>
        <v>303</v>
      </c>
    </row>
    <row r="4451" spans="1:13" x14ac:dyDescent="0.15">
      <c r="A4451" s="175">
        <v>8407</v>
      </c>
      <c r="B4451" s="176">
        <v>2</v>
      </c>
      <c r="C4451" s="176">
        <v>1</v>
      </c>
      <c r="D4451" s="176" t="s">
        <v>2461</v>
      </c>
      <c r="E4451" s="176">
        <f>VLOOKUP(D4451,武将id!A:C,3,FALSE)</f>
        <v>303</v>
      </c>
      <c r="F4451" s="176">
        <v>0</v>
      </c>
      <c r="G4451" s="255" t="s">
        <v>6060</v>
      </c>
      <c r="H4451" s="256" t="s">
        <v>6060</v>
      </c>
      <c r="I4451" s="176">
        <v>1</v>
      </c>
      <c r="J4451" s="176"/>
      <c r="K4451" s="176"/>
      <c r="L4451" s="176" t="s">
        <v>2914</v>
      </c>
      <c r="M4451" s="257">
        <f>IF(L4451="",999,VLOOKUP(L4451,武将id!A:C,3,0))</f>
        <v>306</v>
      </c>
    </row>
    <row r="4452" spans="1:13" x14ac:dyDescent="0.15">
      <c r="A4452" s="175">
        <v>8407</v>
      </c>
      <c r="B4452" s="176">
        <v>3</v>
      </c>
      <c r="C4452" s="176">
        <v>2</v>
      </c>
      <c r="D4452" s="176" t="s">
        <v>2914</v>
      </c>
      <c r="E4452" s="176">
        <f>VLOOKUP(D4452,武将id!A:C,3,FALSE)</f>
        <v>306</v>
      </c>
      <c r="F4452" s="176">
        <v>0</v>
      </c>
      <c r="G4452" s="255" t="s">
        <v>6061</v>
      </c>
      <c r="H4452" s="256" t="s">
        <v>6061</v>
      </c>
      <c r="I4452" s="176">
        <v>1</v>
      </c>
      <c r="J4452" s="176"/>
      <c r="K4452" s="176"/>
      <c r="L4452" s="176" t="s">
        <v>2461</v>
      </c>
      <c r="M4452" s="257">
        <f>IF(L4452="",999,VLOOKUP(L4452,武将id!A:C,3,0))</f>
        <v>303</v>
      </c>
    </row>
    <row r="4453" spans="1:13" x14ac:dyDescent="0.15">
      <c r="A4453" s="175">
        <v>8407</v>
      </c>
      <c r="B4453" s="176">
        <v>4</v>
      </c>
      <c r="C4453" s="176">
        <v>1</v>
      </c>
      <c r="D4453" s="176" t="s">
        <v>2461</v>
      </c>
      <c r="E4453" s="176">
        <f>VLOOKUP(D4453,武将id!A:C,3,FALSE)</f>
        <v>303</v>
      </c>
      <c r="F4453" s="176">
        <v>0</v>
      </c>
      <c r="G4453" s="255" t="s">
        <v>6062</v>
      </c>
      <c r="H4453" s="256" t="s">
        <v>6062</v>
      </c>
      <c r="I4453" s="176">
        <v>1</v>
      </c>
      <c r="J4453" s="176"/>
      <c r="K4453" s="176"/>
      <c r="L4453" s="176" t="s">
        <v>2914</v>
      </c>
      <c r="M4453" s="257">
        <f>IF(L4453="",999,VLOOKUP(L4453,武将id!A:C,3,0))</f>
        <v>306</v>
      </c>
    </row>
    <row r="4454" spans="1:13" ht="24" x14ac:dyDescent="0.15">
      <c r="A4454" s="175">
        <v>8407</v>
      </c>
      <c r="B4454" s="176">
        <v>5</v>
      </c>
      <c r="C4454" s="176">
        <v>2</v>
      </c>
      <c r="D4454" s="176" t="s">
        <v>3335</v>
      </c>
      <c r="E4454" s="176">
        <f>VLOOKUP(D4454,武将id!A:C,3,FALSE)</f>
        <v>315</v>
      </c>
      <c r="F4454" s="176">
        <v>0</v>
      </c>
      <c r="G4454" s="255" t="s">
        <v>6441</v>
      </c>
      <c r="H4454" s="256" t="s">
        <v>6440</v>
      </c>
      <c r="I4454" s="176">
        <v>1</v>
      </c>
      <c r="J4454" s="176"/>
      <c r="K4454" s="176"/>
      <c r="L4454" s="176" t="s">
        <v>2461</v>
      </c>
      <c r="M4454" s="257">
        <f>IF(L4454="",999,VLOOKUP(L4454,武将id!A:C,3,0))</f>
        <v>303</v>
      </c>
    </row>
    <row r="4455" spans="1:13" ht="24" x14ac:dyDescent="0.15">
      <c r="A4455" s="175">
        <v>8407</v>
      </c>
      <c r="B4455" s="176">
        <v>6</v>
      </c>
      <c r="C4455" s="176">
        <v>2</v>
      </c>
      <c r="D4455" s="176" t="s">
        <v>3335</v>
      </c>
      <c r="E4455" s="176">
        <f>VLOOKUP(D4455,武将id!A:C,3,FALSE)</f>
        <v>315</v>
      </c>
      <c r="F4455" s="176">
        <v>0</v>
      </c>
      <c r="G4455" s="255" t="s">
        <v>6063</v>
      </c>
      <c r="H4455" s="256" t="s">
        <v>6063</v>
      </c>
      <c r="I4455" s="176">
        <v>1</v>
      </c>
      <c r="J4455" s="176"/>
      <c r="K4455" s="176"/>
      <c r="L4455" s="176" t="s">
        <v>2461</v>
      </c>
      <c r="M4455" s="257">
        <f>IF(L4455="",999,VLOOKUP(L4455,武将id!A:C,3,0))</f>
        <v>303</v>
      </c>
    </row>
    <row r="4456" spans="1:13" x14ac:dyDescent="0.15">
      <c r="A4456" s="175">
        <v>8407</v>
      </c>
      <c r="B4456" s="176">
        <v>7</v>
      </c>
      <c r="C4456" s="176">
        <v>1</v>
      </c>
      <c r="D4456" s="176" t="s">
        <v>2461</v>
      </c>
      <c r="E4456" s="176">
        <f>VLOOKUP(D4456,武将id!A:C,3,FALSE)</f>
        <v>303</v>
      </c>
      <c r="F4456" s="176">
        <v>0</v>
      </c>
      <c r="G4456" s="255" t="s">
        <v>6064</v>
      </c>
      <c r="H4456" s="256" t="s">
        <v>6064</v>
      </c>
      <c r="I4456" s="176">
        <v>1</v>
      </c>
      <c r="J4456" s="176"/>
      <c r="K4456" s="176"/>
      <c r="L4456" s="176" t="s">
        <v>3335</v>
      </c>
      <c r="M4456" s="257">
        <f>IF(L4456="",999,VLOOKUP(L4456,武将id!A:C,3,0))</f>
        <v>315</v>
      </c>
    </row>
    <row r="4457" spans="1:13" x14ac:dyDescent="0.15">
      <c r="A4457" s="175">
        <v>8407</v>
      </c>
      <c r="B4457" s="176">
        <v>8</v>
      </c>
      <c r="C4457" s="176">
        <v>2</v>
      </c>
      <c r="D4457" s="176" t="s">
        <v>2914</v>
      </c>
      <c r="E4457" s="176">
        <f>VLOOKUP(D4457,武将id!A:C,3,FALSE)</f>
        <v>306</v>
      </c>
      <c r="F4457" s="176">
        <v>0</v>
      </c>
      <c r="G4457" s="255" t="s">
        <v>6065</v>
      </c>
      <c r="H4457" s="256" t="s">
        <v>6065</v>
      </c>
      <c r="I4457" s="176">
        <v>1</v>
      </c>
      <c r="J4457" s="176"/>
      <c r="K4457" s="176"/>
      <c r="L4457" s="176" t="s">
        <v>2461</v>
      </c>
      <c r="M4457" s="257">
        <f>IF(L4457="",999,VLOOKUP(L4457,武将id!A:C,3,0))</f>
        <v>303</v>
      </c>
    </row>
    <row r="4458" spans="1:13" ht="24" x14ac:dyDescent="0.15">
      <c r="A4458" s="175">
        <v>8407</v>
      </c>
      <c r="B4458" s="176">
        <v>9</v>
      </c>
      <c r="C4458" s="176">
        <v>1</v>
      </c>
      <c r="D4458" s="176" t="s">
        <v>2461</v>
      </c>
      <c r="E4458" s="176">
        <f>VLOOKUP(D4458,武将id!A:C,3,FALSE)</f>
        <v>303</v>
      </c>
      <c r="F4458" s="176">
        <v>0</v>
      </c>
      <c r="G4458" s="255" t="s">
        <v>6066</v>
      </c>
      <c r="H4458" s="256" t="s">
        <v>6066</v>
      </c>
      <c r="I4458" s="176">
        <v>1</v>
      </c>
      <c r="J4458" s="176"/>
      <c r="K4458" s="176"/>
      <c r="L4458" s="176" t="s">
        <v>2914</v>
      </c>
      <c r="M4458" s="257">
        <f>IF(L4458="",999,VLOOKUP(L4458,武将id!A:C,3,0))</f>
        <v>306</v>
      </c>
    </row>
    <row r="4459" spans="1:13" ht="24" x14ac:dyDescent="0.15">
      <c r="A4459" s="175">
        <v>8407</v>
      </c>
      <c r="B4459" s="176">
        <v>10</v>
      </c>
      <c r="C4459" s="176">
        <v>1</v>
      </c>
      <c r="D4459" s="176" t="s">
        <v>2461</v>
      </c>
      <c r="E4459" s="176">
        <f>VLOOKUP(D4459,武将id!A:C,3,FALSE)</f>
        <v>303</v>
      </c>
      <c r="F4459" s="176">
        <v>0</v>
      </c>
      <c r="G4459" s="255" t="s">
        <v>6067</v>
      </c>
      <c r="H4459" s="256" t="s">
        <v>6067</v>
      </c>
      <c r="I4459" s="176">
        <v>1</v>
      </c>
      <c r="J4459" s="176"/>
      <c r="K4459" s="176"/>
      <c r="L4459" s="176" t="s">
        <v>2914</v>
      </c>
      <c r="M4459" s="257">
        <f>IF(L4459="",999,VLOOKUP(L4459,武将id!A:C,3,0))</f>
        <v>306</v>
      </c>
    </row>
    <row r="4460" spans="1:13" ht="24" x14ac:dyDescent="0.15">
      <c r="A4460" s="175">
        <v>8407</v>
      </c>
      <c r="B4460" s="176">
        <v>11</v>
      </c>
      <c r="C4460" s="176">
        <v>1</v>
      </c>
      <c r="D4460" s="176" t="s">
        <v>2461</v>
      </c>
      <c r="E4460" s="176">
        <f>VLOOKUP(D4460,武将id!A:C,3,FALSE)</f>
        <v>303</v>
      </c>
      <c r="F4460" s="176">
        <v>0</v>
      </c>
      <c r="G4460" s="255" t="s">
        <v>6068</v>
      </c>
      <c r="H4460" s="256" t="s">
        <v>6068</v>
      </c>
      <c r="I4460" s="176">
        <v>1</v>
      </c>
      <c r="J4460" s="176"/>
      <c r="K4460" s="176"/>
      <c r="L4460" s="176" t="s">
        <v>2914</v>
      </c>
      <c r="M4460" s="257">
        <f>IF(L4460="",999,VLOOKUP(L4460,武将id!A:C,3,0))</f>
        <v>306</v>
      </c>
    </row>
    <row r="4461" spans="1:13" ht="24" x14ac:dyDescent="0.15">
      <c r="A4461" s="175">
        <v>8407</v>
      </c>
      <c r="B4461" s="176">
        <v>12</v>
      </c>
      <c r="C4461" s="176">
        <v>1</v>
      </c>
      <c r="D4461" s="176" t="s">
        <v>2461</v>
      </c>
      <c r="E4461" s="176">
        <f>VLOOKUP(D4461,武将id!A:C,3,FALSE)</f>
        <v>303</v>
      </c>
      <c r="F4461" s="176">
        <v>0</v>
      </c>
      <c r="G4461" s="255" t="s">
        <v>6069</v>
      </c>
      <c r="H4461" s="256" t="s">
        <v>6069</v>
      </c>
      <c r="I4461" s="176">
        <v>1</v>
      </c>
      <c r="J4461" s="176"/>
      <c r="K4461" s="176"/>
      <c r="L4461" s="176" t="s">
        <v>2914</v>
      </c>
      <c r="M4461" s="257">
        <f>IF(L4461="",999,VLOOKUP(L4461,武将id!A:C,3,0))</f>
        <v>306</v>
      </c>
    </row>
    <row r="4462" spans="1:13" ht="24" x14ac:dyDescent="0.15">
      <c r="A4462" s="175">
        <v>8407</v>
      </c>
      <c r="B4462" s="176">
        <v>13</v>
      </c>
      <c r="C4462" s="176">
        <v>2</v>
      </c>
      <c r="D4462" s="176" t="s">
        <v>2914</v>
      </c>
      <c r="E4462" s="176">
        <f>VLOOKUP(D4462,武将id!A:C,3,FALSE)</f>
        <v>306</v>
      </c>
      <c r="F4462" s="176">
        <v>0</v>
      </c>
      <c r="G4462" s="255" t="s">
        <v>6070</v>
      </c>
      <c r="H4462" s="256" t="s">
        <v>6070</v>
      </c>
      <c r="I4462" s="176">
        <v>1</v>
      </c>
      <c r="J4462" s="176"/>
      <c r="K4462" s="176"/>
      <c r="L4462" s="176" t="s">
        <v>2461</v>
      </c>
      <c r="M4462" s="257">
        <f>IF(L4462="",999,VLOOKUP(L4462,武将id!A:C,3,0))</f>
        <v>303</v>
      </c>
    </row>
    <row r="4463" spans="1:13" x14ac:dyDescent="0.15">
      <c r="A4463" s="170">
        <v>8501</v>
      </c>
      <c r="B4463" s="171">
        <v>1</v>
      </c>
      <c r="C4463" s="171">
        <v>2</v>
      </c>
      <c r="D4463" s="171" t="s">
        <v>2461</v>
      </c>
      <c r="E4463" s="171">
        <f>VLOOKUP(D4463,武将id!A:C,3,FALSE)</f>
        <v>303</v>
      </c>
      <c r="F4463" s="171">
        <v>0</v>
      </c>
      <c r="G4463" s="252" t="s">
        <v>6071</v>
      </c>
      <c r="H4463" s="253" t="s">
        <v>6071</v>
      </c>
      <c r="I4463" s="171">
        <v>1</v>
      </c>
      <c r="J4463" s="171"/>
      <c r="K4463" s="171"/>
      <c r="L4463" s="171" t="s">
        <v>2932</v>
      </c>
      <c r="M4463" s="254">
        <f>IF(L4463="",999,VLOOKUP(L4463,武将id!A:C,3,0))</f>
        <v>203</v>
      </c>
    </row>
    <row r="4464" spans="1:13" x14ac:dyDescent="0.15">
      <c r="A4464" s="175">
        <v>8501</v>
      </c>
      <c r="B4464" s="176">
        <v>2</v>
      </c>
      <c r="C4464" s="176">
        <v>1</v>
      </c>
      <c r="D4464" s="176" t="s">
        <v>2932</v>
      </c>
      <c r="E4464" s="176">
        <f>VLOOKUP(D4464,武将id!A:C,3,FALSE)</f>
        <v>203</v>
      </c>
      <c r="F4464" s="176">
        <v>0</v>
      </c>
      <c r="G4464" s="255" t="s">
        <v>6072</v>
      </c>
      <c r="H4464" s="256" t="s">
        <v>6072</v>
      </c>
      <c r="I4464" s="176">
        <v>1</v>
      </c>
      <c r="J4464" s="176"/>
      <c r="K4464" s="176"/>
      <c r="L4464" s="176" t="s">
        <v>2461</v>
      </c>
      <c r="M4464" s="257">
        <f>IF(L4464="",999,VLOOKUP(L4464,武将id!A:C,3,0))</f>
        <v>303</v>
      </c>
    </row>
    <row r="4465" spans="1:13" x14ac:dyDescent="0.15">
      <c r="A4465" s="175">
        <v>8501</v>
      </c>
      <c r="B4465" s="176">
        <v>3</v>
      </c>
      <c r="C4465" s="176">
        <v>2</v>
      </c>
      <c r="D4465" s="176" t="s">
        <v>2461</v>
      </c>
      <c r="E4465" s="176">
        <f>VLOOKUP(D4465,武将id!A:C,3,FALSE)</f>
        <v>303</v>
      </c>
      <c r="F4465" s="176">
        <v>0</v>
      </c>
      <c r="G4465" s="255" t="s">
        <v>6073</v>
      </c>
      <c r="H4465" s="256" t="s">
        <v>6073</v>
      </c>
      <c r="I4465" s="176">
        <v>1</v>
      </c>
      <c r="J4465" s="176"/>
      <c r="K4465" s="176"/>
      <c r="L4465" s="176" t="s">
        <v>2932</v>
      </c>
      <c r="M4465" s="257">
        <f>IF(L4465="",999,VLOOKUP(L4465,武将id!A:C,3,0))</f>
        <v>203</v>
      </c>
    </row>
    <row r="4466" spans="1:13" ht="24" x14ac:dyDescent="0.15">
      <c r="A4466" s="175">
        <v>8501</v>
      </c>
      <c r="B4466" s="176">
        <v>4</v>
      </c>
      <c r="C4466" s="176">
        <v>1</v>
      </c>
      <c r="D4466" s="176" t="s">
        <v>2932</v>
      </c>
      <c r="E4466" s="176">
        <f>VLOOKUP(D4466,武将id!A:C,3,FALSE)</f>
        <v>203</v>
      </c>
      <c r="F4466" s="176">
        <v>0</v>
      </c>
      <c r="G4466" s="255" t="s">
        <v>6074</v>
      </c>
      <c r="H4466" s="256" t="s">
        <v>6074</v>
      </c>
      <c r="I4466" s="176">
        <v>1</v>
      </c>
      <c r="J4466" s="176"/>
      <c r="K4466" s="176"/>
      <c r="L4466" s="176" t="s">
        <v>2461</v>
      </c>
      <c r="M4466" s="257">
        <f>IF(L4466="",999,VLOOKUP(L4466,武将id!A:C,3,0))</f>
        <v>303</v>
      </c>
    </row>
    <row r="4467" spans="1:13" x14ac:dyDescent="0.15">
      <c r="A4467" s="180">
        <v>8501</v>
      </c>
      <c r="B4467" s="181">
        <v>5</v>
      </c>
      <c r="C4467" s="181">
        <v>2</v>
      </c>
      <c r="D4467" s="181" t="s">
        <v>2461</v>
      </c>
      <c r="E4467" s="181">
        <f>VLOOKUP(D4467,武将id!A:C,3,FALSE)</f>
        <v>303</v>
      </c>
      <c r="F4467" s="181">
        <v>0</v>
      </c>
      <c r="G4467" s="258" t="s">
        <v>6075</v>
      </c>
      <c r="H4467" s="259" t="s">
        <v>6075</v>
      </c>
      <c r="I4467" s="181">
        <v>1</v>
      </c>
      <c r="J4467" s="181"/>
      <c r="K4467" s="181"/>
      <c r="L4467" s="181" t="s">
        <v>2932</v>
      </c>
      <c r="M4467" s="260">
        <f>IF(L4467="",999,VLOOKUP(L4467,武将id!A:C,3,0))</f>
        <v>203</v>
      </c>
    </row>
    <row r="4468" spans="1:13" x14ac:dyDescent="0.15">
      <c r="A4468" s="175">
        <v>8502</v>
      </c>
      <c r="B4468" s="176">
        <v>1</v>
      </c>
      <c r="C4468" s="176">
        <v>2</v>
      </c>
      <c r="D4468" s="176" t="s">
        <v>2914</v>
      </c>
      <c r="E4468" s="176">
        <f>VLOOKUP(D4468,武将id!A:C,3,FALSE)</f>
        <v>306</v>
      </c>
      <c r="F4468" s="176">
        <v>0</v>
      </c>
      <c r="G4468" s="255" t="s">
        <v>6076</v>
      </c>
      <c r="H4468" s="256" t="s">
        <v>6076</v>
      </c>
      <c r="I4468" s="176">
        <v>1</v>
      </c>
      <c r="J4468" s="176"/>
      <c r="K4468" s="176"/>
      <c r="L4468" s="176" t="s">
        <v>2461</v>
      </c>
      <c r="M4468" s="257">
        <f>IF(L4468="",999,VLOOKUP(L4468,武将id!A:C,3,0))</f>
        <v>303</v>
      </c>
    </row>
    <row r="4469" spans="1:13" x14ac:dyDescent="0.15">
      <c r="A4469" s="175">
        <v>8502</v>
      </c>
      <c r="B4469" s="176">
        <v>2</v>
      </c>
      <c r="C4469" s="176">
        <v>1</v>
      </c>
      <c r="D4469" s="176" t="s">
        <v>2461</v>
      </c>
      <c r="E4469" s="176">
        <f>VLOOKUP(D4469,武将id!A:C,3,FALSE)</f>
        <v>303</v>
      </c>
      <c r="F4469" s="176">
        <v>0</v>
      </c>
      <c r="G4469" s="255" t="s">
        <v>6077</v>
      </c>
      <c r="H4469" s="256" t="s">
        <v>6077</v>
      </c>
      <c r="I4469" s="176">
        <v>1</v>
      </c>
      <c r="J4469" s="176"/>
      <c r="K4469" s="176"/>
      <c r="L4469" s="176" t="s">
        <v>2914</v>
      </c>
      <c r="M4469" s="257">
        <f>IF(L4469="",999,VLOOKUP(L4469,武将id!A:C,3,0))</f>
        <v>306</v>
      </c>
    </row>
    <row r="4470" spans="1:13" x14ac:dyDescent="0.15">
      <c r="A4470" s="175">
        <v>8502</v>
      </c>
      <c r="B4470" s="176">
        <v>3</v>
      </c>
      <c r="C4470" s="176">
        <v>2</v>
      </c>
      <c r="D4470" s="176" t="s">
        <v>2914</v>
      </c>
      <c r="E4470" s="176">
        <f>VLOOKUP(D4470,武将id!A:C,3,FALSE)</f>
        <v>306</v>
      </c>
      <c r="F4470" s="176">
        <v>0</v>
      </c>
      <c r="G4470" s="255" t="s">
        <v>6078</v>
      </c>
      <c r="H4470" s="256" t="s">
        <v>6078</v>
      </c>
      <c r="I4470" s="176">
        <v>1</v>
      </c>
      <c r="J4470" s="176"/>
      <c r="K4470" s="176"/>
      <c r="L4470" s="176" t="s">
        <v>2461</v>
      </c>
      <c r="M4470" s="257">
        <f>IF(L4470="",999,VLOOKUP(L4470,武将id!A:C,3,0))</f>
        <v>303</v>
      </c>
    </row>
    <row r="4471" spans="1:13" ht="24" x14ac:dyDescent="0.15">
      <c r="A4471" s="175">
        <v>8502</v>
      </c>
      <c r="B4471" s="176">
        <v>4</v>
      </c>
      <c r="C4471" s="176">
        <v>1</v>
      </c>
      <c r="D4471" s="176" t="s">
        <v>2461</v>
      </c>
      <c r="E4471" s="176">
        <f>VLOOKUP(D4471,武将id!A:C,3,FALSE)</f>
        <v>303</v>
      </c>
      <c r="F4471" s="176">
        <v>0</v>
      </c>
      <c r="G4471" s="255" t="s">
        <v>6079</v>
      </c>
      <c r="H4471" s="256" t="s">
        <v>6079</v>
      </c>
      <c r="I4471" s="176">
        <v>1</v>
      </c>
      <c r="J4471" s="176"/>
      <c r="K4471" s="176"/>
      <c r="L4471" s="176" t="s">
        <v>2914</v>
      </c>
      <c r="M4471" s="257">
        <f>IF(L4471="",999,VLOOKUP(L4471,武将id!A:C,3,0))</f>
        <v>306</v>
      </c>
    </row>
    <row r="4472" spans="1:13" ht="24" x14ac:dyDescent="0.15">
      <c r="A4472" s="175">
        <v>8502</v>
      </c>
      <c r="B4472" s="176">
        <v>5</v>
      </c>
      <c r="C4472" s="176">
        <v>1</v>
      </c>
      <c r="D4472" s="176" t="s">
        <v>2461</v>
      </c>
      <c r="E4472" s="176">
        <f>VLOOKUP(D4472,武将id!A:C,3,FALSE)</f>
        <v>303</v>
      </c>
      <c r="F4472" s="176">
        <v>0</v>
      </c>
      <c r="G4472" s="255" t="s">
        <v>6080</v>
      </c>
      <c r="H4472" s="256" t="s">
        <v>6080</v>
      </c>
      <c r="I4472" s="176">
        <v>1</v>
      </c>
      <c r="J4472" s="176"/>
      <c r="K4472" s="176"/>
      <c r="L4472" s="176" t="s">
        <v>2914</v>
      </c>
      <c r="M4472" s="257">
        <f>IF(L4472="",999,VLOOKUP(L4472,武将id!A:C,3,0))</f>
        <v>306</v>
      </c>
    </row>
    <row r="4473" spans="1:13" ht="24" x14ac:dyDescent="0.15">
      <c r="A4473" s="175">
        <v>8502</v>
      </c>
      <c r="B4473" s="176">
        <v>6</v>
      </c>
      <c r="C4473" s="176">
        <v>2</v>
      </c>
      <c r="D4473" s="176" t="s">
        <v>2914</v>
      </c>
      <c r="E4473" s="176">
        <f>VLOOKUP(D4473,武将id!A:C,3,FALSE)</f>
        <v>306</v>
      </c>
      <c r="F4473" s="176">
        <v>0</v>
      </c>
      <c r="G4473" s="255" t="s">
        <v>6443</v>
      </c>
      <c r="H4473" s="256" t="s">
        <v>6442</v>
      </c>
      <c r="I4473" s="176">
        <v>1</v>
      </c>
      <c r="J4473" s="176"/>
      <c r="K4473" s="176"/>
      <c r="L4473" s="176" t="s">
        <v>2461</v>
      </c>
      <c r="M4473" s="257">
        <f>IF(L4473="",999,VLOOKUP(L4473,武将id!A:C,3,0))</f>
        <v>303</v>
      </c>
    </row>
    <row r="4474" spans="1:13" ht="24" x14ac:dyDescent="0.15">
      <c r="A4474" s="170">
        <v>8503</v>
      </c>
      <c r="B4474" s="171">
        <v>1</v>
      </c>
      <c r="C4474" s="171">
        <v>1</v>
      </c>
      <c r="D4474" s="171" t="s">
        <v>2461</v>
      </c>
      <c r="E4474" s="171">
        <f>VLOOKUP(D4474,武将id!A:C,3,FALSE)</f>
        <v>303</v>
      </c>
      <c r="F4474" s="171">
        <v>0</v>
      </c>
      <c r="G4474" s="252" t="s">
        <v>6081</v>
      </c>
      <c r="H4474" s="253" t="s">
        <v>6081</v>
      </c>
      <c r="I4474" s="171">
        <v>1</v>
      </c>
      <c r="J4474" s="171"/>
      <c r="K4474" s="171"/>
      <c r="L4474" s="171" t="s">
        <v>2484</v>
      </c>
      <c r="M4474" s="254">
        <f>IF(L4474="",999,VLOOKUP(L4474,武将id!A:C,3,0))</f>
        <v>312</v>
      </c>
    </row>
    <row r="4475" spans="1:13" x14ac:dyDescent="0.15">
      <c r="A4475" s="175">
        <v>8503</v>
      </c>
      <c r="B4475" s="176">
        <v>2</v>
      </c>
      <c r="C4475" s="176">
        <v>2</v>
      </c>
      <c r="D4475" s="176" t="s">
        <v>2484</v>
      </c>
      <c r="E4475" s="176">
        <f>VLOOKUP(D4475,武将id!A:C,3,FALSE)</f>
        <v>312</v>
      </c>
      <c r="F4475" s="176">
        <v>0</v>
      </c>
      <c r="G4475" s="255" t="s">
        <v>6082</v>
      </c>
      <c r="H4475" s="256" t="s">
        <v>6082</v>
      </c>
      <c r="I4475" s="176">
        <v>1</v>
      </c>
      <c r="J4475" s="176"/>
      <c r="K4475" s="176"/>
      <c r="L4475" s="176" t="s">
        <v>2461</v>
      </c>
      <c r="M4475" s="257">
        <f>IF(L4475="",999,VLOOKUP(L4475,武将id!A:C,3,0))</f>
        <v>303</v>
      </c>
    </row>
    <row r="4476" spans="1:13" x14ac:dyDescent="0.15">
      <c r="A4476" s="175">
        <v>8503</v>
      </c>
      <c r="B4476" s="176">
        <v>3</v>
      </c>
      <c r="C4476" s="176">
        <v>1</v>
      </c>
      <c r="D4476" s="176" t="s">
        <v>2461</v>
      </c>
      <c r="E4476" s="176">
        <f>VLOOKUP(D4476,武将id!A:C,3,FALSE)</f>
        <v>303</v>
      </c>
      <c r="F4476" s="176">
        <v>0</v>
      </c>
      <c r="G4476" s="255" t="s">
        <v>6083</v>
      </c>
      <c r="H4476" s="256" t="s">
        <v>6083</v>
      </c>
      <c r="I4476" s="176">
        <v>1</v>
      </c>
      <c r="J4476" s="176"/>
      <c r="K4476" s="176"/>
      <c r="L4476" s="176" t="s">
        <v>2484</v>
      </c>
      <c r="M4476" s="257">
        <f>IF(L4476="",999,VLOOKUP(L4476,武将id!A:C,3,0))</f>
        <v>312</v>
      </c>
    </row>
    <row r="4477" spans="1:13" x14ac:dyDescent="0.15">
      <c r="A4477" s="175">
        <v>8503</v>
      </c>
      <c r="B4477" s="176">
        <v>4</v>
      </c>
      <c r="C4477" s="176">
        <v>2</v>
      </c>
      <c r="D4477" s="176" t="s">
        <v>2484</v>
      </c>
      <c r="E4477" s="176">
        <f>VLOOKUP(D4477,武将id!A:C,3,FALSE)</f>
        <v>312</v>
      </c>
      <c r="F4477" s="176">
        <v>0</v>
      </c>
      <c r="G4477" s="255" t="s">
        <v>6084</v>
      </c>
      <c r="H4477" s="256" t="s">
        <v>6084</v>
      </c>
      <c r="I4477" s="176">
        <v>1</v>
      </c>
      <c r="J4477" s="176"/>
      <c r="K4477" s="176"/>
      <c r="L4477" s="176" t="s">
        <v>2461</v>
      </c>
      <c r="M4477" s="257">
        <f>IF(L4477="",999,VLOOKUP(L4477,武将id!A:C,3,0))</f>
        <v>303</v>
      </c>
    </row>
    <row r="4478" spans="1:13" x14ac:dyDescent="0.15">
      <c r="A4478" s="180">
        <v>8503</v>
      </c>
      <c r="B4478" s="181">
        <v>5</v>
      </c>
      <c r="C4478" s="181">
        <v>1</v>
      </c>
      <c r="D4478" s="181" t="s">
        <v>2461</v>
      </c>
      <c r="E4478" s="181">
        <f>VLOOKUP(D4478,武将id!A:C,3,FALSE)</f>
        <v>303</v>
      </c>
      <c r="F4478" s="181">
        <v>0</v>
      </c>
      <c r="G4478" s="258" t="s">
        <v>6085</v>
      </c>
      <c r="H4478" s="259" t="s">
        <v>6085</v>
      </c>
      <c r="I4478" s="181">
        <v>1</v>
      </c>
      <c r="J4478" s="181"/>
      <c r="K4478" s="181"/>
      <c r="L4478" s="181" t="s">
        <v>2484</v>
      </c>
      <c r="M4478" s="260">
        <f>IF(L4478="",999,VLOOKUP(L4478,武将id!A:C,3,0))</f>
        <v>312</v>
      </c>
    </row>
    <row r="4479" spans="1:13" x14ac:dyDescent="0.15">
      <c r="A4479" s="175">
        <v>8504</v>
      </c>
      <c r="B4479" s="176">
        <v>1</v>
      </c>
      <c r="C4479" s="176">
        <v>1</v>
      </c>
      <c r="D4479" s="176" t="s">
        <v>2461</v>
      </c>
      <c r="E4479" s="176">
        <f>VLOOKUP(D4479,武将id!A:C,3,FALSE)</f>
        <v>303</v>
      </c>
      <c r="F4479" s="176">
        <v>0</v>
      </c>
      <c r="G4479" s="255" t="s">
        <v>6086</v>
      </c>
      <c r="H4479" s="256" t="s">
        <v>6086</v>
      </c>
      <c r="I4479" s="176">
        <v>1</v>
      </c>
      <c r="J4479" s="176"/>
      <c r="K4479" s="176"/>
      <c r="L4479" s="176" t="s">
        <v>4318</v>
      </c>
      <c r="M4479" s="257">
        <f>IF(L4479="",999,VLOOKUP(L4479,武将id!A:C,3,0))</f>
        <v>319</v>
      </c>
    </row>
    <row r="4480" spans="1:13" ht="24" x14ac:dyDescent="0.15">
      <c r="A4480" s="175">
        <v>8504</v>
      </c>
      <c r="B4480" s="176">
        <v>2</v>
      </c>
      <c r="C4480" s="176">
        <v>1</v>
      </c>
      <c r="D4480" s="176" t="s">
        <v>2461</v>
      </c>
      <c r="E4480" s="176">
        <f>VLOOKUP(D4480,武将id!A:C,3,FALSE)</f>
        <v>303</v>
      </c>
      <c r="F4480" s="176">
        <v>0</v>
      </c>
      <c r="G4480" s="255" t="s">
        <v>6087</v>
      </c>
      <c r="H4480" s="256" t="s">
        <v>6087</v>
      </c>
      <c r="I4480" s="176">
        <v>1</v>
      </c>
      <c r="J4480" s="176"/>
      <c r="K4480" s="176"/>
      <c r="L4480" s="176" t="s">
        <v>4318</v>
      </c>
      <c r="M4480" s="257">
        <f>IF(L4480="",999,VLOOKUP(L4480,武将id!A:C,3,0))</f>
        <v>319</v>
      </c>
    </row>
    <row r="4481" spans="1:13" x14ac:dyDescent="0.15">
      <c r="A4481" s="175">
        <v>8504</v>
      </c>
      <c r="B4481" s="176">
        <v>3</v>
      </c>
      <c r="C4481" s="176">
        <v>2</v>
      </c>
      <c r="D4481" s="176" t="s">
        <v>4318</v>
      </c>
      <c r="E4481" s="176">
        <f>VLOOKUP(D4481,武将id!A:C,3,FALSE)</f>
        <v>319</v>
      </c>
      <c r="F4481" s="176">
        <v>0</v>
      </c>
      <c r="G4481" s="255" t="s">
        <v>6088</v>
      </c>
      <c r="H4481" s="256" t="s">
        <v>6088</v>
      </c>
      <c r="I4481" s="176">
        <v>1</v>
      </c>
      <c r="J4481" s="176"/>
      <c r="K4481" s="176"/>
      <c r="L4481" s="176" t="s">
        <v>2461</v>
      </c>
      <c r="M4481" s="257">
        <f>IF(L4481="",999,VLOOKUP(L4481,武将id!A:C,3,0))</f>
        <v>303</v>
      </c>
    </row>
    <row r="4482" spans="1:13" x14ac:dyDescent="0.15">
      <c r="A4482" s="170">
        <v>8505</v>
      </c>
      <c r="B4482" s="171">
        <v>1</v>
      </c>
      <c r="C4482" s="171">
        <v>2</v>
      </c>
      <c r="D4482" s="171" t="s">
        <v>4318</v>
      </c>
      <c r="E4482" s="171">
        <f>VLOOKUP(D4482,武将id!A:C,3,FALSE)</f>
        <v>319</v>
      </c>
      <c r="F4482" s="171">
        <v>0</v>
      </c>
      <c r="G4482" s="252" t="s">
        <v>6089</v>
      </c>
      <c r="H4482" s="253" t="s">
        <v>6089</v>
      </c>
      <c r="I4482" s="171">
        <v>1</v>
      </c>
      <c r="J4482" s="171"/>
      <c r="K4482" s="171"/>
      <c r="L4482" s="171" t="s">
        <v>2932</v>
      </c>
      <c r="M4482" s="254">
        <f>IF(L4482="",999,VLOOKUP(L4482,武将id!A:C,3,0))</f>
        <v>203</v>
      </c>
    </row>
    <row r="4483" spans="1:13" x14ac:dyDescent="0.15">
      <c r="A4483" s="175">
        <v>8505</v>
      </c>
      <c r="B4483" s="176">
        <v>2</v>
      </c>
      <c r="C4483" s="176">
        <v>1</v>
      </c>
      <c r="D4483" s="176" t="s">
        <v>2932</v>
      </c>
      <c r="E4483" s="176">
        <f>VLOOKUP(D4483,武将id!A:C,3,FALSE)</f>
        <v>203</v>
      </c>
      <c r="F4483" s="176">
        <v>0</v>
      </c>
      <c r="G4483" s="255" t="s">
        <v>6090</v>
      </c>
      <c r="H4483" s="256" t="s">
        <v>6090</v>
      </c>
      <c r="I4483" s="176">
        <v>1</v>
      </c>
      <c r="J4483" s="176"/>
      <c r="K4483" s="176"/>
      <c r="L4483" s="176" t="s">
        <v>4318</v>
      </c>
      <c r="M4483" s="257">
        <f>IF(L4483="",999,VLOOKUP(L4483,武将id!A:C,3,0))</f>
        <v>319</v>
      </c>
    </row>
    <row r="4484" spans="1:13" x14ac:dyDescent="0.15">
      <c r="A4484" s="175">
        <v>8505</v>
      </c>
      <c r="B4484" s="176">
        <v>3</v>
      </c>
      <c r="C4484" s="176">
        <v>2</v>
      </c>
      <c r="D4484" s="176" t="s">
        <v>4318</v>
      </c>
      <c r="E4484" s="176">
        <f>VLOOKUP(D4484,武将id!A:C,3,FALSE)</f>
        <v>319</v>
      </c>
      <c r="F4484" s="176">
        <v>0</v>
      </c>
      <c r="G4484" s="255" t="s">
        <v>6091</v>
      </c>
      <c r="H4484" s="256" t="s">
        <v>6091</v>
      </c>
      <c r="I4484" s="176">
        <v>1</v>
      </c>
      <c r="J4484" s="176"/>
      <c r="K4484" s="176"/>
      <c r="L4484" s="176" t="s">
        <v>2932</v>
      </c>
      <c r="M4484" s="257">
        <f>IF(L4484="",999,VLOOKUP(L4484,武将id!A:C,3,0))</f>
        <v>203</v>
      </c>
    </row>
    <row r="4485" spans="1:13" ht="24" x14ac:dyDescent="0.15">
      <c r="A4485" s="175">
        <v>8505</v>
      </c>
      <c r="B4485" s="176">
        <v>4</v>
      </c>
      <c r="C4485" s="176">
        <v>2</v>
      </c>
      <c r="D4485" s="176" t="s">
        <v>4318</v>
      </c>
      <c r="E4485" s="176">
        <f>VLOOKUP(D4485,武将id!A:C,3,FALSE)</f>
        <v>319</v>
      </c>
      <c r="F4485" s="176">
        <v>0</v>
      </c>
      <c r="G4485" s="255" t="s">
        <v>6092</v>
      </c>
      <c r="H4485" s="256" t="s">
        <v>6092</v>
      </c>
      <c r="I4485" s="176">
        <v>1</v>
      </c>
      <c r="J4485" s="176"/>
      <c r="K4485" s="176"/>
      <c r="L4485" s="176" t="s">
        <v>2932</v>
      </c>
      <c r="M4485" s="257">
        <f>IF(L4485="",999,VLOOKUP(L4485,武将id!A:C,3,0))</f>
        <v>203</v>
      </c>
    </row>
    <row r="4486" spans="1:13" x14ac:dyDescent="0.15">
      <c r="A4486" s="175">
        <v>8505</v>
      </c>
      <c r="B4486" s="176">
        <v>5</v>
      </c>
      <c r="C4486" s="176">
        <v>1</v>
      </c>
      <c r="D4486" s="176" t="s">
        <v>2932</v>
      </c>
      <c r="E4486" s="176">
        <f>VLOOKUP(D4486,武将id!A:C,3,FALSE)</f>
        <v>203</v>
      </c>
      <c r="F4486" s="176">
        <v>0</v>
      </c>
      <c r="G4486" s="255" t="s">
        <v>6093</v>
      </c>
      <c r="H4486" s="256" t="s">
        <v>6093</v>
      </c>
      <c r="I4486" s="176">
        <v>1</v>
      </c>
      <c r="J4486" s="176"/>
      <c r="K4486" s="176"/>
      <c r="L4486" s="176" t="s">
        <v>4318</v>
      </c>
      <c r="M4486" s="257">
        <f>IF(L4486="",999,VLOOKUP(L4486,武将id!A:C,3,0))</f>
        <v>319</v>
      </c>
    </row>
    <row r="4487" spans="1:13" ht="24" x14ac:dyDescent="0.15">
      <c r="A4487" s="175">
        <v>8505</v>
      </c>
      <c r="B4487" s="176">
        <v>6</v>
      </c>
      <c r="C4487" s="176">
        <v>1</v>
      </c>
      <c r="D4487" s="176" t="s">
        <v>2932</v>
      </c>
      <c r="E4487" s="176">
        <f>VLOOKUP(D4487,武将id!A:C,3,FALSE)</f>
        <v>203</v>
      </c>
      <c r="F4487" s="176">
        <v>0</v>
      </c>
      <c r="G4487" s="255" t="s">
        <v>6094</v>
      </c>
      <c r="H4487" s="256" t="s">
        <v>6094</v>
      </c>
      <c r="I4487" s="176">
        <v>1</v>
      </c>
      <c r="J4487" s="176"/>
      <c r="K4487" s="176"/>
      <c r="L4487" s="176" t="s">
        <v>4318</v>
      </c>
      <c r="M4487" s="257">
        <f>IF(L4487="",999,VLOOKUP(L4487,武将id!A:C,3,0))</f>
        <v>319</v>
      </c>
    </row>
    <row r="4488" spans="1:13" x14ac:dyDescent="0.15">
      <c r="A4488" s="175">
        <v>8505</v>
      </c>
      <c r="B4488" s="176">
        <v>7</v>
      </c>
      <c r="C4488" s="176">
        <v>1</v>
      </c>
      <c r="D4488" s="176" t="s">
        <v>2932</v>
      </c>
      <c r="E4488" s="176">
        <f>VLOOKUP(D4488,武将id!A:C,3,FALSE)</f>
        <v>203</v>
      </c>
      <c r="F4488" s="176">
        <v>0</v>
      </c>
      <c r="G4488" s="255" t="s">
        <v>6095</v>
      </c>
      <c r="H4488" s="256" t="s">
        <v>6095</v>
      </c>
      <c r="I4488" s="176">
        <v>1</v>
      </c>
      <c r="J4488" s="176"/>
      <c r="K4488" s="176"/>
      <c r="L4488" s="176" t="s">
        <v>4318</v>
      </c>
      <c r="M4488" s="257">
        <f>IF(L4488="",999,VLOOKUP(L4488,武将id!A:C,3,0))</f>
        <v>319</v>
      </c>
    </row>
    <row r="4489" spans="1:13" x14ac:dyDescent="0.15">
      <c r="A4489" s="180">
        <v>8505</v>
      </c>
      <c r="B4489" s="181">
        <v>8</v>
      </c>
      <c r="C4489" s="181">
        <v>2</v>
      </c>
      <c r="D4489" s="181" t="s">
        <v>4318</v>
      </c>
      <c r="E4489" s="181">
        <f>VLOOKUP(D4489,武将id!A:C,3,FALSE)</f>
        <v>319</v>
      </c>
      <c r="F4489" s="181">
        <v>0</v>
      </c>
      <c r="G4489" s="258" t="s">
        <v>6096</v>
      </c>
      <c r="H4489" s="259" t="s">
        <v>6096</v>
      </c>
      <c r="I4489" s="181">
        <v>1</v>
      </c>
      <c r="J4489" s="181"/>
      <c r="K4489" s="181"/>
      <c r="L4489" s="181" t="s">
        <v>2932</v>
      </c>
      <c r="M4489" s="260">
        <f>IF(L4489="",999,VLOOKUP(L4489,武将id!A:C,3,0))</f>
        <v>203</v>
      </c>
    </row>
    <row r="4490" spans="1:13" ht="24" x14ac:dyDescent="0.15">
      <c r="A4490" s="175">
        <v>8506</v>
      </c>
      <c r="B4490" s="176">
        <v>1</v>
      </c>
      <c r="C4490" s="176">
        <v>2</v>
      </c>
      <c r="D4490" s="176" t="s">
        <v>2461</v>
      </c>
      <c r="E4490" s="176">
        <f>VLOOKUP(D4490,武将id!A:C,3,FALSE)</f>
        <v>303</v>
      </c>
      <c r="F4490" s="176">
        <v>0</v>
      </c>
      <c r="G4490" s="255" t="s">
        <v>6097</v>
      </c>
      <c r="H4490" s="256" t="s">
        <v>6097</v>
      </c>
      <c r="I4490" s="176">
        <v>1</v>
      </c>
      <c r="J4490" s="176"/>
      <c r="K4490" s="176"/>
      <c r="L4490" s="176" t="s">
        <v>2932</v>
      </c>
      <c r="M4490" s="257">
        <f>IF(L4490="",999,VLOOKUP(L4490,武将id!A:C,3,0))</f>
        <v>203</v>
      </c>
    </row>
    <row r="4491" spans="1:13" ht="24" x14ac:dyDescent="0.15">
      <c r="A4491" s="175">
        <v>8506</v>
      </c>
      <c r="B4491" s="176">
        <v>2</v>
      </c>
      <c r="C4491" s="176">
        <v>2</v>
      </c>
      <c r="D4491" s="176" t="s">
        <v>2461</v>
      </c>
      <c r="E4491" s="176">
        <f>VLOOKUP(D4491,武将id!A:C,3,FALSE)</f>
        <v>303</v>
      </c>
      <c r="F4491" s="176">
        <v>0</v>
      </c>
      <c r="G4491" s="255" t="s">
        <v>6098</v>
      </c>
      <c r="H4491" s="256" t="s">
        <v>6098</v>
      </c>
      <c r="I4491" s="176">
        <v>1</v>
      </c>
      <c r="J4491" s="176"/>
      <c r="K4491" s="176"/>
      <c r="L4491" s="176" t="s">
        <v>2932</v>
      </c>
      <c r="M4491" s="257">
        <f>IF(L4491="",999,VLOOKUP(L4491,武将id!A:C,3,0))</f>
        <v>203</v>
      </c>
    </row>
    <row r="4492" spans="1:13" ht="24" x14ac:dyDescent="0.15">
      <c r="A4492" s="175">
        <v>8506</v>
      </c>
      <c r="B4492" s="176">
        <v>3</v>
      </c>
      <c r="C4492" s="176">
        <v>2</v>
      </c>
      <c r="D4492" s="176" t="s">
        <v>2461</v>
      </c>
      <c r="E4492" s="176">
        <f>VLOOKUP(D4492,武将id!A:C,3,FALSE)</f>
        <v>303</v>
      </c>
      <c r="F4492" s="176">
        <v>0</v>
      </c>
      <c r="G4492" s="255" t="s">
        <v>6099</v>
      </c>
      <c r="H4492" s="256" t="s">
        <v>6099</v>
      </c>
      <c r="I4492" s="176">
        <v>1</v>
      </c>
      <c r="J4492" s="176"/>
      <c r="K4492" s="176"/>
      <c r="L4492" s="176" t="s">
        <v>2932</v>
      </c>
      <c r="M4492" s="257">
        <f>IF(L4492="",999,VLOOKUP(L4492,武将id!A:C,3,0))</f>
        <v>203</v>
      </c>
    </row>
    <row r="4493" spans="1:13" x14ac:dyDescent="0.15">
      <c r="A4493" s="175">
        <v>8506</v>
      </c>
      <c r="B4493" s="176">
        <v>4</v>
      </c>
      <c r="C4493" s="176">
        <v>1</v>
      </c>
      <c r="D4493" s="176" t="s">
        <v>2932</v>
      </c>
      <c r="E4493" s="176">
        <f>VLOOKUP(D4493,武将id!A:C,3,FALSE)</f>
        <v>203</v>
      </c>
      <c r="F4493" s="176">
        <v>0</v>
      </c>
      <c r="G4493" s="255" t="s">
        <v>3177</v>
      </c>
      <c r="H4493" s="256" t="s">
        <v>3177</v>
      </c>
      <c r="I4493" s="176">
        <v>1</v>
      </c>
      <c r="J4493" s="176"/>
      <c r="K4493" s="176"/>
      <c r="L4493" s="176" t="s">
        <v>2461</v>
      </c>
      <c r="M4493" s="257">
        <f>IF(L4493="",999,VLOOKUP(L4493,武将id!A:C,3,0))</f>
        <v>303</v>
      </c>
    </row>
    <row r="4494" spans="1:13" x14ac:dyDescent="0.15">
      <c r="A4494" s="170">
        <v>8507</v>
      </c>
      <c r="B4494" s="171">
        <v>1</v>
      </c>
      <c r="C4494" s="171">
        <v>1</v>
      </c>
      <c r="D4494" s="171" t="s">
        <v>5875</v>
      </c>
      <c r="E4494" s="171">
        <f>VLOOKUP(D4494,武将id!A:C,3,FALSE)</f>
        <v>1</v>
      </c>
      <c r="F4494" s="171">
        <v>0</v>
      </c>
      <c r="G4494" s="252" t="s">
        <v>6100</v>
      </c>
      <c r="H4494" s="253" t="s">
        <v>6100</v>
      </c>
      <c r="I4494" s="171">
        <v>1</v>
      </c>
      <c r="J4494" s="171"/>
      <c r="K4494" s="171"/>
      <c r="L4494" s="171" t="s">
        <v>2932</v>
      </c>
      <c r="M4494" s="254">
        <f>IF(L4494="",999,VLOOKUP(L4494,武将id!A:C,3,0))</f>
        <v>203</v>
      </c>
    </row>
    <row r="4495" spans="1:13" x14ac:dyDescent="0.15">
      <c r="A4495" s="175">
        <v>8507</v>
      </c>
      <c r="B4495" s="176">
        <v>2</v>
      </c>
      <c r="C4495" s="176">
        <v>2</v>
      </c>
      <c r="D4495" s="176" t="s">
        <v>2932</v>
      </c>
      <c r="E4495" s="176">
        <f>VLOOKUP(D4495,武将id!A:C,3,FALSE)</f>
        <v>203</v>
      </c>
      <c r="F4495" s="176">
        <v>0</v>
      </c>
      <c r="G4495" s="255" t="s">
        <v>6101</v>
      </c>
      <c r="H4495" s="256" t="s">
        <v>6101</v>
      </c>
      <c r="I4495" s="176">
        <v>1</v>
      </c>
      <c r="J4495" s="176"/>
      <c r="K4495" s="176"/>
      <c r="L4495" s="176" t="s">
        <v>6140</v>
      </c>
      <c r="M4495" s="257">
        <f>IF(L4495="",999,VLOOKUP(L4495,武将id!A:C,3,0))</f>
        <v>1</v>
      </c>
    </row>
    <row r="4496" spans="1:13" x14ac:dyDescent="0.15">
      <c r="A4496" s="180">
        <v>8507</v>
      </c>
      <c r="B4496" s="181">
        <v>3</v>
      </c>
      <c r="C4496" s="181">
        <v>1</v>
      </c>
      <c r="D4496" s="181" t="s">
        <v>5876</v>
      </c>
      <c r="E4496" s="181">
        <f>VLOOKUP(D4496,武将id!A:C,3,FALSE)</f>
        <v>1</v>
      </c>
      <c r="F4496" s="181">
        <v>0</v>
      </c>
      <c r="G4496" s="258" t="s">
        <v>6102</v>
      </c>
      <c r="H4496" s="259" t="s">
        <v>6102</v>
      </c>
      <c r="I4496" s="181">
        <v>1</v>
      </c>
      <c r="J4496" s="181"/>
      <c r="K4496" s="181"/>
      <c r="L4496" s="181" t="s">
        <v>2932</v>
      </c>
      <c r="M4496" s="260">
        <f>IF(L4496="",999,VLOOKUP(L4496,武将id!A:C,3,0))</f>
        <v>203</v>
      </c>
    </row>
    <row r="4497" spans="1:13" x14ac:dyDescent="0.15">
      <c r="A4497" s="175">
        <v>8508</v>
      </c>
      <c r="B4497" s="176">
        <v>1</v>
      </c>
      <c r="C4497" s="176">
        <v>2</v>
      </c>
      <c r="D4497" s="176" t="s">
        <v>2484</v>
      </c>
      <c r="E4497" s="176">
        <f>VLOOKUP(D4497,武将id!A:C,3,FALSE)</f>
        <v>312</v>
      </c>
      <c r="F4497" s="176">
        <v>0</v>
      </c>
      <c r="G4497" s="255" t="s">
        <v>6103</v>
      </c>
      <c r="H4497" s="256" t="s">
        <v>6103</v>
      </c>
      <c r="I4497" s="176">
        <v>1</v>
      </c>
      <c r="J4497" s="176"/>
      <c r="K4497" s="176"/>
      <c r="L4497" s="176" t="s">
        <v>2932</v>
      </c>
      <c r="M4497" s="257">
        <f>IF(L4497="",999,VLOOKUP(L4497,武将id!A:C,3,0))</f>
        <v>203</v>
      </c>
    </row>
    <row r="4498" spans="1:13" ht="24" x14ac:dyDescent="0.15">
      <c r="A4498" s="175">
        <v>8508</v>
      </c>
      <c r="B4498" s="176">
        <v>2</v>
      </c>
      <c r="C4498" s="176">
        <v>1</v>
      </c>
      <c r="D4498" s="176" t="s">
        <v>2932</v>
      </c>
      <c r="E4498" s="176">
        <f>VLOOKUP(D4498,武将id!A:C,3,FALSE)</f>
        <v>203</v>
      </c>
      <c r="F4498" s="176">
        <v>0</v>
      </c>
      <c r="G4498" s="255" t="s">
        <v>6104</v>
      </c>
      <c r="H4498" s="256" t="s">
        <v>6104</v>
      </c>
      <c r="I4498" s="176">
        <v>1</v>
      </c>
      <c r="J4498" s="176"/>
      <c r="K4498" s="176"/>
      <c r="L4498" s="176" t="s">
        <v>2484</v>
      </c>
      <c r="M4498" s="257">
        <f>IF(L4498="",999,VLOOKUP(L4498,武将id!A:C,3,0))</f>
        <v>312</v>
      </c>
    </row>
    <row r="4499" spans="1:13" x14ac:dyDescent="0.15">
      <c r="A4499" s="175">
        <v>8508</v>
      </c>
      <c r="B4499" s="176">
        <v>3</v>
      </c>
      <c r="C4499" s="176">
        <v>2</v>
      </c>
      <c r="D4499" s="176" t="s">
        <v>2484</v>
      </c>
      <c r="E4499" s="176">
        <f>VLOOKUP(D4499,武将id!A:C,3,FALSE)</f>
        <v>312</v>
      </c>
      <c r="F4499" s="176">
        <v>0</v>
      </c>
      <c r="G4499" s="255" t="s">
        <v>6105</v>
      </c>
      <c r="H4499" s="256" t="s">
        <v>6105</v>
      </c>
      <c r="I4499" s="176">
        <v>1</v>
      </c>
      <c r="J4499" s="176"/>
      <c r="K4499" s="176"/>
      <c r="L4499" s="176" t="s">
        <v>2932</v>
      </c>
      <c r="M4499" s="257">
        <f>IF(L4499="",999,VLOOKUP(L4499,武将id!A:C,3,0))</f>
        <v>203</v>
      </c>
    </row>
    <row r="4500" spans="1:13" x14ac:dyDescent="0.15">
      <c r="A4500" s="175">
        <v>8508</v>
      </c>
      <c r="B4500" s="176">
        <v>4</v>
      </c>
      <c r="C4500" s="176">
        <v>1</v>
      </c>
      <c r="D4500" s="176" t="s">
        <v>2932</v>
      </c>
      <c r="E4500" s="176">
        <f>VLOOKUP(D4500,武将id!A:C,3,FALSE)</f>
        <v>203</v>
      </c>
      <c r="F4500" s="176">
        <v>0</v>
      </c>
      <c r="G4500" s="255" t="s">
        <v>6106</v>
      </c>
      <c r="H4500" s="256" t="s">
        <v>6106</v>
      </c>
      <c r="I4500" s="176">
        <v>1</v>
      </c>
      <c r="J4500" s="176"/>
      <c r="K4500" s="176"/>
      <c r="L4500" s="176" t="s">
        <v>2484</v>
      </c>
      <c r="M4500" s="257">
        <f>IF(L4500="",999,VLOOKUP(L4500,武将id!A:C,3,0))</f>
        <v>312</v>
      </c>
    </row>
    <row r="4501" spans="1:13" x14ac:dyDescent="0.15">
      <c r="A4501" s="175">
        <v>8508</v>
      </c>
      <c r="B4501" s="176">
        <v>5</v>
      </c>
      <c r="C4501" s="176">
        <v>1</v>
      </c>
      <c r="D4501" s="176" t="s">
        <v>2932</v>
      </c>
      <c r="E4501" s="176">
        <f>VLOOKUP(D4501,武将id!A:C,3,FALSE)</f>
        <v>203</v>
      </c>
      <c r="F4501" s="176">
        <v>0</v>
      </c>
      <c r="G4501" s="255" t="s">
        <v>6107</v>
      </c>
      <c r="H4501" s="256" t="s">
        <v>6107</v>
      </c>
      <c r="I4501" s="176">
        <v>1</v>
      </c>
      <c r="J4501" s="176"/>
      <c r="K4501" s="176"/>
      <c r="L4501" s="176" t="s">
        <v>2484</v>
      </c>
      <c r="M4501" s="257">
        <f>IF(L4501="",999,VLOOKUP(L4501,武将id!A:C,3,0))</f>
        <v>312</v>
      </c>
    </row>
    <row r="4502" spans="1:13" x14ac:dyDescent="0.15">
      <c r="A4502" s="170">
        <v>8509</v>
      </c>
      <c r="B4502" s="171">
        <v>1</v>
      </c>
      <c r="C4502" s="171">
        <v>2</v>
      </c>
      <c r="D4502" s="171" t="s">
        <v>2484</v>
      </c>
      <c r="E4502" s="171">
        <f>VLOOKUP(D4502,武将id!A:C,3,FALSE)</f>
        <v>312</v>
      </c>
      <c r="F4502" s="171">
        <v>0</v>
      </c>
      <c r="G4502" s="252" t="s">
        <v>6108</v>
      </c>
      <c r="H4502" s="253" t="s">
        <v>6108</v>
      </c>
      <c r="I4502" s="171">
        <v>1</v>
      </c>
      <c r="J4502" s="171"/>
      <c r="K4502" s="171"/>
      <c r="L4502" s="171" t="s">
        <v>2461</v>
      </c>
      <c r="M4502" s="254">
        <f>IF(L4502="",999,VLOOKUP(L4502,武将id!A:C,3,0))</f>
        <v>303</v>
      </c>
    </row>
    <row r="4503" spans="1:13" ht="24" x14ac:dyDescent="0.15">
      <c r="A4503" s="180">
        <v>8509</v>
      </c>
      <c r="B4503" s="181">
        <v>2</v>
      </c>
      <c r="C4503" s="181">
        <v>1</v>
      </c>
      <c r="D4503" s="181" t="s">
        <v>2461</v>
      </c>
      <c r="E4503" s="181">
        <f>VLOOKUP(D4503,武将id!A:C,3,FALSE)</f>
        <v>303</v>
      </c>
      <c r="F4503" s="181">
        <v>0</v>
      </c>
      <c r="G4503" s="258" t="s">
        <v>6109</v>
      </c>
      <c r="H4503" s="259" t="s">
        <v>6109</v>
      </c>
      <c r="I4503" s="181">
        <v>1</v>
      </c>
      <c r="J4503" s="181"/>
      <c r="K4503" s="181"/>
      <c r="L4503" s="181" t="s">
        <v>2484</v>
      </c>
      <c r="M4503" s="260">
        <f>IF(L4503="",999,VLOOKUP(L4503,武将id!A:C,3,0))</f>
        <v>312</v>
      </c>
    </row>
    <row r="4504" spans="1:13" x14ac:dyDescent="0.15">
      <c r="A4504" s="175">
        <v>8510</v>
      </c>
      <c r="B4504" s="176">
        <v>1</v>
      </c>
      <c r="C4504" s="176">
        <v>1</v>
      </c>
      <c r="D4504" s="176" t="s">
        <v>2588</v>
      </c>
      <c r="E4504" s="176">
        <f>VLOOKUP(D4504,武将id!A:C,3,FALSE)</f>
        <v>202</v>
      </c>
      <c r="F4504" s="176">
        <v>0</v>
      </c>
      <c r="G4504" s="255" t="s">
        <v>6110</v>
      </c>
      <c r="H4504" s="256" t="s">
        <v>6110</v>
      </c>
      <c r="I4504" s="176">
        <v>1</v>
      </c>
      <c r="J4504" s="176"/>
      <c r="K4504" s="176"/>
      <c r="L4504" s="176"/>
      <c r="M4504" s="257">
        <v>0</v>
      </c>
    </row>
    <row r="4505" spans="1:13" x14ac:dyDescent="0.15">
      <c r="A4505" s="175">
        <v>8510</v>
      </c>
      <c r="B4505" s="176">
        <v>2</v>
      </c>
      <c r="C4505" s="176">
        <v>2</v>
      </c>
      <c r="D4505" s="176" t="s">
        <v>5872</v>
      </c>
      <c r="E4505" s="176">
        <f>VLOOKUP(D4505,武将id!A:C,3,FALSE)</f>
        <v>243</v>
      </c>
      <c r="F4505" s="176">
        <v>0</v>
      </c>
      <c r="G4505" s="255" t="s">
        <v>6111</v>
      </c>
      <c r="H4505" s="256" t="s">
        <v>6111</v>
      </c>
      <c r="I4505" s="176">
        <v>1</v>
      </c>
      <c r="J4505" s="176"/>
      <c r="K4505" s="176"/>
      <c r="L4505" s="176" t="s">
        <v>2588</v>
      </c>
      <c r="M4505" s="257">
        <f>IF(L4505="",999,VLOOKUP(L4505,武将id!A:C,3,0))</f>
        <v>202</v>
      </c>
    </row>
    <row r="4506" spans="1:13" x14ac:dyDescent="0.15">
      <c r="A4506" s="175">
        <v>8510</v>
      </c>
      <c r="B4506" s="176">
        <v>3</v>
      </c>
      <c r="C4506" s="176">
        <v>2</v>
      </c>
      <c r="D4506" s="176" t="s">
        <v>5872</v>
      </c>
      <c r="E4506" s="176">
        <f>VLOOKUP(D4506,武将id!A:C,3,FALSE)</f>
        <v>243</v>
      </c>
      <c r="F4506" s="176">
        <v>0</v>
      </c>
      <c r="G4506" s="255" t="s">
        <v>6112</v>
      </c>
      <c r="H4506" s="256" t="s">
        <v>6112</v>
      </c>
      <c r="I4506" s="176">
        <v>1</v>
      </c>
      <c r="J4506" s="176"/>
      <c r="K4506" s="176"/>
      <c r="L4506" s="176" t="s">
        <v>2588</v>
      </c>
      <c r="M4506" s="257">
        <f>IF(L4506="",999,VLOOKUP(L4506,武将id!A:C,3,0))</f>
        <v>202</v>
      </c>
    </row>
    <row r="4507" spans="1:13" x14ac:dyDescent="0.15">
      <c r="A4507" s="175">
        <v>8510</v>
      </c>
      <c r="B4507" s="176">
        <v>4</v>
      </c>
      <c r="C4507" s="176">
        <v>2</v>
      </c>
      <c r="D4507" s="176" t="s">
        <v>2611</v>
      </c>
      <c r="E4507" s="176">
        <f>VLOOKUP(D4507,武将id!A:C,3,FALSE)</f>
        <v>205</v>
      </c>
      <c r="F4507" s="176">
        <v>0</v>
      </c>
      <c r="G4507" s="255" t="s">
        <v>6113</v>
      </c>
      <c r="H4507" s="256" t="s">
        <v>6113</v>
      </c>
      <c r="I4507" s="176">
        <v>1</v>
      </c>
      <c r="J4507" s="176"/>
      <c r="K4507" s="176"/>
      <c r="L4507" s="176" t="s">
        <v>2588</v>
      </c>
      <c r="M4507" s="257">
        <f>IF(L4507="",999,VLOOKUP(L4507,武将id!A:C,3,0))</f>
        <v>202</v>
      </c>
    </row>
    <row r="4508" spans="1:13" ht="24" x14ac:dyDescent="0.15">
      <c r="A4508" s="175">
        <v>8510</v>
      </c>
      <c r="B4508" s="176">
        <v>5</v>
      </c>
      <c r="C4508" s="176">
        <v>1</v>
      </c>
      <c r="D4508" s="176" t="s">
        <v>2588</v>
      </c>
      <c r="E4508" s="176">
        <f>VLOOKUP(D4508,武将id!A:C,3,FALSE)</f>
        <v>202</v>
      </c>
      <c r="F4508" s="176">
        <v>0</v>
      </c>
      <c r="G4508" s="255" t="s">
        <v>6114</v>
      </c>
      <c r="H4508" s="256" t="s">
        <v>6114</v>
      </c>
      <c r="I4508" s="176">
        <v>1</v>
      </c>
      <c r="J4508" s="176"/>
      <c r="K4508" s="176"/>
      <c r="L4508" s="176" t="s">
        <v>2611</v>
      </c>
      <c r="M4508" s="257">
        <f>IF(L4508="",999,VLOOKUP(L4508,武将id!A:C,3,0))</f>
        <v>205</v>
      </c>
    </row>
    <row r="4509" spans="1:13" x14ac:dyDescent="0.15">
      <c r="A4509" s="175">
        <v>8510</v>
      </c>
      <c r="B4509" s="176">
        <v>6</v>
      </c>
      <c r="C4509" s="176">
        <v>2</v>
      </c>
      <c r="D4509" s="176" t="s">
        <v>2611</v>
      </c>
      <c r="E4509" s="176">
        <f>VLOOKUP(D4509,武将id!A:C,3,FALSE)</f>
        <v>205</v>
      </c>
      <c r="F4509" s="176">
        <v>0</v>
      </c>
      <c r="G4509" s="255" t="s">
        <v>6115</v>
      </c>
      <c r="H4509" s="256" t="s">
        <v>6115</v>
      </c>
      <c r="I4509" s="176">
        <v>1</v>
      </c>
      <c r="J4509" s="176"/>
      <c r="K4509" s="176"/>
      <c r="L4509" s="176" t="s">
        <v>2588</v>
      </c>
      <c r="M4509" s="257">
        <f>IF(L4509="",999,VLOOKUP(L4509,武将id!A:C,3,0))</f>
        <v>202</v>
      </c>
    </row>
    <row r="4510" spans="1:13" x14ac:dyDescent="0.15">
      <c r="A4510" s="175">
        <v>8510</v>
      </c>
      <c r="B4510" s="176">
        <v>7</v>
      </c>
      <c r="C4510" s="176">
        <v>2</v>
      </c>
      <c r="D4510" s="176" t="s">
        <v>2918</v>
      </c>
      <c r="E4510" s="176">
        <f>VLOOKUP(D4510,武将id!A:C,3,FALSE)</f>
        <v>206</v>
      </c>
      <c r="F4510" s="176">
        <v>0</v>
      </c>
      <c r="G4510" s="255" t="s">
        <v>6116</v>
      </c>
      <c r="H4510" s="256" t="s">
        <v>6116</v>
      </c>
      <c r="I4510" s="176">
        <v>1</v>
      </c>
      <c r="J4510" s="176"/>
      <c r="K4510" s="176"/>
      <c r="L4510" s="176" t="s">
        <v>2588</v>
      </c>
      <c r="M4510" s="257">
        <f>IF(L4510="",999,VLOOKUP(L4510,武将id!A:C,3,0))</f>
        <v>202</v>
      </c>
    </row>
    <row r="4511" spans="1:13" x14ac:dyDescent="0.15">
      <c r="A4511" s="175">
        <v>8510</v>
      </c>
      <c r="B4511" s="176">
        <v>8</v>
      </c>
      <c r="C4511" s="176">
        <v>1</v>
      </c>
      <c r="D4511" s="176" t="s">
        <v>2588</v>
      </c>
      <c r="E4511" s="176">
        <f>VLOOKUP(D4511,武将id!A:C,3,FALSE)</f>
        <v>202</v>
      </c>
      <c r="F4511" s="176">
        <v>0</v>
      </c>
      <c r="G4511" s="255" t="s">
        <v>6117</v>
      </c>
      <c r="H4511" s="256" t="s">
        <v>6444</v>
      </c>
      <c r="I4511" s="176">
        <v>1</v>
      </c>
      <c r="J4511" s="176"/>
      <c r="K4511" s="176"/>
      <c r="L4511" s="176" t="s">
        <v>2918</v>
      </c>
      <c r="M4511" s="257">
        <f>IF(L4511="",999,VLOOKUP(L4511,武将id!A:C,3,0))</f>
        <v>206</v>
      </c>
    </row>
    <row r="4512" spans="1:13" x14ac:dyDescent="0.15">
      <c r="A4512" s="170">
        <v>8511</v>
      </c>
      <c r="B4512" s="171">
        <v>1</v>
      </c>
      <c r="C4512" s="171">
        <v>2</v>
      </c>
      <c r="D4512" s="171" t="s">
        <v>2484</v>
      </c>
      <c r="E4512" s="171">
        <f>VLOOKUP(D4512,武将id!A:C,3,FALSE)</f>
        <v>312</v>
      </c>
      <c r="F4512" s="171">
        <v>0</v>
      </c>
      <c r="G4512" s="252" t="s">
        <v>6118</v>
      </c>
      <c r="H4512" s="253" t="s">
        <v>6118</v>
      </c>
      <c r="I4512" s="171">
        <v>1</v>
      </c>
      <c r="J4512" s="171"/>
      <c r="K4512" s="171"/>
      <c r="L4512" s="171" t="s">
        <v>2461</v>
      </c>
      <c r="M4512" s="254">
        <f>IF(L4512="",999,VLOOKUP(L4512,武将id!A:C,3,0))</f>
        <v>303</v>
      </c>
    </row>
    <row r="4513" spans="1:13" x14ac:dyDescent="0.15">
      <c r="A4513" s="175">
        <v>8511</v>
      </c>
      <c r="B4513" s="176">
        <v>2</v>
      </c>
      <c r="C4513" s="176">
        <v>1</v>
      </c>
      <c r="D4513" s="176" t="s">
        <v>2461</v>
      </c>
      <c r="E4513" s="176">
        <f>VLOOKUP(D4513,武将id!A:C,3,FALSE)</f>
        <v>303</v>
      </c>
      <c r="F4513" s="176">
        <v>0</v>
      </c>
      <c r="G4513" s="255" t="s">
        <v>6119</v>
      </c>
      <c r="H4513" s="256" t="s">
        <v>6119</v>
      </c>
      <c r="I4513" s="176">
        <v>1</v>
      </c>
      <c r="J4513" s="176"/>
      <c r="K4513" s="176"/>
      <c r="L4513" s="176" t="s">
        <v>2484</v>
      </c>
      <c r="M4513" s="257">
        <f>IF(L4513="",999,VLOOKUP(L4513,武将id!A:C,3,0))</f>
        <v>312</v>
      </c>
    </row>
    <row r="4514" spans="1:13" x14ac:dyDescent="0.15">
      <c r="A4514" s="175">
        <v>8511</v>
      </c>
      <c r="B4514" s="176">
        <v>3</v>
      </c>
      <c r="C4514" s="176">
        <v>2</v>
      </c>
      <c r="D4514" s="176" t="s">
        <v>2484</v>
      </c>
      <c r="E4514" s="176">
        <f>VLOOKUP(D4514,武将id!A:C,3,FALSE)</f>
        <v>312</v>
      </c>
      <c r="F4514" s="176">
        <v>0</v>
      </c>
      <c r="G4514" s="255" t="s">
        <v>6120</v>
      </c>
      <c r="H4514" s="256" t="s">
        <v>6120</v>
      </c>
      <c r="I4514" s="176">
        <v>1</v>
      </c>
      <c r="J4514" s="176"/>
      <c r="K4514" s="176"/>
      <c r="L4514" s="176" t="s">
        <v>2461</v>
      </c>
      <c r="M4514" s="257">
        <f>IF(L4514="",999,VLOOKUP(L4514,武将id!A:C,3,0))</f>
        <v>303</v>
      </c>
    </row>
    <row r="4515" spans="1:13" x14ac:dyDescent="0.15">
      <c r="A4515" s="180">
        <v>8511</v>
      </c>
      <c r="B4515" s="181">
        <v>4</v>
      </c>
      <c r="C4515" s="181">
        <v>1</v>
      </c>
      <c r="D4515" s="181" t="s">
        <v>2461</v>
      </c>
      <c r="E4515" s="181">
        <f>VLOOKUP(D4515,武将id!A:C,3,FALSE)</f>
        <v>303</v>
      </c>
      <c r="F4515" s="181">
        <v>0</v>
      </c>
      <c r="G4515" s="258" t="s">
        <v>6121</v>
      </c>
      <c r="H4515" s="259" t="s">
        <v>6121</v>
      </c>
      <c r="I4515" s="181">
        <v>1</v>
      </c>
      <c r="J4515" s="181"/>
      <c r="K4515" s="181"/>
      <c r="L4515" s="181" t="s">
        <v>2484</v>
      </c>
      <c r="M4515" s="260">
        <f>IF(L4515="",999,VLOOKUP(L4515,武将id!A:C,3,0))</f>
        <v>312</v>
      </c>
    </row>
    <row r="4516" spans="1:13" x14ac:dyDescent="0.15">
      <c r="A4516" s="175">
        <v>8512</v>
      </c>
      <c r="B4516" s="176">
        <v>1</v>
      </c>
      <c r="C4516" s="176">
        <v>2</v>
      </c>
      <c r="D4516" s="176" t="s">
        <v>2461</v>
      </c>
      <c r="E4516" s="176">
        <f>VLOOKUP(D4516,武将id!A:C,3,FALSE)</f>
        <v>303</v>
      </c>
      <c r="F4516" s="176">
        <v>0</v>
      </c>
      <c r="G4516" s="255" t="s">
        <v>6122</v>
      </c>
      <c r="H4516" s="256" t="s">
        <v>6122</v>
      </c>
      <c r="I4516" s="176">
        <v>1</v>
      </c>
      <c r="J4516" s="176"/>
      <c r="K4516" s="176"/>
      <c r="L4516" s="176" t="s">
        <v>2588</v>
      </c>
      <c r="M4516" s="257">
        <f>IF(L4516="",999,VLOOKUP(L4516,武将id!A:C,3,0))</f>
        <v>202</v>
      </c>
    </row>
    <row r="4517" spans="1:13" x14ac:dyDescent="0.15">
      <c r="A4517" s="175">
        <v>8512</v>
      </c>
      <c r="B4517" s="176">
        <v>2</v>
      </c>
      <c r="C4517" s="176">
        <v>1</v>
      </c>
      <c r="D4517" s="176" t="s">
        <v>2588</v>
      </c>
      <c r="E4517" s="176">
        <f>VLOOKUP(D4517,武将id!A:C,3,FALSE)</f>
        <v>202</v>
      </c>
      <c r="F4517" s="176">
        <v>0</v>
      </c>
      <c r="G4517" s="255" t="s">
        <v>6123</v>
      </c>
      <c r="H4517" s="256" t="s">
        <v>6123</v>
      </c>
      <c r="I4517" s="176">
        <v>1</v>
      </c>
      <c r="J4517" s="176"/>
      <c r="K4517" s="176"/>
      <c r="L4517" s="176" t="s">
        <v>2461</v>
      </c>
      <c r="M4517" s="257">
        <f>IF(L4517="",999,VLOOKUP(L4517,武将id!A:C,3,0))</f>
        <v>303</v>
      </c>
    </row>
    <row r="4518" spans="1:13" x14ac:dyDescent="0.15">
      <c r="A4518" s="175">
        <v>8512</v>
      </c>
      <c r="B4518" s="176">
        <v>3</v>
      </c>
      <c r="C4518" s="176">
        <v>2</v>
      </c>
      <c r="D4518" s="176" t="s">
        <v>2461</v>
      </c>
      <c r="E4518" s="176">
        <f>VLOOKUP(D4518,武将id!A:C,3,FALSE)</f>
        <v>303</v>
      </c>
      <c r="F4518" s="176">
        <v>0</v>
      </c>
      <c r="G4518" s="255" t="s">
        <v>6124</v>
      </c>
      <c r="H4518" s="256" t="s">
        <v>6124</v>
      </c>
      <c r="I4518" s="176">
        <v>1</v>
      </c>
      <c r="J4518" s="176"/>
      <c r="K4518" s="176"/>
      <c r="L4518" s="176" t="s">
        <v>2588</v>
      </c>
      <c r="M4518" s="257">
        <f>IF(L4518="",999,VLOOKUP(L4518,武将id!A:C,3,0))</f>
        <v>202</v>
      </c>
    </row>
    <row r="4519" spans="1:13" x14ac:dyDescent="0.15">
      <c r="A4519" s="175">
        <v>8512</v>
      </c>
      <c r="B4519" s="176">
        <v>4</v>
      </c>
      <c r="C4519" s="176">
        <v>2</v>
      </c>
      <c r="D4519" s="176" t="s">
        <v>2461</v>
      </c>
      <c r="E4519" s="176">
        <f>VLOOKUP(D4519,武将id!A:C,3,FALSE)</f>
        <v>303</v>
      </c>
      <c r="F4519" s="176">
        <v>0</v>
      </c>
      <c r="G4519" s="255" t="s">
        <v>6125</v>
      </c>
      <c r="H4519" s="256" t="s">
        <v>6125</v>
      </c>
      <c r="I4519" s="176">
        <v>1</v>
      </c>
      <c r="J4519" s="176"/>
      <c r="K4519" s="176"/>
      <c r="L4519" s="176" t="s">
        <v>2588</v>
      </c>
      <c r="M4519" s="257">
        <f>IF(L4519="",999,VLOOKUP(L4519,武将id!A:C,3,0))</f>
        <v>202</v>
      </c>
    </row>
    <row r="4520" spans="1:13" x14ac:dyDescent="0.15">
      <c r="A4520" s="175">
        <v>8512</v>
      </c>
      <c r="B4520" s="176">
        <v>5</v>
      </c>
      <c r="C4520" s="176">
        <v>1</v>
      </c>
      <c r="D4520" s="176" t="s">
        <v>2588</v>
      </c>
      <c r="E4520" s="176">
        <f>VLOOKUP(D4520,武将id!A:C,3,FALSE)</f>
        <v>202</v>
      </c>
      <c r="F4520" s="176">
        <v>0</v>
      </c>
      <c r="G4520" s="255" t="s">
        <v>6126</v>
      </c>
      <c r="H4520" s="256" t="s">
        <v>6126</v>
      </c>
      <c r="I4520" s="176">
        <v>1</v>
      </c>
      <c r="J4520" s="176"/>
      <c r="K4520" s="176"/>
      <c r="L4520" s="176" t="s">
        <v>2461</v>
      </c>
      <c r="M4520" s="257">
        <f>IF(L4520="",999,VLOOKUP(L4520,武将id!A:C,3,0))</f>
        <v>303</v>
      </c>
    </row>
    <row r="4521" spans="1:13" x14ac:dyDescent="0.15">
      <c r="A4521" s="175">
        <v>8512</v>
      </c>
      <c r="B4521" s="176">
        <v>6</v>
      </c>
      <c r="C4521" s="176">
        <v>2</v>
      </c>
      <c r="D4521" s="176" t="s">
        <v>2461</v>
      </c>
      <c r="E4521" s="176">
        <f>VLOOKUP(D4521,武将id!A:C,3,FALSE)</f>
        <v>303</v>
      </c>
      <c r="F4521" s="176">
        <v>0</v>
      </c>
      <c r="G4521" s="255" t="s">
        <v>6127</v>
      </c>
      <c r="H4521" s="256" t="s">
        <v>6127</v>
      </c>
      <c r="I4521" s="176">
        <v>1</v>
      </c>
      <c r="J4521" s="176"/>
      <c r="K4521" s="176"/>
      <c r="L4521" s="176" t="s">
        <v>2588</v>
      </c>
      <c r="M4521" s="257">
        <f>IF(L4521="",999,VLOOKUP(L4521,武将id!A:C,3,0))</f>
        <v>202</v>
      </c>
    </row>
    <row r="4522" spans="1:13" x14ac:dyDescent="0.15">
      <c r="A4522" s="175">
        <v>8512</v>
      </c>
      <c r="B4522" s="176">
        <v>7</v>
      </c>
      <c r="C4522" s="176">
        <v>1</v>
      </c>
      <c r="D4522" s="176" t="s">
        <v>2588</v>
      </c>
      <c r="E4522" s="176">
        <f>VLOOKUP(D4522,武将id!A:C,3,FALSE)</f>
        <v>202</v>
      </c>
      <c r="F4522" s="176">
        <v>0</v>
      </c>
      <c r="G4522" s="255" t="s">
        <v>3949</v>
      </c>
      <c r="H4522" s="256" t="s">
        <v>3949</v>
      </c>
      <c r="I4522" s="176">
        <v>1</v>
      </c>
      <c r="J4522" s="176"/>
      <c r="K4522" s="176"/>
      <c r="L4522" s="176" t="s">
        <v>2461</v>
      </c>
      <c r="M4522" s="257">
        <f>IF(L4522="",999,VLOOKUP(L4522,武将id!A:C,3,0))</f>
        <v>303</v>
      </c>
    </row>
    <row r="4523" spans="1:13" x14ac:dyDescent="0.15">
      <c r="A4523" s="175">
        <v>8512</v>
      </c>
      <c r="B4523" s="176">
        <v>8</v>
      </c>
      <c r="C4523" s="176">
        <v>2</v>
      </c>
      <c r="D4523" s="176" t="s">
        <v>2461</v>
      </c>
      <c r="E4523" s="176">
        <f>VLOOKUP(D4523,武将id!A:C,3,FALSE)</f>
        <v>303</v>
      </c>
      <c r="F4523" s="176">
        <v>0</v>
      </c>
      <c r="G4523" s="255" t="s">
        <v>6128</v>
      </c>
      <c r="H4523" s="256" t="s">
        <v>6128</v>
      </c>
      <c r="I4523" s="176">
        <v>1</v>
      </c>
      <c r="J4523" s="176"/>
      <c r="K4523" s="176"/>
      <c r="L4523" s="176" t="s">
        <v>2588</v>
      </c>
      <c r="M4523" s="257">
        <f>IF(L4523="",999,VLOOKUP(L4523,武将id!A:C,3,0))</f>
        <v>202</v>
      </c>
    </row>
    <row r="4524" spans="1:13" x14ac:dyDescent="0.15">
      <c r="A4524" s="170">
        <v>8513</v>
      </c>
      <c r="B4524" s="171">
        <v>1</v>
      </c>
      <c r="C4524" s="171">
        <v>2</v>
      </c>
      <c r="D4524" s="171" t="s">
        <v>2484</v>
      </c>
      <c r="E4524" s="171">
        <f>VLOOKUP(D4524,武将id!A:C,3,FALSE)</f>
        <v>312</v>
      </c>
      <c r="F4524" s="171">
        <v>0</v>
      </c>
      <c r="G4524" s="252" t="s">
        <v>6129</v>
      </c>
      <c r="H4524" s="253" t="s">
        <v>6129</v>
      </c>
      <c r="I4524" s="171">
        <v>1</v>
      </c>
      <c r="J4524" s="171"/>
      <c r="K4524" s="171"/>
      <c r="L4524" s="171" t="s">
        <v>2461</v>
      </c>
      <c r="M4524" s="254">
        <f>IF(L4524="",999,VLOOKUP(L4524,武将id!A:C,3,0))</f>
        <v>303</v>
      </c>
    </row>
    <row r="4525" spans="1:13" ht="24" x14ac:dyDescent="0.15">
      <c r="A4525" s="175">
        <v>8513</v>
      </c>
      <c r="B4525" s="176">
        <v>2</v>
      </c>
      <c r="C4525" s="176">
        <v>1</v>
      </c>
      <c r="D4525" s="176" t="s">
        <v>2461</v>
      </c>
      <c r="E4525" s="176">
        <f>VLOOKUP(D4525,武将id!A:C,3,FALSE)</f>
        <v>303</v>
      </c>
      <c r="F4525" s="176">
        <v>0</v>
      </c>
      <c r="G4525" s="255" t="s">
        <v>6130</v>
      </c>
      <c r="H4525" s="256" t="s">
        <v>6130</v>
      </c>
      <c r="I4525" s="176">
        <v>1</v>
      </c>
      <c r="J4525" s="176"/>
      <c r="K4525" s="176"/>
      <c r="L4525" s="176" t="s">
        <v>2484</v>
      </c>
      <c r="M4525" s="257">
        <f>IF(L4525="",999,VLOOKUP(L4525,武将id!A:C,3,0))</f>
        <v>312</v>
      </c>
    </row>
    <row r="4526" spans="1:13" x14ac:dyDescent="0.15">
      <c r="A4526" s="180">
        <v>8513</v>
      </c>
      <c r="B4526" s="181">
        <v>3</v>
      </c>
      <c r="C4526" s="181">
        <v>2</v>
      </c>
      <c r="D4526" s="181" t="s">
        <v>2484</v>
      </c>
      <c r="E4526" s="181">
        <f>VLOOKUP(D4526,武将id!A:C,3,FALSE)</f>
        <v>312</v>
      </c>
      <c r="F4526" s="181">
        <v>0</v>
      </c>
      <c r="G4526" s="258" t="s">
        <v>6131</v>
      </c>
      <c r="H4526" s="259" t="s">
        <v>6131</v>
      </c>
      <c r="I4526" s="181">
        <v>1</v>
      </c>
      <c r="J4526" s="181"/>
      <c r="K4526" s="181"/>
      <c r="L4526" s="181" t="s">
        <v>2461</v>
      </c>
      <c r="M4526" s="260">
        <f>IF(L4526="",999,VLOOKUP(L4526,武将id!A:C,3,0))</f>
        <v>303</v>
      </c>
    </row>
    <row r="4527" spans="1:13" x14ac:dyDescent="0.15">
      <c r="A4527" s="175">
        <v>8514</v>
      </c>
      <c r="B4527" s="176">
        <v>1</v>
      </c>
      <c r="C4527" s="176">
        <v>2</v>
      </c>
      <c r="D4527" s="176" t="s">
        <v>2932</v>
      </c>
      <c r="E4527" s="176">
        <f>VLOOKUP(D4527,武将id!A:C,3,FALSE)</f>
        <v>203</v>
      </c>
      <c r="F4527" s="176">
        <v>0</v>
      </c>
      <c r="G4527" s="255" t="s">
        <v>6132</v>
      </c>
      <c r="H4527" s="256" t="s">
        <v>6132</v>
      </c>
      <c r="I4527" s="176">
        <v>1</v>
      </c>
      <c r="J4527" s="176"/>
      <c r="K4527" s="176"/>
      <c r="L4527" s="176" t="s">
        <v>2588</v>
      </c>
      <c r="M4527" s="257">
        <f>IF(L4527="",999,VLOOKUP(L4527,武将id!A:C,3,0))</f>
        <v>202</v>
      </c>
    </row>
    <row r="4528" spans="1:13" x14ac:dyDescent="0.15">
      <c r="A4528" s="175">
        <v>8514</v>
      </c>
      <c r="B4528" s="176">
        <v>2</v>
      </c>
      <c r="C4528" s="176">
        <v>1</v>
      </c>
      <c r="D4528" s="176" t="s">
        <v>2588</v>
      </c>
      <c r="E4528" s="176">
        <f>VLOOKUP(D4528,武将id!A:C,3,FALSE)</f>
        <v>202</v>
      </c>
      <c r="F4528" s="176">
        <v>0</v>
      </c>
      <c r="G4528" s="255" t="s">
        <v>6133</v>
      </c>
      <c r="H4528" s="256" t="s">
        <v>6133</v>
      </c>
      <c r="I4528" s="176">
        <v>1</v>
      </c>
      <c r="J4528" s="176"/>
      <c r="K4528" s="176"/>
      <c r="L4528" s="176" t="s">
        <v>2932</v>
      </c>
      <c r="M4528" s="257">
        <f>IF(L4528="",999,VLOOKUP(L4528,武将id!A:C,3,0))</f>
        <v>203</v>
      </c>
    </row>
    <row r="4529" spans="1:13" x14ac:dyDescent="0.15">
      <c r="A4529" s="175">
        <v>8514</v>
      </c>
      <c r="B4529" s="176">
        <v>3</v>
      </c>
      <c r="C4529" s="176">
        <v>2</v>
      </c>
      <c r="D4529" s="176" t="s">
        <v>5875</v>
      </c>
      <c r="E4529" s="176">
        <f>VLOOKUP(D4529,武将id!A:C,3,FALSE)</f>
        <v>1</v>
      </c>
      <c r="F4529" s="176">
        <v>0</v>
      </c>
      <c r="G4529" s="255" t="s">
        <v>6134</v>
      </c>
      <c r="H4529" s="256" t="s">
        <v>6134</v>
      </c>
      <c r="I4529" s="176">
        <v>1</v>
      </c>
      <c r="J4529" s="176"/>
      <c r="K4529" s="176"/>
      <c r="L4529" s="176" t="s">
        <v>2588</v>
      </c>
      <c r="M4529" s="257">
        <f>IF(L4529="",999,VLOOKUP(L4529,武将id!A:C,3,0))</f>
        <v>202</v>
      </c>
    </row>
    <row r="4530" spans="1:13" x14ac:dyDescent="0.15">
      <c r="A4530" s="175">
        <v>8514</v>
      </c>
      <c r="B4530" s="176">
        <v>4</v>
      </c>
      <c r="C4530" s="176">
        <v>1</v>
      </c>
      <c r="D4530" s="176" t="s">
        <v>2588</v>
      </c>
      <c r="E4530" s="176">
        <f>VLOOKUP(D4530,武将id!A:C,3,FALSE)</f>
        <v>202</v>
      </c>
      <c r="F4530" s="176">
        <v>0</v>
      </c>
      <c r="G4530" s="255" t="s">
        <v>6135</v>
      </c>
      <c r="H4530" s="256" t="s">
        <v>6135</v>
      </c>
      <c r="I4530" s="176">
        <v>1</v>
      </c>
      <c r="J4530" s="176"/>
      <c r="K4530" s="176"/>
      <c r="L4530" s="176" t="s">
        <v>5875</v>
      </c>
      <c r="M4530" s="257">
        <f>IF(L4530="",999,VLOOKUP(L4530,武将id!A:C,3,0))</f>
        <v>1</v>
      </c>
    </row>
    <row r="4531" spans="1:13" x14ac:dyDescent="0.15">
      <c r="A4531" s="175">
        <v>8514</v>
      </c>
      <c r="B4531" s="176">
        <v>5</v>
      </c>
      <c r="C4531" s="176">
        <v>2</v>
      </c>
      <c r="D4531" s="176" t="s">
        <v>2932</v>
      </c>
      <c r="E4531" s="176">
        <f>VLOOKUP(D4531,武将id!A:C,3,FALSE)</f>
        <v>203</v>
      </c>
      <c r="F4531" s="176">
        <v>0</v>
      </c>
      <c r="G4531" s="255" t="s">
        <v>6136</v>
      </c>
      <c r="H4531" s="256" t="s">
        <v>6136</v>
      </c>
      <c r="I4531" s="176">
        <v>1</v>
      </c>
      <c r="J4531" s="176"/>
      <c r="K4531" s="176"/>
      <c r="L4531" s="176" t="s">
        <v>2588</v>
      </c>
      <c r="M4531" s="257">
        <f>IF(L4531="",999,VLOOKUP(L4531,武将id!A:C,3,0))</f>
        <v>202</v>
      </c>
    </row>
    <row r="4532" spans="1:13" ht="24" x14ac:dyDescent="0.15">
      <c r="A4532" s="175">
        <v>8514</v>
      </c>
      <c r="B4532" s="176">
        <v>6</v>
      </c>
      <c r="C4532" s="176">
        <v>2</v>
      </c>
      <c r="D4532" s="176" t="s">
        <v>2932</v>
      </c>
      <c r="E4532" s="176">
        <f>VLOOKUP(D4532,武将id!A:C,3,FALSE)</f>
        <v>203</v>
      </c>
      <c r="F4532" s="176">
        <v>0</v>
      </c>
      <c r="G4532" s="255" t="s">
        <v>6137</v>
      </c>
      <c r="H4532" s="256" t="s">
        <v>6137</v>
      </c>
      <c r="I4532" s="176">
        <v>1</v>
      </c>
      <c r="J4532" s="176"/>
      <c r="K4532" s="176"/>
      <c r="L4532" s="176" t="s">
        <v>2588</v>
      </c>
      <c r="M4532" s="257">
        <f>IF(L4532="",999,VLOOKUP(L4532,武将id!A:C,3,0))</f>
        <v>202</v>
      </c>
    </row>
    <row r="4533" spans="1:13" x14ac:dyDescent="0.15">
      <c r="A4533" s="175">
        <v>8514</v>
      </c>
      <c r="B4533" s="176">
        <v>7</v>
      </c>
      <c r="C4533" s="176">
        <v>2</v>
      </c>
      <c r="D4533" s="176" t="s">
        <v>2932</v>
      </c>
      <c r="E4533" s="176">
        <f>VLOOKUP(D4533,武将id!A:C,3,FALSE)</f>
        <v>203</v>
      </c>
      <c r="F4533" s="176">
        <v>0</v>
      </c>
      <c r="G4533" s="255" t="s">
        <v>6138</v>
      </c>
      <c r="H4533" s="256" t="s">
        <v>6138</v>
      </c>
      <c r="I4533" s="176">
        <v>1</v>
      </c>
      <c r="J4533" s="176"/>
      <c r="K4533" s="176"/>
      <c r="L4533" s="176" t="s">
        <v>2588</v>
      </c>
      <c r="M4533" s="257">
        <f>IF(L4533="",999,VLOOKUP(L4533,武将id!A:C,3,0))</f>
        <v>202</v>
      </c>
    </row>
    <row r="4534" spans="1:13" x14ac:dyDescent="0.15">
      <c r="A4534" s="180">
        <v>8514</v>
      </c>
      <c r="B4534" s="181">
        <v>8</v>
      </c>
      <c r="C4534" s="181">
        <v>1</v>
      </c>
      <c r="D4534" s="181" t="s">
        <v>2588</v>
      </c>
      <c r="E4534" s="181">
        <f>VLOOKUP(D4534,武将id!A:C,3,FALSE)</f>
        <v>202</v>
      </c>
      <c r="F4534" s="181">
        <v>0</v>
      </c>
      <c r="G4534" s="258" t="s">
        <v>6139</v>
      </c>
      <c r="H4534" s="259" t="s">
        <v>6445</v>
      </c>
      <c r="I4534" s="181">
        <v>1</v>
      </c>
      <c r="J4534" s="181"/>
      <c r="K4534" s="181"/>
      <c r="L4534" s="181" t="s">
        <v>2932</v>
      </c>
      <c r="M4534" s="260">
        <f>IF(L4534="",999,VLOOKUP(L4534,武将id!A:C,3,0))</f>
        <v>203</v>
      </c>
    </row>
    <row r="4535" spans="1:13" x14ac:dyDescent="0.15">
      <c r="A4535" s="170">
        <v>8601</v>
      </c>
      <c r="B4535" s="171">
        <v>1</v>
      </c>
      <c r="C4535" s="171">
        <v>2</v>
      </c>
      <c r="D4535" s="171" t="s">
        <v>2484</v>
      </c>
      <c r="E4535" s="171">
        <f>VLOOKUP(D4535,武将id!A:C,3,FALSE)</f>
        <v>312</v>
      </c>
      <c r="F4535" s="171">
        <v>0</v>
      </c>
      <c r="G4535" s="252" t="s">
        <v>6148</v>
      </c>
      <c r="H4535" s="253" t="s">
        <v>6148</v>
      </c>
      <c r="I4535" s="171">
        <v>1</v>
      </c>
      <c r="J4535" s="171"/>
      <c r="K4535" s="171"/>
      <c r="L4535" s="171" t="s">
        <v>2461</v>
      </c>
      <c r="M4535" s="254">
        <f>IF(L4535="",999,VLOOKUP(L4535,武将id!A:C,3,0))</f>
        <v>303</v>
      </c>
    </row>
    <row r="4536" spans="1:13" x14ac:dyDescent="0.15">
      <c r="A4536" s="175">
        <v>8601</v>
      </c>
      <c r="B4536" s="176">
        <v>2</v>
      </c>
      <c r="C4536" s="176">
        <v>1</v>
      </c>
      <c r="D4536" s="176" t="s">
        <v>2461</v>
      </c>
      <c r="E4536" s="176">
        <f>VLOOKUP(D4536,武将id!A:C,3,FALSE)</f>
        <v>303</v>
      </c>
      <c r="F4536" s="176">
        <v>0</v>
      </c>
      <c r="G4536" s="255" t="s">
        <v>6149</v>
      </c>
      <c r="H4536" s="256" t="s">
        <v>6149</v>
      </c>
      <c r="I4536" s="176">
        <v>1</v>
      </c>
      <c r="J4536" s="176"/>
      <c r="K4536" s="176"/>
      <c r="L4536" s="176" t="s">
        <v>2484</v>
      </c>
      <c r="M4536" s="257">
        <f>IF(L4536="",999,VLOOKUP(L4536,武将id!A:C,3,0))</f>
        <v>312</v>
      </c>
    </row>
    <row r="4537" spans="1:13" x14ac:dyDescent="0.15">
      <c r="A4537" s="175">
        <v>8601</v>
      </c>
      <c r="B4537" s="176">
        <v>3</v>
      </c>
      <c r="C4537" s="176">
        <v>2</v>
      </c>
      <c r="D4537" s="176" t="s">
        <v>2484</v>
      </c>
      <c r="E4537" s="176">
        <f>VLOOKUP(D4537,武将id!A:C,3,FALSE)</f>
        <v>312</v>
      </c>
      <c r="F4537" s="176">
        <v>0</v>
      </c>
      <c r="G4537" s="255" t="s">
        <v>6150</v>
      </c>
      <c r="H4537" s="256" t="s">
        <v>6150</v>
      </c>
      <c r="I4537" s="176">
        <v>1</v>
      </c>
      <c r="J4537" s="176"/>
      <c r="K4537" s="176"/>
      <c r="L4537" s="176" t="s">
        <v>2461</v>
      </c>
      <c r="M4537" s="257">
        <f>IF(L4537="",999,VLOOKUP(L4537,武将id!A:C,3,0))</f>
        <v>303</v>
      </c>
    </row>
    <row r="4538" spans="1:13" x14ac:dyDescent="0.15">
      <c r="A4538" s="175">
        <v>8601</v>
      </c>
      <c r="B4538" s="176">
        <v>4</v>
      </c>
      <c r="C4538" s="176">
        <v>1</v>
      </c>
      <c r="D4538" s="176" t="s">
        <v>2461</v>
      </c>
      <c r="E4538" s="176">
        <f>VLOOKUP(D4538,武将id!A:C,3,FALSE)</f>
        <v>303</v>
      </c>
      <c r="F4538" s="176">
        <v>0</v>
      </c>
      <c r="G4538" s="255" t="s">
        <v>6151</v>
      </c>
      <c r="H4538" s="256" t="s">
        <v>6151</v>
      </c>
      <c r="I4538" s="176">
        <v>1</v>
      </c>
      <c r="J4538" s="176"/>
      <c r="K4538" s="176"/>
      <c r="L4538" s="176" t="s">
        <v>2484</v>
      </c>
      <c r="M4538" s="257">
        <f>IF(L4538="",999,VLOOKUP(L4538,武将id!A:C,3,0))</f>
        <v>312</v>
      </c>
    </row>
    <row r="4539" spans="1:13" x14ac:dyDescent="0.15">
      <c r="A4539" s="175">
        <v>8601</v>
      </c>
      <c r="B4539" s="176">
        <v>5</v>
      </c>
      <c r="C4539" s="176">
        <v>2</v>
      </c>
      <c r="D4539" s="176" t="s">
        <v>2484</v>
      </c>
      <c r="E4539" s="176">
        <f>VLOOKUP(D4539,武将id!A:C,3,FALSE)</f>
        <v>312</v>
      </c>
      <c r="F4539" s="176">
        <v>0</v>
      </c>
      <c r="G4539" s="255" t="s">
        <v>6152</v>
      </c>
      <c r="H4539" s="256" t="s">
        <v>6152</v>
      </c>
      <c r="I4539" s="176">
        <v>1</v>
      </c>
      <c r="J4539" s="176"/>
      <c r="K4539" s="176"/>
      <c r="L4539" s="176" t="s">
        <v>2461</v>
      </c>
      <c r="M4539" s="257">
        <f>IF(L4539="",999,VLOOKUP(L4539,武将id!A:C,3,0))</f>
        <v>303</v>
      </c>
    </row>
    <row r="4540" spans="1:13" x14ac:dyDescent="0.15">
      <c r="A4540" s="175">
        <v>8601</v>
      </c>
      <c r="B4540" s="176">
        <v>6</v>
      </c>
      <c r="C4540" s="176">
        <v>1</v>
      </c>
      <c r="D4540" s="176" t="s">
        <v>2461</v>
      </c>
      <c r="E4540" s="176">
        <f>VLOOKUP(D4540,武将id!A:C,3,FALSE)</f>
        <v>303</v>
      </c>
      <c r="F4540" s="176">
        <v>0</v>
      </c>
      <c r="G4540" s="255" t="s">
        <v>6153</v>
      </c>
      <c r="H4540" s="256" t="s">
        <v>6153</v>
      </c>
      <c r="I4540" s="176">
        <v>1</v>
      </c>
      <c r="J4540" s="176"/>
      <c r="K4540" s="176"/>
      <c r="L4540" s="176" t="s">
        <v>2484</v>
      </c>
      <c r="M4540" s="257">
        <f>IF(L4540="",999,VLOOKUP(L4540,武将id!A:C,3,0))</f>
        <v>312</v>
      </c>
    </row>
    <row r="4541" spans="1:13" x14ac:dyDescent="0.15">
      <c r="A4541" s="175">
        <v>8601</v>
      </c>
      <c r="B4541" s="176">
        <v>7</v>
      </c>
      <c r="C4541" s="176">
        <v>2</v>
      </c>
      <c r="D4541" s="176" t="s">
        <v>2484</v>
      </c>
      <c r="E4541" s="176">
        <f>VLOOKUP(D4541,武将id!A:C,3,FALSE)</f>
        <v>312</v>
      </c>
      <c r="F4541" s="176">
        <v>0</v>
      </c>
      <c r="G4541" s="255" t="s">
        <v>6154</v>
      </c>
      <c r="H4541" s="256" t="s">
        <v>6154</v>
      </c>
      <c r="I4541" s="176">
        <v>1</v>
      </c>
      <c r="J4541" s="176"/>
      <c r="K4541" s="176"/>
      <c r="L4541" s="176" t="s">
        <v>2461</v>
      </c>
      <c r="M4541" s="257">
        <f>IF(L4541="",999,VLOOKUP(L4541,武将id!A:C,3,0))</f>
        <v>303</v>
      </c>
    </row>
    <row r="4542" spans="1:13" x14ac:dyDescent="0.15">
      <c r="A4542" s="175">
        <v>8601</v>
      </c>
      <c r="B4542" s="176">
        <v>8</v>
      </c>
      <c r="C4542" s="176">
        <v>1</v>
      </c>
      <c r="D4542" s="176" t="s">
        <v>2461</v>
      </c>
      <c r="E4542" s="176">
        <f>VLOOKUP(D4542,武将id!A:C,3,FALSE)</f>
        <v>303</v>
      </c>
      <c r="F4542" s="176">
        <v>0</v>
      </c>
      <c r="G4542" s="255" t="s">
        <v>6155</v>
      </c>
      <c r="H4542" s="256" t="s">
        <v>6155</v>
      </c>
      <c r="I4542" s="176">
        <v>1</v>
      </c>
      <c r="J4542" s="176"/>
      <c r="K4542" s="176"/>
      <c r="L4542" s="176" t="s">
        <v>2484</v>
      </c>
      <c r="M4542" s="257">
        <f>IF(L4542="",999,VLOOKUP(L4542,武将id!A:C,3,0))</f>
        <v>312</v>
      </c>
    </row>
    <row r="4543" spans="1:13" ht="24" x14ac:dyDescent="0.15">
      <c r="A4543" s="175">
        <v>8601</v>
      </c>
      <c r="B4543" s="176">
        <v>9</v>
      </c>
      <c r="C4543" s="176">
        <v>1</v>
      </c>
      <c r="D4543" s="176" t="s">
        <v>2461</v>
      </c>
      <c r="E4543" s="176">
        <f>VLOOKUP(D4543,武将id!A:C,3,FALSE)</f>
        <v>303</v>
      </c>
      <c r="F4543" s="176">
        <v>0</v>
      </c>
      <c r="G4543" s="255" t="s">
        <v>6156</v>
      </c>
      <c r="H4543" s="256" t="s">
        <v>6156</v>
      </c>
      <c r="I4543" s="176">
        <v>1</v>
      </c>
      <c r="J4543" s="176"/>
      <c r="K4543" s="176"/>
      <c r="L4543" s="176" t="s">
        <v>2484</v>
      </c>
      <c r="M4543" s="257">
        <f>IF(L4543="",999,VLOOKUP(L4543,武将id!A:C,3,0))</f>
        <v>312</v>
      </c>
    </row>
    <row r="4544" spans="1:13" x14ac:dyDescent="0.15">
      <c r="A4544" s="170">
        <v>8602</v>
      </c>
      <c r="B4544" s="171">
        <v>1</v>
      </c>
      <c r="C4544" s="171">
        <v>1</v>
      </c>
      <c r="D4544" s="171" t="s">
        <v>2237</v>
      </c>
      <c r="E4544" s="171">
        <f>VLOOKUP(D4544,武将id!A:C,3,FALSE)</f>
        <v>103</v>
      </c>
      <c r="F4544" s="171">
        <v>0</v>
      </c>
      <c r="G4544" s="252" t="s">
        <v>6157</v>
      </c>
      <c r="H4544" s="253" t="s">
        <v>6157</v>
      </c>
      <c r="I4544" s="171">
        <v>1</v>
      </c>
      <c r="J4544" s="171"/>
      <c r="K4544" s="171"/>
      <c r="L4544" s="171"/>
      <c r="M4544" s="254">
        <v>0</v>
      </c>
    </row>
    <row r="4545" spans="1:13" x14ac:dyDescent="0.15">
      <c r="A4545" s="180">
        <v>8602</v>
      </c>
      <c r="B4545" s="181">
        <v>2</v>
      </c>
      <c r="C4545" s="181">
        <v>1</v>
      </c>
      <c r="D4545" s="181" t="s">
        <v>2237</v>
      </c>
      <c r="E4545" s="181">
        <f>VLOOKUP(D4545,武将id!A:C,3,FALSE)</f>
        <v>103</v>
      </c>
      <c r="F4545" s="181">
        <v>0</v>
      </c>
      <c r="G4545" s="258" t="s">
        <v>6158</v>
      </c>
      <c r="H4545" s="259" t="s">
        <v>6158</v>
      </c>
      <c r="I4545" s="181">
        <v>1</v>
      </c>
      <c r="J4545" s="181"/>
      <c r="K4545" s="181"/>
      <c r="L4545" s="181"/>
      <c r="M4545" s="260">
        <v>0</v>
      </c>
    </row>
    <row r="4546" spans="1:13" x14ac:dyDescent="0.15">
      <c r="A4546" s="175">
        <v>8603</v>
      </c>
      <c r="B4546" s="176">
        <v>1</v>
      </c>
      <c r="C4546" s="176">
        <v>1</v>
      </c>
      <c r="D4546" s="176" t="s">
        <v>2237</v>
      </c>
      <c r="E4546" s="176">
        <f>VLOOKUP(D4546,武将id!A:C,3,FALSE)</f>
        <v>103</v>
      </c>
      <c r="F4546" s="176">
        <v>0</v>
      </c>
      <c r="G4546" s="255" t="s">
        <v>6159</v>
      </c>
      <c r="H4546" s="256" t="s">
        <v>6159</v>
      </c>
      <c r="I4546" s="176">
        <v>1</v>
      </c>
      <c r="J4546" s="176"/>
      <c r="K4546" s="176"/>
      <c r="L4546" s="176" t="s">
        <v>4858</v>
      </c>
      <c r="M4546" s="257">
        <f>IF(L4546="",999,VLOOKUP(L4546,武将id!A:C,3,0))</f>
        <v>443</v>
      </c>
    </row>
    <row r="4547" spans="1:13" x14ac:dyDescent="0.15">
      <c r="A4547" s="175">
        <v>8603</v>
      </c>
      <c r="B4547" s="176">
        <v>2</v>
      </c>
      <c r="C4547" s="176">
        <v>1</v>
      </c>
      <c r="D4547" s="176" t="s">
        <v>2237</v>
      </c>
      <c r="E4547" s="176">
        <f>VLOOKUP(D4547,武将id!A:C,3,FALSE)</f>
        <v>103</v>
      </c>
      <c r="F4547" s="176">
        <v>0</v>
      </c>
      <c r="G4547" s="255" t="s">
        <v>6160</v>
      </c>
      <c r="H4547" s="256" t="s">
        <v>6160</v>
      </c>
      <c r="I4547" s="176">
        <v>1</v>
      </c>
      <c r="J4547" s="176"/>
      <c r="K4547" s="176"/>
      <c r="L4547" s="176" t="s">
        <v>4858</v>
      </c>
      <c r="M4547" s="257">
        <f>IF(L4547="",999,VLOOKUP(L4547,武将id!A:C,3,0))</f>
        <v>443</v>
      </c>
    </row>
    <row r="4548" spans="1:13" x14ac:dyDescent="0.15">
      <c r="A4548" s="175">
        <v>8603</v>
      </c>
      <c r="B4548" s="176">
        <v>3</v>
      </c>
      <c r="C4548" s="176">
        <v>2</v>
      </c>
      <c r="D4548" s="176" t="s">
        <v>4858</v>
      </c>
      <c r="E4548" s="176">
        <f>VLOOKUP(D4548,武将id!A:C,3,FALSE)</f>
        <v>443</v>
      </c>
      <c r="F4548" s="176">
        <v>0</v>
      </c>
      <c r="G4548" s="255" t="s">
        <v>6161</v>
      </c>
      <c r="H4548" s="256" t="s">
        <v>6161</v>
      </c>
      <c r="I4548" s="176">
        <v>1</v>
      </c>
      <c r="J4548" s="176"/>
      <c r="K4548" s="176"/>
      <c r="L4548" s="176" t="s">
        <v>2237</v>
      </c>
      <c r="M4548" s="257">
        <f>IF(L4548="",999,VLOOKUP(L4548,武将id!A:C,3,0))</f>
        <v>103</v>
      </c>
    </row>
    <row r="4549" spans="1:13" ht="24" x14ac:dyDescent="0.15">
      <c r="A4549" s="175">
        <v>8603</v>
      </c>
      <c r="B4549" s="176">
        <v>4</v>
      </c>
      <c r="C4549" s="176">
        <v>2</v>
      </c>
      <c r="D4549" s="176" t="s">
        <v>4858</v>
      </c>
      <c r="E4549" s="176">
        <f>VLOOKUP(D4549,武将id!A:C,3,FALSE)</f>
        <v>443</v>
      </c>
      <c r="F4549" s="176">
        <v>0</v>
      </c>
      <c r="G4549" s="255" t="s">
        <v>6162</v>
      </c>
      <c r="H4549" s="256" t="s">
        <v>6162</v>
      </c>
      <c r="I4549" s="176">
        <v>1</v>
      </c>
      <c r="J4549" s="176"/>
      <c r="K4549" s="176"/>
      <c r="L4549" s="176" t="s">
        <v>2237</v>
      </c>
      <c r="M4549" s="257">
        <f>IF(L4549="",999,VLOOKUP(L4549,武将id!A:C,3,0))</f>
        <v>103</v>
      </c>
    </row>
    <row r="4550" spans="1:13" x14ac:dyDescent="0.15">
      <c r="A4550" s="175">
        <v>8603</v>
      </c>
      <c r="B4550" s="176">
        <v>5</v>
      </c>
      <c r="C4550" s="176">
        <v>1</v>
      </c>
      <c r="D4550" s="176" t="s">
        <v>2237</v>
      </c>
      <c r="E4550" s="176">
        <f>VLOOKUP(D4550,武将id!A:C,3,FALSE)</f>
        <v>103</v>
      </c>
      <c r="F4550" s="176">
        <v>0</v>
      </c>
      <c r="G4550" s="255" t="s">
        <v>5676</v>
      </c>
      <c r="H4550" s="256" t="s">
        <v>5676</v>
      </c>
      <c r="I4550" s="176">
        <v>1</v>
      </c>
      <c r="J4550" s="176"/>
      <c r="K4550" s="176"/>
      <c r="L4550" s="176" t="s">
        <v>4858</v>
      </c>
      <c r="M4550" s="257">
        <f>IF(L4550="",999,VLOOKUP(L4550,武将id!A:C,3,0))</f>
        <v>443</v>
      </c>
    </row>
    <row r="4551" spans="1:13" x14ac:dyDescent="0.15">
      <c r="A4551" s="170">
        <v>8604</v>
      </c>
      <c r="B4551" s="171">
        <v>1</v>
      </c>
      <c r="C4551" s="171">
        <v>1</v>
      </c>
      <c r="D4551" s="171" t="s">
        <v>5875</v>
      </c>
      <c r="E4551" s="171">
        <f>VLOOKUP(D4551,武将id!A:C,3,FALSE)</f>
        <v>1</v>
      </c>
      <c r="F4551" s="171">
        <v>0</v>
      </c>
      <c r="G4551" s="252" t="s">
        <v>6163</v>
      </c>
      <c r="H4551" s="253" t="s">
        <v>6163</v>
      </c>
      <c r="I4551" s="171">
        <v>1</v>
      </c>
      <c r="J4551" s="171"/>
      <c r="K4551" s="171"/>
      <c r="L4551" s="171" t="s">
        <v>2461</v>
      </c>
      <c r="M4551" s="254">
        <f>IF(L4551="",999,VLOOKUP(L4551,武将id!A:C,3,0))</f>
        <v>303</v>
      </c>
    </row>
    <row r="4552" spans="1:13" x14ac:dyDescent="0.15">
      <c r="A4552" s="175">
        <v>8604</v>
      </c>
      <c r="B4552" s="176">
        <v>2</v>
      </c>
      <c r="C4552" s="176">
        <v>1</v>
      </c>
      <c r="D4552" s="176" t="s">
        <v>6140</v>
      </c>
      <c r="E4552" s="176">
        <f>VLOOKUP(D4552,武将id!A:C,3,FALSE)</f>
        <v>1</v>
      </c>
      <c r="F4552" s="176">
        <v>0</v>
      </c>
      <c r="G4552" s="255" t="s">
        <v>6164</v>
      </c>
      <c r="H4552" s="256" t="s">
        <v>6164</v>
      </c>
      <c r="I4552" s="176">
        <v>1</v>
      </c>
      <c r="J4552" s="176"/>
      <c r="K4552" s="176"/>
      <c r="L4552" s="176" t="s">
        <v>2461</v>
      </c>
      <c r="M4552" s="257">
        <f>IF(L4552="",999,VLOOKUP(L4552,武将id!A:C,3,0))</f>
        <v>303</v>
      </c>
    </row>
    <row r="4553" spans="1:13" x14ac:dyDescent="0.15">
      <c r="A4553" s="175">
        <v>8604</v>
      </c>
      <c r="B4553" s="176">
        <v>3</v>
      </c>
      <c r="C4553" s="176">
        <v>2</v>
      </c>
      <c r="D4553" s="176" t="s">
        <v>2461</v>
      </c>
      <c r="E4553" s="176">
        <f>VLOOKUP(D4553,武将id!A:C,3,FALSE)</f>
        <v>303</v>
      </c>
      <c r="F4553" s="176">
        <v>0</v>
      </c>
      <c r="G4553" s="255" t="s">
        <v>6165</v>
      </c>
      <c r="H4553" s="256" t="s">
        <v>6165</v>
      </c>
      <c r="I4553" s="176">
        <v>1</v>
      </c>
      <c r="J4553" s="176"/>
      <c r="K4553" s="176"/>
      <c r="L4553" s="176" t="s">
        <v>5875</v>
      </c>
      <c r="M4553" s="257">
        <f>IF(L4553="",999,VLOOKUP(L4553,武将id!A:C,3,0))</f>
        <v>1</v>
      </c>
    </row>
    <row r="4554" spans="1:13" x14ac:dyDescent="0.15">
      <c r="A4554" s="175">
        <v>8604</v>
      </c>
      <c r="B4554" s="176">
        <v>4</v>
      </c>
      <c r="C4554" s="176">
        <v>1</v>
      </c>
      <c r="D4554" s="176" t="s">
        <v>5875</v>
      </c>
      <c r="E4554" s="176">
        <f>VLOOKUP(D4554,武将id!A:C,3,FALSE)</f>
        <v>1</v>
      </c>
      <c r="F4554" s="176">
        <v>0</v>
      </c>
      <c r="G4554" s="255" t="s">
        <v>6166</v>
      </c>
      <c r="H4554" s="256" t="s">
        <v>6166</v>
      </c>
      <c r="I4554" s="176">
        <v>1</v>
      </c>
      <c r="J4554" s="176"/>
      <c r="K4554" s="176"/>
      <c r="L4554" s="176" t="s">
        <v>2461</v>
      </c>
      <c r="M4554" s="257">
        <f>IF(L4554="",999,VLOOKUP(L4554,武将id!A:C,3,0))</f>
        <v>303</v>
      </c>
    </row>
    <row r="4555" spans="1:13" ht="24" x14ac:dyDescent="0.15">
      <c r="A4555" s="180">
        <v>8604</v>
      </c>
      <c r="B4555" s="181">
        <v>5</v>
      </c>
      <c r="C4555" s="181">
        <v>2</v>
      </c>
      <c r="D4555" s="181" t="s">
        <v>2932</v>
      </c>
      <c r="E4555" s="181">
        <f>VLOOKUP(D4555,武将id!A:C,3,FALSE)</f>
        <v>203</v>
      </c>
      <c r="F4555" s="181">
        <v>0</v>
      </c>
      <c r="G4555" s="258" t="s">
        <v>6167</v>
      </c>
      <c r="H4555" s="259" t="s">
        <v>6167</v>
      </c>
      <c r="I4555" s="181">
        <v>1</v>
      </c>
      <c r="J4555" s="181"/>
      <c r="K4555" s="181"/>
      <c r="L4555" s="181" t="s">
        <v>6418</v>
      </c>
      <c r="M4555" s="260">
        <f>IF(L4555="",999,VLOOKUP(L4555,武将id!A:C,3,0))</f>
        <v>1</v>
      </c>
    </row>
    <row r="4556" spans="1:13" ht="24" x14ac:dyDescent="0.15">
      <c r="A4556" s="175">
        <v>8605</v>
      </c>
      <c r="B4556" s="176">
        <v>1</v>
      </c>
      <c r="C4556" s="176">
        <v>1</v>
      </c>
      <c r="D4556" s="176" t="s">
        <v>2237</v>
      </c>
      <c r="E4556" s="176">
        <f>VLOOKUP(D4556,武将id!A:C,3,FALSE)</f>
        <v>103</v>
      </c>
      <c r="F4556" s="176">
        <v>0</v>
      </c>
      <c r="G4556" s="255" t="s">
        <v>6168</v>
      </c>
      <c r="H4556" s="256" t="s">
        <v>6168</v>
      </c>
      <c r="I4556" s="176">
        <v>1</v>
      </c>
      <c r="J4556" s="176"/>
      <c r="K4556" s="176"/>
      <c r="L4556" s="176"/>
      <c r="M4556" s="257">
        <v>0</v>
      </c>
    </row>
    <row r="4557" spans="1:13" ht="24" x14ac:dyDescent="0.15">
      <c r="A4557" s="175">
        <v>8605</v>
      </c>
      <c r="B4557" s="176">
        <v>2</v>
      </c>
      <c r="C4557" s="176">
        <v>2</v>
      </c>
      <c r="D4557" s="176" t="s">
        <v>5666</v>
      </c>
      <c r="E4557" s="176">
        <f>VLOOKUP(D4557,武将id!A:C,3,FALSE)</f>
        <v>143</v>
      </c>
      <c r="F4557" s="176">
        <v>0</v>
      </c>
      <c r="G4557" s="255" t="s">
        <v>6169</v>
      </c>
      <c r="H4557" s="256" t="s">
        <v>6169</v>
      </c>
      <c r="I4557" s="176">
        <v>1</v>
      </c>
      <c r="J4557" s="176"/>
      <c r="K4557" s="176"/>
      <c r="L4557" s="176" t="s">
        <v>2237</v>
      </c>
      <c r="M4557" s="257">
        <f>IF(L4557="",999,VLOOKUP(L4557,武将id!A:C,3,0))</f>
        <v>103</v>
      </c>
    </row>
    <row r="4558" spans="1:13" x14ac:dyDescent="0.15">
      <c r="A4558" s="175">
        <v>8605</v>
      </c>
      <c r="B4558" s="176">
        <v>3</v>
      </c>
      <c r="C4558" s="176">
        <v>1</v>
      </c>
      <c r="D4558" s="176" t="s">
        <v>2237</v>
      </c>
      <c r="E4558" s="176">
        <f>VLOOKUP(D4558,武将id!A:C,3,FALSE)</f>
        <v>103</v>
      </c>
      <c r="F4558" s="176">
        <v>0</v>
      </c>
      <c r="G4558" s="255" t="s">
        <v>6170</v>
      </c>
      <c r="H4558" s="256" t="s">
        <v>6170</v>
      </c>
      <c r="I4558" s="176">
        <v>1</v>
      </c>
      <c r="J4558" s="176"/>
      <c r="K4558" s="176"/>
      <c r="L4558" s="176" t="s">
        <v>5666</v>
      </c>
      <c r="M4558" s="257">
        <f>IF(L4558="",999,VLOOKUP(L4558,武将id!A:C,3,0))</f>
        <v>143</v>
      </c>
    </row>
    <row r="4559" spans="1:13" x14ac:dyDescent="0.15">
      <c r="A4559" s="175">
        <v>8605</v>
      </c>
      <c r="B4559" s="176">
        <v>4</v>
      </c>
      <c r="C4559" s="176">
        <v>2</v>
      </c>
      <c r="D4559" s="176" t="s">
        <v>5666</v>
      </c>
      <c r="E4559" s="176">
        <f>VLOOKUP(D4559,武将id!A:C,3,FALSE)</f>
        <v>143</v>
      </c>
      <c r="F4559" s="176">
        <v>0</v>
      </c>
      <c r="G4559" s="255" t="s">
        <v>6171</v>
      </c>
      <c r="H4559" s="256" t="s">
        <v>6171</v>
      </c>
      <c r="I4559" s="176">
        <v>1</v>
      </c>
      <c r="J4559" s="176"/>
      <c r="K4559" s="176"/>
      <c r="L4559" s="176" t="s">
        <v>2237</v>
      </c>
      <c r="M4559" s="257">
        <f>IF(L4559="",999,VLOOKUP(L4559,武将id!A:C,3,0))</f>
        <v>103</v>
      </c>
    </row>
    <row r="4560" spans="1:13" x14ac:dyDescent="0.15">
      <c r="A4560" s="175">
        <v>8605</v>
      </c>
      <c r="B4560" s="176">
        <v>5</v>
      </c>
      <c r="C4560" s="176">
        <v>1</v>
      </c>
      <c r="D4560" s="176" t="s">
        <v>2237</v>
      </c>
      <c r="E4560" s="176">
        <f>VLOOKUP(D4560,武将id!A:C,3,FALSE)</f>
        <v>103</v>
      </c>
      <c r="F4560" s="176">
        <v>0</v>
      </c>
      <c r="G4560" s="255" t="s">
        <v>6172</v>
      </c>
      <c r="H4560" s="256" t="s">
        <v>6172</v>
      </c>
      <c r="I4560" s="176">
        <v>1</v>
      </c>
      <c r="J4560" s="176"/>
      <c r="K4560" s="176"/>
      <c r="L4560" s="176" t="s">
        <v>5666</v>
      </c>
      <c r="M4560" s="257">
        <f>IF(L4560="",999,VLOOKUP(L4560,武将id!A:C,3,0))</f>
        <v>143</v>
      </c>
    </row>
    <row r="4561" spans="1:13" x14ac:dyDescent="0.15">
      <c r="A4561" s="175">
        <v>8605</v>
      </c>
      <c r="B4561" s="176">
        <v>6</v>
      </c>
      <c r="C4561" s="176">
        <v>2</v>
      </c>
      <c r="D4561" s="176" t="s">
        <v>5666</v>
      </c>
      <c r="E4561" s="176">
        <f>VLOOKUP(D4561,武将id!A:C,3,FALSE)</f>
        <v>143</v>
      </c>
      <c r="F4561" s="176">
        <v>0</v>
      </c>
      <c r="G4561" s="255" t="s">
        <v>6173</v>
      </c>
      <c r="H4561" s="256" t="s">
        <v>6173</v>
      </c>
      <c r="I4561" s="176">
        <v>1</v>
      </c>
      <c r="J4561" s="176"/>
      <c r="K4561" s="176"/>
      <c r="L4561" s="176" t="s">
        <v>2237</v>
      </c>
      <c r="M4561" s="257">
        <f>IF(L4561="",999,VLOOKUP(L4561,武将id!A:C,3,0))</f>
        <v>103</v>
      </c>
    </row>
    <row r="4562" spans="1:13" x14ac:dyDescent="0.15">
      <c r="A4562" s="175">
        <v>8605</v>
      </c>
      <c r="B4562" s="176">
        <v>7</v>
      </c>
      <c r="C4562" s="176">
        <v>1</v>
      </c>
      <c r="D4562" s="176" t="s">
        <v>2237</v>
      </c>
      <c r="E4562" s="176">
        <f>VLOOKUP(D4562,武将id!A:C,3,FALSE)</f>
        <v>103</v>
      </c>
      <c r="F4562" s="176">
        <v>0</v>
      </c>
      <c r="G4562" s="255" t="s">
        <v>3582</v>
      </c>
      <c r="H4562" s="256" t="s">
        <v>3582</v>
      </c>
      <c r="I4562" s="176">
        <v>1</v>
      </c>
      <c r="J4562" s="176"/>
      <c r="K4562" s="176"/>
      <c r="L4562" s="176" t="s">
        <v>5666</v>
      </c>
      <c r="M4562" s="257">
        <f>IF(L4562="",999,VLOOKUP(L4562,武将id!A:C,3,0))</f>
        <v>143</v>
      </c>
    </row>
    <row r="4563" spans="1:13" x14ac:dyDescent="0.15">
      <c r="A4563" s="170">
        <v>8606</v>
      </c>
      <c r="B4563" s="171">
        <v>1</v>
      </c>
      <c r="C4563" s="171">
        <v>2</v>
      </c>
      <c r="D4563" s="171" t="s">
        <v>2484</v>
      </c>
      <c r="E4563" s="171">
        <f>VLOOKUP(D4563,武将id!A:C,3,FALSE)</f>
        <v>312</v>
      </c>
      <c r="F4563" s="171">
        <v>0</v>
      </c>
      <c r="G4563" s="252" t="s">
        <v>6174</v>
      </c>
      <c r="H4563" s="253" t="s">
        <v>6174</v>
      </c>
      <c r="I4563" s="171">
        <v>1</v>
      </c>
      <c r="J4563" s="171"/>
      <c r="K4563" s="171"/>
      <c r="L4563" s="171" t="s">
        <v>2461</v>
      </c>
      <c r="M4563" s="254">
        <f>IF(L4563="",999,VLOOKUP(L4563,武将id!A:C,3,0))</f>
        <v>303</v>
      </c>
    </row>
    <row r="4564" spans="1:13" x14ac:dyDescent="0.15">
      <c r="A4564" s="175">
        <v>8606</v>
      </c>
      <c r="B4564" s="176">
        <v>2</v>
      </c>
      <c r="C4564" s="176">
        <v>1</v>
      </c>
      <c r="D4564" s="176" t="s">
        <v>2461</v>
      </c>
      <c r="E4564" s="176">
        <f>VLOOKUP(D4564,武将id!A:C,3,FALSE)</f>
        <v>303</v>
      </c>
      <c r="F4564" s="176">
        <v>0</v>
      </c>
      <c r="G4564" s="255" t="s">
        <v>6175</v>
      </c>
      <c r="H4564" s="256" t="s">
        <v>6175</v>
      </c>
      <c r="I4564" s="176">
        <v>1</v>
      </c>
      <c r="J4564" s="176"/>
      <c r="K4564" s="176"/>
      <c r="L4564" s="176" t="s">
        <v>2484</v>
      </c>
      <c r="M4564" s="257">
        <f>IF(L4564="",999,VLOOKUP(L4564,武将id!A:C,3,0))</f>
        <v>312</v>
      </c>
    </row>
    <row r="4565" spans="1:13" x14ac:dyDescent="0.15">
      <c r="A4565" s="175">
        <v>8606</v>
      </c>
      <c r="B4565" s="176">
        <v>3</v>
      </c>
      <c r="C4565" s="176">
        <v>2</v>
      </c>
      <c r="D4565" s="176" t="s">
        <v>6146</v>
      </c>
      <c r="E4565" s="176">
        <f>VLOOKUP(D4565,武将id!A:C,3,FALSE)</f>
        <v>1</v>
      </c>
      <c r="F4565" s="176">
        <v>0</v>
      </c>
      <c r="G4565" s="255" t="s">
        <v>6176</v>
      </c>
      <c r="H4565" s="256" t="s">
        <v>6176</v>
      </c>
      <c r="I4565" s="176">
        <v>1</v>
      </c>
      <c r="J4565" s="176"/>
      <c r="K4565" s="176"/>
      <c r="L4565" s="176" t="s">
        <v>2461</v>
      </c>
      <c r="M4565" s="257">
        <f>IF(L4565="",999,VLOOKUP(L4565,武将id!A:C,3,0))</f>
        <v>303</v>
      </c>
    </row>
    <row r="4566" spans="1:13" x14ac:dyDescent="0.15">
      <c r="A4566" s="175">
        <v>8606</v>
      </c>
      <c r="B4566" s="176">
        <v>4</v>
      </c>
      <c r="C4566" s="176">
        <v>1</v>
      </c>
      <c r="D4566" s="176" t="s">
        <v>2461</v>
      </c>
      <c r="E4566" s="176">
        <f>VLOOKUP(D4566,武将id!A:C,3,FALSE)</f>
        <v>303</v>
      </c>
      <c r="F4566" s="176">
        <v>0</v>
      </c>
      <c r="G4566" s="255" t="s">
        <v>4142</v>
      </c>
      <c r="H4566" s="256" t="s">
        <v>4142</v>
      </c>
      <c r="I4566" s="176">
        <v>1</v>
      </c>
      <c r="J4566" s="176"/>
      <c r="K4566" s="176"/>
      <c r="L4566" s="176" t="s">
        <v>5876</v>
      </c>
      <c r="M4566" s="257">
        <f>IF(L4566="",999,VLOOKUP(L4566,武将id!A:C,3,0))</f>
        <v>1</v>
      </c>
    </row>
    <row r="4567" spans="1:13" x14ac:dyDescent="0.15">
      <c r="A4567" s="175">
        <v>8606</v>
      </c>
      <c r="B4567" s="176">
        <v>5</v>
      </c>
      <c r="C4567" s="176">
        <v>2</v>
      </c>
      <c r="D4567" s="176" t="s">
        <v>6147</v>
      </c>
      <c r="E4567" s="176">
        <f>VLOOKUP(D4567,武将id!A:C,3,FALSE)</f>
        <v>1</v>
      </c>
      <c r="F4567" s="176">
        <v>0</v>
      </c>
      <c r="G4567" s="255" t="s">
        <v>6177</v>
      </c>
      <c r="H4567" s="256" t="s">
        <v>6177</v>
      </c>
      <c r="I4567" s="176">
        <v>1</v>
      </c>
      <c r="J4567" s="176"/>
      <c r="K4567" s="176"/>
      <c r="L4567" s="176" t="s">
        <v>2461</v>
      </c>
      <c r="M4567" s="257">
        <f>IF(L4567="",999,VLOOKUP(L4567,武将id!A:C,3,0))</f>
        <v>303</v>
      </c>
    </row>
    <row r="4568" spans="1:13" x14ac:dyDescent="0.15">
      <c r="A4568" s="180">
        <v>8606</v>
      </c>
      <c r="B4568" s="181">
        <v>6</v>
      </c>
      <c r="C4568" s="181">
        <v>1</v>
      </c>
      <c r="D4568" s="181" t="s">
        <v>2461</v>
      </c>
      <c r="E4568" s="181">
        <f>VLOOKUP(D4568,武将id!A:C,3,FALSE)</f>
        <v>303</v>
      </c>
      <c r="F4568" s="181">
        <v>0</v>
      </c>
      <c r="G4568" s="258" t="s">
        <v>6447</v>
      </c>
      <c r="H4568" s="259" t="s">
        <v>6446</v>
      </c>
      <c r="I4568" s="181">
        <v>1</v>
      </c>
      <c r="J4568" s="181"/>
      <c r="K4568" s="181"/>
      <c r="L4568" s="181" t="s">
        <v>6147</v>
      </c>
      <c r="M4568" s="260">
        <f>IF(L4568="",999,VLOOKUP(L4568,武将id!A:C,3,0))</f>
        <v>1</v>
      </c>
    </row>
    <row r="4569" spans="1:13" x14ac:dyDescent="0.15">
      <c r="A4569" s="175">
        <v>8607</v>
      </c>
      <c r="B4569" s="176">
        <v>1</v>
      </c>
      <c r="C4569" s="176">
        <v>2</v>
      </c>
      <c r="D4569" s="176" t="s">
        <v>5666</v>
      </c>
      <c r="E4569" s="176">
        <f>VLOOKUP(D4569,武将id!A:C,3,FALSE)</f>
        <v>143</v>
      </c>
      <c r="F4569" s="176">
        <v>0</v>
      </c>
      <c r="G4569" s="255" t="s">
        <v>6178</v>
      </c>
      <c r="H4569" s="256" t="s">
        <v>6178</v>
      </c>
      <c r="I4569" s="176">
        <v>1</v>
      </c>
      <c r="J4569" s="176"/>
      <c r="K4569" s="176"/>
      <c r="L4569" s="176" t="s">
        <v>2461</v>
      </c>
      <c r="M4569" s="257">
        <f>IF(L4569="",999,VLOOKUP(L4569,武将id!A:C,3,0))</f>
        <v>303</v>
      </c>
    </row>
    <row r="4570" spans="1:13" x14ac:dyDescent="0.15">
      <c r="A4570" s="175">
        <v>8607</v>
      </c>
      <c r="B4570" s="176">
        <v>2</v>
      </c>
      <c r="C4570" s="176">
        <v>1</v>
      </c>
      <c r="D4570" s="176" t="s">
        <v>2461</v>
      </c>
      <c r="E4570" s="176">
        <f>VLOOKUP(D4570,武将id!A:C,3,FALSE)</f>
        <v>303</v>
      </c>
      <c r="F4570" s="176">
        <v>0</v>
      </c>
      <c r="G4570" s="255" t="s">
        <v>6179</v>
      </c>
      <c r="H4570" s="256" t="s">
        <v>6179</v>
      </c>
      <c r="I4570" s="176">
        <v>1</v>
      </c>
      <c r="J4570" s="176"/>
      <c r="K4570" s="176"/>
      <c r="L4570" s="176" t="s">
        <v>5666</v>
      </c>
      <c r="M4570" s="257">
        <f>IF(L4570="",999,VLOOKUP(L4570,武将id!A:C,3,0))</f>
        <v>143</v>
      </c>
    </row>
    <row r="4571" spans="1:13" x14ac:dyDescent="0.15">
      <c r="A4571" s="175">
        <v>8607</v>
      </c>
      <c r="B4571" s="176">
        <v>3</v>
      </c>
      <c r="C4571" s="176">
        <v>2</v>
      </c>
      <c r="D4571" s="176" t="s">
        <v>5666</v>
      </c>
      <c r="E4571" s="176">
        <f>VLOOKUP(D4571,武将id!A:C,3,FALSE)</f>
        <v>143</v>
      </c>
      <c r="F4571" s="176">
        <v>0</v>
      </c>
      <c r="G4571" s="255" t="s">
        <v>6180</v>
      </c>
      <c r="H4571" s="256" t="s">
        <v>6180</v>
      </c>
      <c r="I4571" s="176">
        <v>1</v>
      </c>
      <c r="J4571" s="176"/>
      <c r="K4571" s="176"/>
      <c r="L4571" s="176" t="s">
        <v>2461</v>
      </c>
      <c r="M4571" s="257">
        <f>IF(L4571="",999,VLOOKUP(L4571,武将id!A:C,3,0))</f>
        <v>303</v>
      </c>
    </row>
    <row r="4572" spans="1:13" x14ac:dyDescent="0.15">
      <c r="A4572" s="175">
        <v>8607</v>
      </c>
      <c r="B4572" s="176">
        <v>4</v>
      </c>
      <c r="C4572" s="176">
        <v>1</v>
      </c>
      <c r="D4572" s="176" t="s">
        <v>2461</v>
      </c>
      <c r="E4572" s="176">
        <f>VLOOKUP(D4572,武将id!A:C,3,FALSE)</f>
        <v>303</v>
      </c>
      <c r="F4572" s="176">
        <v>0</v>
      </c>
      <c r="G4572" s="255" t="s">
        <v>6181</v>
      </c>
      <c r="H4572" s="256" t="s">
        <v>6181</v>
      </c>
      <c r="I4572" s="176">
        <v>1</v>
      </c>
      <c r="J4572" s="176"/>
      <c r="K4572" s="176"/>
      <c r="L4572" s="176" t="s">
        <v>5666</v>
      </c>
      <c r="M4572" s="257">
        <f>IF(L4572="",999,VLOOKUP(L4572,武将id!A:C,3,0))</f>
        <v>143</v>
      </c>
    </row>
    <row r="4573" spans="1:13" x14ac:dyDescent="0.15">
      <c r="A4573" s="175">
        <v>8607</v>
      </c>
      <c r="B4573" s="176">
        <v>5</v>
      </c>
      <c r="C4573" s="176">
        <v>2</v>
      </c>
      <c r="D4573" s="176" t="s">
        <v>5666</v>
      </c>
      <c r="E4573" s="176">
        <f>VLOOKUP(D4573,武将id!A:C,3,FALSE)</f>
        <v>143</v>
      </c>
      <c r="F4573" s="176">
        <v>0</v>
      </c>
      <c r="G4573" s="255" t="s">
        <v>6182</v>
      </c>
      <c r="H4573" s="256" t="s">
        <v>6182</v>
      </c>
      <c r="I4573" s="176">
        <v>1</v>
      </c>
      <c r="J4573" s="176"/>
      <c r="K4573" s="176"/>
      <c r="L4573" s="176" t="s">
        <v>2461</v>
      </c>
      <c r="M4573" s="257">
        <f>IF(L4573="",999,VLOOKUP(L4573,武将id!A:C,3,0))</f>
        <v>303</v>
      </c>
    </row>
    <row r="4574" spans="1:13" x14ac:dyDescent="0.15">
      <c r="A4574" s="175">
        <v>8607</v>
      </c>
      <c r="B4574" s="176">
        <v>6</v>
      </c>
      <c r="C4574" s="176">
        <v>1</v>
      </c>
      <c r="D4574" s="176" t="s">
        <v>2461</v>
      </c>
      <c r="E4574" s="176">
        <f>VLOOKUP(D4574,武将id!A:C,3,FALSE)</f>
        <v>303</v>
      </c>
      <c r="F4574" s="176">
        <v>0</v>
      </c>
      <c r="G4574" s="255" t="s">
        <v>6183</v>
      </c>
      <c r="H4574" s="256" t="s">
        <v>6183</v>
      </c>
      <c r="I4574" s="176">
        <v>1</v>
      </c>
      <c r="J4574" s="176"/>
      <c r="K4574" s="176"/>
      <c r="L4574" s="176" t="s">
        <v>5666</v>
      </c>
      <c r="M4574" s="257">
        <f>IF(L4574="",999,VLOOKUP(L4574,武将id!A:C,3,0))</f>
        <v>143</v>
      </c>
    </row>
    <row r="4575" spans="1:13" x14ac:dyDescent="0.15">
      <c r="A4575" s="175">
        <v>8607</v>
      </c>
      <c r="B4575" s="176">
        <v>7</v>
      </c>
      <c r="C4575" s="176">
        <v>1</v>
      </c>
      <c r="D4575" s="176" t="s">
        <v>2461</v>
      </c>
      <c r="E4575" s="176">
        <f>VLOOKUP(D4575,武将id!A:C,3,FALSE)</f>
        <v>303</v>
      </c>
      <c r="F4575" s="176">
        <v>0</v>
      </c>
      <c r="G4575" s="255" t="s">
        <v>6184</v>
      </c>
      <c r="H4575" s="256" t="s">
        <v>6184</v>
      </c>
      <c r="I4575" s="176">
        <v>1</v>
      </c>
      <c r="J4575" s="176"/>
      <c r="K4575" s="176"/>
      <c r="L4575" s="176" t="s">
        <v>5666</v>
      </c>
      <c r="M4575" s="257">
        <f>IF(L4575="",999,VLOOKUP(L4575,武将id!A:C,3,0))</f>
        <v>143</v>
      </c>
    </row>
    <row r="4576" spans="1:13" x14ac:dyDescent="0.15">
      <c r="A4576" s="170">
        <v>8608</v>
      </c>
      <c r="B4576" s="171">
        <v>1</v>
      </c>
      <c r="C4576" s="171">
        <v>2</v>
      </c>
      <c r="D4576" s="171" t="s">
        <v>5666</v>
      </c>
      <c r="E4576" s="171">
        <f>VLOOKUP(D4576,武将id!A:C,3,FALSE)</f>
        <v>143</v>
      </c>
      <c r="F4576" s="171">
        <v>0</v>
      </c>
      <c r="G4576" s="252" t="s">
        <v>6185</v>
      </c>
      <c r="H4576" s="253" t="s">
        <v>6185</v>
      </c>
      <c r="I4576" s="171">
        <v>1</v>
      </c>
      <c r="J4576" s="171"/>
      <c r="K4576" s="171"/>
      <c r="L4576" s="171" t="s">
        <v>2461</v>
      </c>
      <c r="M4576" s="254">
        <f>IF(L4576="",999,VLOOKUP(L4576,武将id!A:C,3,0))</f>
        <v>303</v>
      </c>
    </row>
    <row r="4577" spans="1:13" x14ac:dyDescent="0.15">
      <c r="A4577" s="175">
        <v>8608</v>
      </c>
      <c r="B4577" s="176">
        <v>2</v>
      </c>
      <c r="C4577" s="176">
        <v>1</v>
      </c>
      <c r="D4577" s="176" t="s">
        <v>2461</v>
      </c>
      <c r="E4577" s="176">
        <f>VLOOKUP(D4577,武将id!A:C,3,FALSE)</f>
        <v>303</v>
      </c>
      <c r="F4577" s="176">
        <v>0</v>
      </c>
      <c r="G4577" s="255" t="s">
        <v>6186</v>
      </c>
      <c r="H4577" s="256" t="s">
        <v>6186</v>
      </c>
      <c r="I4577" s="176">
        <v>1</v>
      </c>
      <c r="J4577" s="176"/>
      <c r="K4577" s="176"/>
      <c r="L4577" s="176" t="s">
        <v>5666</v>
      </c>
      <c r="M4577" s="257">
        <f>IF(L4577="",999,VLOOKUP(L4577,武将id!A:C,3,0))</f>
        <v>143</v>
      </c>
    </row>
    <row r="4578" spans="1:13" x14ac:dyDescent="0.15">
      <c r="A4578" s="175">
        <v>8608</v>
      </c>
      <c r="B4578" s="176">
        <v>3</v>
      </c>
      <c r="C4578" s="176">
        <v>1</v>
      </c>
      <c r="D4578" s="176" t="s">
        <v>2461</v>
      </c>
      <c r="E4578" s="176">
        <f>VLOOKUP(D4578,武将id!A:C,3,FALSE)</f>
        <v>303</v>
      </c>
      <c r="F4578" s="176">
        <v>0</v>
      </c>
      <c r="G4578" s="255" t="s">
        <v>6187</v>
      </c>
      <c r="H4578" s="256" t="s">
        <v>6187</v>
      </c>
      <c r="I4578" s="176">
        <v>1</v>
      </c>
      <c r="J4578" s="176"/>
      <c r="K4578" s="176"/>
      <c r="L4578" s="176" t="s">
        <v>5666</v>
      </c>
      <c r="M4578" s="257">
        <f>IF(L4578="",999,VLOOKUP(L4578,武将id!A:C,3,0))</f>
        <v>143</v>
      </c>
    </row>
    <row r="4579" spans="1:13" x14ac:dyDescent="0.15">
      <c r="A4579" s="180">
        <v>8608</v>
      </c>
      <c r="B4579" s="181">
        <v>4</v>
      </c>
      <c r="C4579" s="181">
        <v>2</v>
      </c>
      <c r="D4579" s="181" t="s">
        <v>5666</v>
      </c>
      <c r="E4579" s="181">
        <f>VLOOKUP(D4579,武将id!A:C,3,FALSE)</f>
        <v>143</v>
      </c>
      <c r="F4579" s="181">
        <v>0</v>
      </c>
      <c r="G4579" s="258" t="s">
        <v>6188</v>
      </c>
      <c r="H4579" s="259" t="s">
        <v>6188</v>
      </c>
      <c r="I4579" s="181">
        <v>1</v>
      </c>
      <c r="J4579" s="181"/>
      <c r="K4579" s="181"/>
      <c r="L4579" s="181" t="s">
        <v>2461</v>
      </c>
      <c r="M4579" s="260">
        <f>IF(L4579="",999,VLOOKUP(L4579,武将id!A:C,3,0))</f>
        <v>303</v>
      </c>
    </row>
    <row r="4580" spans="1:13" x14ac:dyDescent="0.15">
      <c r="A4580" s="175">
        <v>8609</v>
      </c>
      <c r="B4580" s="176">
        <v>1</v>
      </c>
      <c r="C4580" s="176">
        <v>1</v>
      </c>
      <c r="D4580" s="176" t="s">
        <v>2237</v>
      </c>
      <c r="E4580" s="176">
        <f>VLOOKUP(D4580,武将id!A:C,3,FALSE)</f>
        <v>103</v>
      </c>
      <c r="F4580" s="176">
        <v>0</v>
      </c>
      <c r="G4580" s="255" t="s">
        <v>6189</v>
      </c>
      <c r="H4580" s="256" t="s">
        <v>6189</v>
      </c>
      <c r="I4580" s="176">
        <v>1</v>
      </c>
      <c r="J4580" s="176"/>
      <c r="K4580" s="176"/>
      <c r="L4580" s="176" t="s">
        <v>5666</v>
      </c>
      <c r="M4580" s="257">
        <f>IF(L4580="",999,VLOOKUP(L4580,武将id!A:C,3,0))</f>
        <v>143</v>
      </c>
    </row>
    <row r="4581" spans="1:13" x14ac:dyDescent="0.15">
      <c r="A4581" s="175">
        <v>8609</v>
      </c>
      <c r="B4581" s="176">
        <v>2</v>
      </c>
      <c r="C4581" s="176">
        <v>2</v>
      </c>
      <c r="D4581" s="176" t="s">
        <v>5666</v>
      </c>
      <c r="E4581" s="176">
        <f>VLOOKUP(D4581,武将id!A:C,3,FALSE)</f>
        <v>143</v>
      </c>
      <c r="F4581" s="176">
        <v>0</v>
      </c>
      <c r="G4581" s="255" t="s">
        <v>6190</v>
      </c>
      <c r="H4581" s="256" t="s">
        <v>6190</v>
      </c>
      <c r="I4581" s="176">
        <v>1</v>
      </c>
      <c r="J4581" s="176"/>
      <c r="K4581" s="176"/>
      <c r="L4581" s="176" t="s">
        <v>2237</v>
      </c>
      <c r="M4581" s="257">
        <f>IF(L4581="",999,VLOOKUP(L4581,武将id!A:C,3,0))</f>
        <v>103</v>
      </c>
    </row>
    <row r="4582" spans="1:13" x14ac:dyDescent="0.15">
      <c r="A4582" s="175">
        <v>8609</v>
      </c>
      <c r="B4582" s="176">
        <v>3</v>
      </c>
      <c r="C4582" s="176">
        <v>1</v>
      </c>
      <c r="D4582" s="176" t="s">
        <v>2237</v>
      </c>
      <c r="E4582" s="176">
        <f>VLOOKUP(D4582,武将id!A:C,3,FALSE)</f>
        <v>103</v>
      </c>
      <c r="F4582" s="176">
        <v>0</v>
      </c>
      <c r="G4582" s="255" t="s">
        <v>6191</v>
      </c>
      <c r="H4582" s="256" t="s">
        <v>6191</v>
      </c>
      <c r="I4582" s="176">
        <v>1</v>
      </c>
      <c r="J4582" s="176"/>
      <c r="K4582" s="176"/>
      <c r="L4582" s="176" t="s">
        <v>5666</v>
      </c>
      <c r="M4582" s="257">
        <f>IF(L4582="",999,VLOOKUP(L4582,武将id!A:C,3,0))</f>
        <v>143</v>
      </c>
    </row>
    <row r="4583" spans="1:13" x14ac:dyDescent="0.15">
      <c r="A4583" s="175">
        <v>8609</v>
      </c>
      <c r="B4583" s="176">
        <v>4</v>
      </c>
      <c r="C4583" s="176">
        <v>2</v>
      </c>
      <c r="D4583" s="176" t="s">
        <v>5666</v>
      </c>
      <c r="E4583" s="176">
        <f>VLOOKUP(D4583,武将id!A:C,3,FALSE)</f>
        <v>143</v>
      </c>
      <c r="F4583" s="176">
        <v>0</v>
      </c>
      <c r="G4583" s="255" t="s">
        <v>6192</v>
      </c>
      <c r="H4583" s="256" t="s">
        <v>6192</v>
      </c>
      <c r="I4583" s="176">
        <v>1</v>
      </c>
      <c r="J4583" s="176"/>
      <c r="K4583" s="176"/>
      <c r="L4583" s="176" t="s">
        <v>2237</v>
      </c>
      <c r="M4583" s="257">
        <f>IF(L4583="",999,VLOOKUP(L4583,武将id!A:C,3,0))</f>
        <v>103</v>
      </c>
    </row>
    <row r="4584" spans="1:13" x14ac:dyDescent="0.15">
      <c r="A4584" s="175">
        <v>8609</v>
      </c>
      <c r="B4584" s="176">
        <v>5</v>
      </c>
      <c r="C4584" s="176">
        <v>1</v>
      </c>
      <c r="D4584" s="176" t="s">
        <v>2237</v>
      </c>
      <c r="E4584" s="176">
        <f>VLOOKUP(D4584,武将id!A:C,3,FALSE)</f>
        <v>103</v>
      </c>
      <c r="F4584" s="176">
        <v>0</v>
      </c>
      <c r="G4584" s="255" t="s">
        <v>6193</v>
      </c>
      <c r="H4584" s="256" t="s">
        <v>6193</v>
      </c>
      <c r="I4584" s="176">
        <v>1</v>
      </c>
      <c r="J4584" s="176"/>
      <c r="K4584" s="176"/>
      <c r="L4584" s="176" t="s">
        <v>5666</v>
      </c>
      <c r="M4584" s="257">
        <f>IF(L4584="",999,VLOOKUP(L4584,武将id!A:C,3,0))</f>
        <v>143</v>
      </c>
    </row>
    <row r="4585" spans="1:13" x14ac:dyDescent="0.15">
      <c r="A4585" s="175">
        <v>8609</v>
      </c>
      <c r="B4585" s="176">
        <v>6</v>
      </c>
      <c r="C4585" s="176">
        <v>2</v>
      </c>
      <c r="D4585" s="176" t="s">
        <v>5666</v>
      </c>
      <c r="E4585" s="176">
        <f>VLOOKUP(D4585,武将id!A:C,3,FALSE)</f>
        <v>143</v>
      </c>
      <c r="F4585" s="176">
        <v>0</v>
      </c>
      <c r="G4585" s="255" t="s">
        <v>6194</v>
      </c>
      <c r="H4585" s="256" t="s">
        <v>6194</v>
      </c>
      <c r="I4585" s="176">
        <v>1</v>
      </c>
      <c r="J4585" s="176"/>
      <c r="K4585" s="176"/>
      <c r="L4585" s="176" t="s">
        <v>2237</v>
      </c>
      <c r="M4585" s="257">
        <f>IF(L4585="",999,VLOOKUP(L4585,武将id!A:C,3,0))</f>
        <v>103</v>
      </c>
    </row>
    <row r="4586" spans="1:13" x14ac:dyDescent="0.15">
      <c r="A4586" s="170">
        <v>8610</v>
      </c>
      <c r="B4586" s="171">
        <v>1</v>
      </c>
      <c r="C4586" s="171">
        <v>1</v>
      </c>
      <c r="D4586" s="171" t="s">
        <v>2237</v>
      </c>
      <c r="E4586" s="171">
        <f>VLOOKUP(D4586,武将id!A:C,3,FALSE)</f>
        <v>103</v>
      </c>
      <c r="F4586" s="171">
        <v>0</v>
      </c>
      <c r="G4586" s="252" t="s">
        <v>6195</v>
      </c>
      <c r="H4586" s="253" t="s">
        <v>6195</v>
      </c>
      <c r="I4586" s="171">
        <v>1</v>
      </c>
      <c r="J4586" s="171"/>
      <c r="K4586" s="171"/>
      <c r="L4586" s="171" t="s">
        <v>5666</v>
      </c>
      <c r="M4586" s="254">
        <f>IF(L4586="",999,VLOOKUP(L4586,武将id!A:C,3,0))</f>
        <v>143</v>
      </c>
    </row>
    <row r="4587" spans="1:13" x14ac:dyDescent="0.15">
      <c r="A4587" s="175">
        <v>8610</v>
      </c>
      <c r="B4587" s="176">
        <v>2</v>
      </c>
      <c r="C4587" s="176">
        <v>2</v>
      </c>
      <c r="D4587" s="176" t="s">
        <v>5666</v>
      </c>
      <c r="E4587" s="176">
        <f>VLOOKUP(D4587,武将id!A:C,3,FALSE)</f>
        <v>143</v>
      </c>
      <c r="F4587" s="176">
        <v>0</v>
      </c>
      <c r="G4587" s="255" t="s">
        <v>6196</v>
      </c>
      <c r="H4587" s="256" t="s">
        <v>6196</v>
      </c>
      <c r="I4587" s="176">
        <v>1</v>
      </c>
      <c r="J4587" s="176"/>
      <c r="K4587" s="176"/>
      <c r="L4587" s="176" t="s">
        <v>2237</v>
      </c>
      <c r="M4587" s="257">
        <f>IF(L4587="",999,VLOOKUP(L4587,武将id!A:C,3,0))</f>
        <v>103</v>
      </c>
    </row>
    <row r="4588" spans="1:13" x14ac:dyDescent="0.15">
      <c r="A4588" s="175">
        <v>8610</v>
      </c>
      <c r="B4588" s="176">
        <v>3</v>
      </c>
      <c r="C4588" s="176">
        <v>2</v>
      </c>
      <c r="D4588" s="176" t="s">
        <v>5666</v>
      </c>
      <c r="E4588" s="176">
        <f>VLOOKUP(D4588,武将id!A:C,3,FALSE)</f>
        <v>143</v>
      </c>
      <c r="F4588" s="176">
        <v>0</v>
      </c>
      <c r="G4588" s="255" t="s">
        <v>6197</v>
      </c>
      <c r="H4588" s="256" t="s">
        <v>6197</v>
      </c>
      <c r="I4588" s="176">
        <v>1</v>
      </c>
      <c r="J4588" s="176"/>
      <c r="K4588" s="176"/>
      <c r="L4588" s="176" t="s">
        <v>2237</v>
      </c>
      <c r="M4588" s="257">
        <f>IF(L4588="",999,VLOOKUP(L4588,武将id!A:C,3,0))</f>
        <v>103</v>
      </c>
    </row>
    <row r="4589" spans="1:13" x14ac:dyDescent="0.15">
      <c r="A4589" s="175">
        <v>8610</v>
      </c>
      <c r="B4589" s="176">
        <v>4</v>
      </c>
      <c r="C4589" s="176">
        <v>2</v>
      </c>
      <c r="D4589" s="176" t="s">
        <v>5666</v>
      </c>
      <c r="E4589" s="176">
        <f>VLOOKUP(D4589,武将id!A:C,3,FALSE)</f>
        <v>143</v>
      </c>
      <c r="F4589" s="176">
        <v>0</v>
      </c>
      <c r="G4589" s="255" t="s">
        <v>6198</v>
      </c>
      <c r="H4589" s="256" t="s">
        <v>6198</v>
      </c>
      <c r="I4589" s="176">
        <v>1</v>
      </c>
      <c r="J4589" s="176"/>
      <c r="K4589" s="176"/>
      <c r="L4589" s="176" t="s">
        <v>2237</v>
      </c>
      <c r="M4589" s="257">
        <f>IF(L4589="",999,VLOOKUP(L4589,武将id!A:C,3,0))</f>
        <v>103</v>
      </c>
    </row>
    <row r="4590" spans="1:13" ht="24" x14ac:dyDescent="0.15">
      <c r="A4590" s="175">
        <v>8610</v>
      </c>
      <c r="B4590" s="176">
        <v>5</v>
      </c>
      <c r="C4590" s="176">
        <v>2</v>
      </c>
      <c r="D4590" s="176" t="s">
        <v>5666</v>
      </c>
      <c r="E4590" s="176">
        <f>VLOOKUP(D4590,武将id!A:C,3,FALSE)</f>
        <v>143</v>
      </c>
      <c r="F4590" s="176">
        <v>0</v>
      </c>
      <c r="G4590" s="255" t="s">
        <v>6199</v>
      </c>
      <c r="H4590" s="256" t="s">
        <v>6199</v>
      </c>
      <c r="I4590" s="176">
        <v>1</v>
      </c>
      <c r="J4590" s="176"/>
      <c r="K4590" s="176"/>
      <c r="L4590" s="176" t="s">
        <v>2237</v>
      </c>
      <c r="M4590" s="257">
        <f>IF(L4590="",999,VLOOKUP(L4590,武将id!A:C,3,0))</f>
        <v>103</v>
      </c>
    </row>
    <row r="4591" spans="1:13" x14ac:dyDescent="0.15">
      <c r="A4591" s="175">
        <v>8610</v>
      </c>
      <c r="B4591" s="176">
        <v>6</v>
      </c>
      <c r="C4591" s="176">
        <v>2</v>
      </c>
      <c r="D4591" s="176" t="s">
        <v>5666</v>
      </c>
      <c r="E4591" s="176">
        <f>VLOOKUP(D4591,武将id!A:C,3,FALSE)</f>
        <v>143</v>
      </c>
      <c r="F4591" s="176">
        <v>0</v>
      </c>
      <c r="G4591" s="255" t="s">
        <v>6200</v>
      </c>
      <c r="H4591" s="256" t="s">
        <v>6200</v>
      </c>
      <c r="I4591" s="176">
        <v>1</v>
      </c>
      <c r="J4591" s="176"/>
      <c r="K4591" s="176"/>
      <c r="L4591" s="176" t="s">
        <v>2237</v>
      </c>
      <c r="M4591" s="257">
        <f>IF(L4591="",999,VLOOKUP(L4591,武将id!A:C,3,0))</f>
        <v>103</v>
      </c>
    </row>
    <row r="4592" spans="1:13" x14ac:dyDescent="0.15">
      <c r="A4592" s="180">
        <v>8610</v>
      </c>
      <c r="B4592" s="181">
        <v>7</v>
      </c>
      <c r="C4592" s="181">
        <v>1</v>
      </c>
      <c r="D4592" s="181" t="s">
        <v>2237</v>
      </c>
      <c r="E4592" s="181">
        <f>VLOOKUP(D4592,武将id!A:C,3,FALSE)</f>
        <v>103</v>
      </c>
      <c r="F4592" s="181">
        <v>0</v>
      </c>
      <c r="G4592" s="258" t="s">
        <v>6201</v>
      </c>
      <c r="H4592" s="259" t="s">
        <v>6201</v>
      </c>
      <c r="I4592" s="181">
        <v>1</v>
      </c>
      <c r="J4592" s="181"/>
      <c r="K4592" s="181"/>
      <c r="L4592" s="181" t="s">
        <v>5666</v>
      </c>
      <c r="M4592" s="260">
        <f>IF(L4592="",999,VLOOKUP(L4592,武将id!A:C,3,0))</f>
        <v>143</v>
      </c>
    </row>
    <row r="4593" spans="1:13" x14ac:dyDescent="0.15">
      <c r="A4593" s="175">
        <v>8611</v>
      </c>
      <c r="B4593" s="176">
        <v>1</v>
      </c>
      <c r="C4593" s="176">
        <v>1</v>
      </c>
      <c r="D4593" s="176" t="s">
        <v>2237</v>
      </c>
      <c r="E4593" s="176">
        <f>VLOOKUP(D4593,武将id!A:C,3,FALSE)</f>
        <v>103</v>
      </c>
      <c r="F4593" s="176">
        <v>0</v>
      </c>
      <c r="G4593" s="255" t="s">
        <v>6202</v>
      </c>
      <c r="H4593" s="256" t="s">
        <v>6202</v>
      </c>
      <c r="I4593" s="176">
        <v>1</v>
      </c>
      <c r="J4593" s="176"/>
      <c r="K4593" s="176"/>
      <c r="L4593" s="176" t="s">
        <v>4858</v>
      </c>
      <c r="M4593" s="257">
        <f>IF(L4593="",999,VLOOKUP(L4593,武将id!A:C,3,0))</f>
        <v>443</v>
      </c>
    </row>
    <row r="4594" spans="1:13" x14ac:dyDescent="0.15">
      <c r="A4594" s="175">
        <v>8611</v>
      </c>
      <c r="B4594" s="176">
        <v>2</v>
      </c>
      <c r="C4594" s="176">
        <v>2</v>
      </c>
      <c r="D4594" s="176" t="s">
        <v>4858</v>
      </c>
      <c r="E4594" s="176">
        <f>VLOOKUP(D4594,武将id!A:C,3,FALSE)</f>
        <v>443</v>
      </c>
      <c r="F4594" s="176">
        <v>0</v>
      </c>
      <c r="G4594" s="255" t="s">
        <v>6203</v>
      </c>
      <c r="H4594" s="256" t="s">
        <v>6203</v>
      </c>
      <c r="I4594" s="176">
        <v>1</v>
      </c>
      <c r="J4594" s="176"/>
      <c r="K4594" s="176"/>
      <c r="L4594" s="176" t="s">
        <v>2237</v>
      </c>
      <c r="M4594" s="257">
        <f>IF(L4594="",999,VLOOKUP(L4594,武将id!A:C,3,0))</f>
        <v>103</v>
      </c>
    </row>
    <row r="4595" spans="1:13" x14ac:dyDescent="0.15">
      <c r="A4595" s="175">
        <v>8611</v>
      </c>
      <c r="B4595" s="176">
        <v>3</v>
      </c>
      <c r="C4595" s="176">
        <v>1</v>
      </c>
      <c r="D4595" s="176" t="s">
        <v>2237</v>
      </c>
      <c r="E4595" s="176">
        <f>VLOOKUP(D4595,武将id!A:C,3,FALSE)</f>
        <v>103</v>
      </c>
      <c r="F4595" s="176">
        <v>0</v>
      </c>
      <c r="G4595" s="255" t="s">
        <v>6204</v>
      </c>
      <c r="H4595" s="256" t="s">
        <v>6204</v>
      </c>
      <c r="I4595" s="176">
        <v>1</v>
      </c>
      <c r="J4595" s="176"/>
      <c r="K4595" s="176"/>
      <c r="L4595" s="176" t="s">
        <v>4858</v>
      </c>
      <c r="M4595" s="257">
        <f>IF(L4595="",999,VLOOKUP(L4595,武将id!A:C,3,0))</f>
        <v>443</v>
      </c>
    </row>
    <row r="4596" spans="1:13" x14ac:dyDescent="0.15">
      <c r="A4596" s="175">
        <v>8611</v>
      </c>
      <c r="B4596" s="176">
        <v>4</v>
      </c>
      <c r="C4596" s="176">
        <v>2</v>
      </c>
      <c r="D4596" s="176" t="s">
        <v>4858</v>
      </c>
      <c r="E4596" s="176">
        <f>VLOOKUP(D4596,武将id!A:C,3,FALSE)</f>
        <v>443</v>
      </c>
      <c r="F4596" s="176">
        <v>0</v>
      </c>
      <c r="G4596" s="255" t="s">
        <v>6205</v>
      </c>
      <c r="H4596" s="256" t="s">
        <v>6205</v>
      </c>
      <c r="I4596" s="176">
        <v>1</v>
      </c>
      <c r="J4596" s="176"/>
      <c r="K4596" s="176"/>
      <c r="L4596" s="176" t="s">
        <v>2237</v>
      </c>
      <c r="M4596" s="257">
        <f>IF(L4596="",999,VLOOKUP(L4596,武将id!A:C,3,0))</f>
        <v>103</v>
      </c>
    </row>
    <row r="4597" spans="1:13" x14ac:dyDescent="0.15">
      <c r="A4597" s="175">
        <v>8611</v>
      </c>
      <c r="B4597" s="176">
        <v>5</v>
      </c>
      <c r="C4597" s="176">
        <v>1</v>
      </c>
      <c r="D4597" s="176" t="s">
        <v>2237</v>
      </c>
      <c r="E4597" s="176">
        <f>VLOOKUP(D4597,武将id!A:C,3,FALSE)</f>
        <v>103</v>
      </c>
      <c r="F4597" s="176">
        <v>0</v>
      </c>
      <c r="G4597" s="255" t="s">
        <v>6206</v>
      </c>
      <c r="H4597" s="256" t="s">
        <v>6206</v>
      </c>
      <c r="I4597" s="176">
        <v>1</v>
      </c>
      <c r="J4597" s="176"/>
      <c r="K4597" s="176"/>
      <c r="L4597" s="176" t="s">
        <v>4858</v>
      </c>
      <c r="M4597" s="257">
        <f>IF(L4597="",999,VLOOKUP(L4597,武将id!A:C,3,0))</f>
        <v>443</v>
      </c>
    </row>
    <row r="4598" spans="1:13" x14ac:dyDescent="0.15">
      <c r="A4598" s="170">
        <v>8612</v>
      </c>
      <c r="B4598" s="171">
        <v>1</v>
      </c>
      <c r="C4598" s="171">
        <v>1</v>
      </c>
      <c r="D4598" s="171" t="s">
        <v>2237</v>
      </c>
      <c r="E4598" s="171">
        <f>VLOOKUP(D4598,武将id!A:C,3,FALSE)</f>
        <v>103</v>
      </c>
      <c r="F4598" s="171">
        <v>0</v>
      </c>
      <c r="G4598" s="252" t="s">
        <v>6207</v>
      </c>
      <c r="H4598" s="253" t="s">
        <v>6207</v>
      </c>
      <c r="I4598" s="171">
        <v>1</v>
      </c>
      <c r="J4598" s="171"/>
      <c r="K4598" s="171"/>
      <c r="L4598" s="171"/>
      <c r="M4598" s="254">
        <v>0</v>
      </c>
    </row>
    <row r="4599" spans="1:13" x14ac:dyDescent="0.15">
      <c r="A4599" s="175">
        <v>8612</v>
      </c>
      <c r="B4599" s="176">
        <v>2</v>
      </c>
      <c r="C4599" s="176">
        <v>2</v>
      </c>
      <c r="D4599" s="176" t="s">
        <v>2484</v>
      </c>
      <c r="E4599" s="176">
        <f>VLOOKUP(D4599,武将id!A:C,3,FALSE)</f>
        <v>312</v>
      </c>
      <c r="F4599" s="176">
        <v>0</v>
      </c>
      <c r="G4599" s="255" t="s">
        <v>6208</v>
      </c>
      <c r="H4599" s="256" t="s">
        <v>6208</v>
      </c>
      <c r="I4599" s="176">
        <v>1</v>
      </c>
      <c r="J4599" s="176"/>
      <c r="K4599" s="176"/>
      <c r="L4599" s="176" t="s">
        <v>2237</v>
      </c>
      <c r="M4599" s="257">
        <f>IF(L4599="",999,VLOOKUP(L4599,武将id!A:C,3,0))</f>
        <v>103</v>
      </c>
    </row>
    <row r="4600" spans="1:13" x14ac:dyDescent="0.15">
      <c r="A4600" s="175">
        <v>8612</v>
      </c>
      <c r="B4600" s="176">
        <v>3</v>
      </c>
      <c r="C4600" s="176">
        <v>1</v>
      </c>
      <c r="D4600" s="176" t="s">
        <v>2237</v>
      </c>
      <c r="E4600" s="176">
        <f>VLOOKUP(D4600,武将id!A:C,3,FALSE)</f>
        <v>103</v>
      </c>
      <c r="F4600" s="176">
        <v>0</v>
      </c>
      <c r="G4600" s="255" t="s">
        <v>6449</v>
      </c>
      <c r="H4600" s="256" t="s">
        <v>6448</v>
      </c>
      <c r="I4600" s="176">
        <v>1</v>
      </c>
      <c r="J4600" s="176"/>
      <c r="K4600" s="176"/>
      <c r="L4600" s="176" t="s">
        <v>2484</v>
      </c>
      <c r="M4600" s="257">
        <f>IF(L4600="",999,VLOOKUP(L4600,武将id!A:C,3,0))</f>
        <v>312</v>
      </c>
    </row>
    <row r="4601" spans="1:13" x14ac:dyDescent="0.15">
      <c r="A4601" s="175">
        <v>8612</v>
      </c>
      <c r="B4601" s="176">
        <v>4</v>
      </c>
      <c r="C4601" s="176">
        <v>2</v>
      </c>
      <c r="D4601" s="176" t="s">
        <v>2484</v>
      </c>
      <c r="E4601" s="176">
        <f>VLOOKUP(D4601,武将id!A:C,3,FALSE)</f>
        <v>312</v>
      </c>
      <c r="F4601" s="176">
        <v>0</v>
      </c>
      <c r="G4601" s="255" t="s">
        <v>6209</v>
      </c>
      <c r="H4601" s="256" t="s">
        <v>6209</v>
      </c>
      <c r="I4601" s="176">
        <v>1</v>
      </c>
      <c r="J4601" s="176"/>
      <c r="K4601" s="176"/>
      <c r="L4601" s="176" t="s">
        <v>2237</v>
      </c>
      <c r="M4601" s="257">
        <f>IF(L4601="",999,VLOOKUP(L4601,武将id!A:C,3,0))</f>
        <v>103</v>
      </c>
    </row>
    <row r="4602" spans="1:13" x14ac:dyDescent="0.15">
      <c r="A4602" s="180">
        <v>8612</v>
      </c>
      <c r="B4602" s="181">
        <v>5</v>
      </c>
      <c r="C4602" s="181">
        <v>1</v>
      </c>
      <c r="D4602" s="181" t="s">
        <v>2237</v>
      </c>
      <c r="E4602" s="181">
        <f>VLOOKUP(D4602,武将id!A:C,3,FALSE)</f>
        <v>103</v>
      </c>
      <c r="F4602" s="181">
        <v>0</v>
      </c>
      <c r="G4602" s="258" t="s">
        <v>6210</v>
      </c>
      <c r="H4602" s="259" t="s">
        <v>6210</v>
      </c>
      <c r="I4602" s="181">
        <v>1</v>
      </c>
      <c r="J4602" s="181"/>
      <c r="K4602" s="181"/>
      <c r="L4602" s="181" t="s">
        <v>2484</v>
      </c>
      <c r="M4602" s="260">
        <f>IF(L4602="",999,VLOOKUP(L4602,武将id!A:C,3,0))</f>
        <v>312</v>
      </c>
    </row>
    <row r="4603" spans="1:13" x14ac:dyDescent="0.15">
      <c r="A4603" s="175">
        <v>8701</v>
      </c>
      <c r="B4603" s="176">
        <v>1</v>
      </c>
      <c r="C4603" s="176">
        <v>1</v>
      </c>
      <c r="D4603" s="176" t="s">
        <v>2461</v>
      </c>
      <c r="E4603" s="176">
        <f>VLOOKUP(D4603,武将id!A:C,3,FALSE)</f>
        <v>303</v>
      </c>
      <c r="F4603" s="176">
        <v>0</v>
      </c>
      <c r="G4603" s="255" t="s">
        <v>6211</v>
      </c>
      <c r="H4603" s="256" t="s">
        <v>6211</v>
      </c>
      <c r="I4603" s="176">
        <v>1</v>
      </c>
      <c r="J4603" s="176"/>
      <c r="K4603" s="176"/>
      <c r="L4603" s="176" t="s">
        <v>2484</v>
      </c>
      <c r="M4603" s="257">
        <f>IF(L4603="",999,VLOOKUP(L4603,武将id!A:C,3,0))</f>
        <v>312</v>
      </c>
    </row>
    <row r="4604" spans="1:13" x14ac:dyDescent="0.15">
      <c r="A4604" s="175">
        <v>8701</v>
      </c>
      <c r="B4604" s="176">
        <v>2</v>
      </c>
      <c r="C4604" s="176">
        <v>2</v>
      </c>
      <c r="D4604" s="176" t="s">
        <v>2484</v>
      </c>
      <c r="E4604" s="176">
        <f>VLOOKUP(D4604,武将id!A:C,3,FALSE)</f>
        <v>312</v>
      </c>
      <c r="F4604" s="176">
        <v>0</v>
      </c>
      <c r="G4604" s="255" t="s">
        <v>6451</v>
      </c>
      <c r="H4604" s="256" t="s">
        <v>6450</v>
      </c>
      <c r="I4604" s="176">
        <v>1</v>
      </c>
      <c r="J4604" s="176"/>
      <c r="K4604" s="176"/>
      <c r="L4604" s="176" t="s">
        <v>2461</v>
      </c>
      <c r="M4604" s="257">
        <f>IF(L4604="",999,VLOOKUP(L4604,武将id!A:C,3,0))</f>
        <v>303</v>
      </c>
    </row>
    <row r="4605" spans="1:13" x14ac:dyDescent="0.15">
      <c r="A4605" s="175">
        <v>8701</v>
      </c>
      <c r="B4605" s="176">
        <v>3</v>
      </c>
      <c r="C4605" s="176">
        <v>1</v>
      </c>
      <c r="D4605" s="176" t="s">
        <v>2461</v>
      </c>
      <c r="E4605" s="176">
        <f>VLOOKUP(D4605,武将id!A:C,3,FALSE)</f>
        <v>303</v>
      </c>
      <c r="F4605" s="176">
        <v>0</v>
      </c>
      <c r="G4605" s="255" t="s">
        <v>6212</v>
      </c>
      <c r="H4605" s="256" t="s">
        <v>6212</v>
      </c>
      <c r="I4605" s="176">
        <v>1</v>
      </c>
      <c r="J4605" s="176"/>
      <c r="K4605" s="176"/>
      <c r="L4605" s="176" t="s">
        <v>2484</v>
      </c>
      <c r="M4605" s="257">
        <f>IF(L4605="",999,VLOOKUP(L4605,武将id!A:C,3,0))</f>
        <v>312</v>
      </c>
    </row>
    <row r="4606" spans="1:13" x14ac:dyDescent="0.15">
      <c r="A4606" s="175">
        <v>8701</v>
      </c>
      <c r="B4606" s="176">
        <v>4</v>
      </c>
      <c r="C4606" s="176">
        <v>2</v>
      </c>
      <c r="D4606" s="176" t="s">
        <v>2484</v>
      </c>
      <c r="E4606" s="176">
        <f>VLOOKUP(D4606,武将id!A:C,3,FALSE)</f>
        <v>312</v>
      </c>
      <c r="F4606" s="176">
        <v>0</v>
      </c>
      <c r="G4606" s="255" t="s">
        <v>6213</v>
      </c>
      <c r="H4606" s="256" t="s">
        <v>6213</v>
      </c>
      <c r="I4606" s="176">
        <v>1</v>
      </c>
      <c r="J4606" s="176"/>
      <c r="K4606" s="176"/>
      <c r="L4606" s="176" t="s">
        <v>2461</v>
      </c>
      <c r="M4606" s="257">
        <f>IF(L4606="",999,VLOOKUP(L4606,武将id!A:C,3,0))</f>
        <v>303</v>
      </c>
    </row>
    <row r="4607" spans="1:13" x14ac:dyDescent="0.15">
      <c r="A4607" s="175">
        <v>8701</v>
      </c>
      <c r="B4607" s="176">
        <v>5</v>
      </c>
      <c r="C4607" s="176">
        <v>1</v>
      </c>
      <c r="D4607" s="176" t="s">
        <v>2461</v>
      </c>
      <c r="E4607" s="176">
        <f>VLOOKUP(D4607,武将id!A:C,3,FALSE)</f>
        <v>303</v>
      </c>
      <c r="F4607" s="176">
        <v>0</v>
      </c>
      <c r="G4607" s="255" t="s">
        <v>6214</v>
      </c>
      <c r="H4607" s="256" t="s">
        <v>6214</v>
      </c>
      <c r="I4607" s="176">
        <v>1</v>
      </c>
      <c r="J4607" s="176"/>
      <c r="K4607" s="176"/>
      <c r="L4607" s="176" t="s">
        <v>2484</v>
      </c>
      <c r="M4607" s="257">
        <f>IF(L4607="",999,VLOOKUP(L4607,武将id!A:C,3,0))</f>
        <v>312</v>
      </c>
    </row>
    <row r="4608" spans="1:13" x14ac:dyDescent="0.15">
      <c r="A4608" s="170">
        <v>8702</v>
      </c>
      <c r="B4608" s="171">
        <v>1</v>
      </c>
      <c r="C4608" s="171">
        <v>2</v>
      </c>
      <c r="D4608" s="171" t="s">
        <v>2461</v>
      </c>
      <c r="E4608" s="171">
        <f>VLOOKUP(D4608,武将id!A:C,3,FALSE)</f>
        <v>303</v>
      </c>
      <c r="F4608" s="171">
        <v>0</v>
      </c>
      <c r="G4608" s="252" t="s">
        <v>6215</v>
      </c>
      <c r="H4608" s="253" t="s">
        <v>6215</v>
      </c>
      <c r="I4608" s="171">
        <v>1</v>
      </c>
      <c r="J4608" s="171"/>
      <c r="K4608" s="171"/>
      <c r="L4608" s="171" t="s">
        <v>2932</v>
      </c>
      <c r="M4608" s="254">
        <f>IF(L4608="",999,VLOOKUP(L4608,武将id!A:C,3,0))</f>
        <v>203</v>
      </c>
    </row>
    <row r="4609" spans="1:13" x14ac:dyDescent="0.15">
      <c r="A4609" s="175">
        <v>8702</v>
      </c>
      <c r="B4609" s="176">
        <v>2</v>
      </c>
      <c r="C4609" s="176">
        <v>1</v>
      </c>
      <c r="D4609" s="176" t="s">
        <v>2932</v>
      </c>
      <c r="E4609" s="176">
        <f>VLOOKUP(D4609,武将id!A:C,3,FALSE)</f>
        <v>203</v>
      </c>
      <c r="F4609" s="176">
        <v>0</v>
      </c>
      <c r="G4609" s="255" t="s">
        <v>6216</v>
      </c>
      <c r="H4609" s="256" t="s">
        <v>6216</v>
      </c>
      <c r="I4609" s="176">
        <v>1</v>
      </c>
      <c r="J4609" s="176"/>
      <c r="K4609" s="176"/>
      <c r="L4609" s="176" t="s">
        <v>2461</v>
      </c>
      <c r="M4609" s="257">
        <f>IF(L4609="",999,VLOOKUP(L4609,武将id!A:C,3,0))</f>
        <v>303</v>
      </c>
    </row>
    <row r="4610" spans="1:13" ht="24" x14ac:dyDescent="0.15">
      <c r="A4610" s="175">
        <v>8702</v>
      </c>
      <c r="B4610" s="176">
        <v>3</v>
      </c>
      <c r="C4610" s="176">
        <v>2</v>
      </c>
      <c r="D4610" s="176" t="s">
        <v>2461</v>
      </c>
      <c r="E4610" s="176">
        <f>VLOOKUP(D4610,武将id!A:C,3,FALSE)</f>
        <v>303</v>
      </c>
      <c r="F4610" s="176">
        <v>0</v>
      </c>
      <c r="G4610" s="255" t="s">
        <v>6217</v>
      </c>
      <c r="H4610" s="256" t="s">
        <v>6217</v>
      </c>
      <c r="I4610" s="176">
        <v>1</v>
      </c>
      <c r="J4610" s="176"/>
      <c r="K4610" s="176"/>
      <c r="L4610" s="176" t="s">
        <v>2932</v>
      </c>
      <c r="M4610" s="257">
        <f>IF(L4610="",999,VLOOKUP(L4610,武将id!A:C,3,0))</f>
        <v>203</v>
      </c>
    </row>
    <row r="4611" spans="1:13" x14ac:dyDescent="0.15">
      <c r="A4611" s="175">
        <v>8702</v>
      </c>
      <c r="B4611" s="176">
        <v>4</v>
      </c>
      <c r="C4611" s="176">
        <v>1</v>
      </c>
      <c r="D4611" s="176" t="s">
        <v>2932</v>
      </c>
      <c r="E4611" s="176">
        <f>VLOOKUP(D4611,武将id!A:C,3,FALSE)</f>
        <v>203</v>
      </c>
      <c r="F4611" s="176">
        <v>0</v>
      </c>
      <c r="G4611" s="255" t="s">
        <v>6218</v>
      </c>
      <c r="H4611" s="256" t="s">
        <v>6218</v>
      </c>
      <c r="I4611" s="176">
        <v>1</v>
      </c>
      <c r="J4611" s="176"/>
      <c r="K4611" s="176"/>
      <c r="L4611" s="176" t="s">
        <v>2461</v>
      </c>
      <c r="M4611" s="257">
        <f>IF(L4611="",999,VLOOKUP(L4611,武将id!A:C,3,0))</f>
        <v>303</v>
      </c>
    </row>
    <row r="4612" spans="1:13" x14ac:dyDescent="0.15">
      <c r="A4612" s="175">
        <v>8702</v>
      </c>
      <c r="B4612" s="176">
        <v>5</v>
      </c>
      <c r="C4612" s="176">
        <v>2</v>
      </c>
      <c r="D4612" s="176" t="s">
        <v>2461</v>
      </c>
      <c r="E4612" s="176">
        <f>VLOOKUP(D4612,武将id!A:C,3,FALSE)</f>
        <v>303</v>
      </c>
      <c r="F4612" s="176">
        <v>0</v>
      </c>
      <c r="G4612" s="255" t="s">
        <v>6219</v>
      </c>
      <c r="H4612" s="256" t="s">
        <v>6219</v>
      </c>
      <c r="I4612" s="176">
        <v>1</v>
      </c>
      <c r="J4612" s="176"/>
      <c r="K4612" s="176"/>
      <c r="L4612" s="176" t="s">
        <v>2932</v>
      </c>
      <c r="M4612" s="257">
        <f>IF(L4612="",999,VLOOKUP(L4612,武将id!A:C,3,0))</f>
        <v>203</v>
      </c>
    </row>
    <row r="4613" spans="1:13" x14ac:dyDescent="0.15">
      <c r="A4613" s="175">
        <v>8702</v>
      </c>
      <c r="B4613" s="176">
        <v>6</v>
      </c>
      <c r="C4613" s="176">
        <v>1</v>
      </c>
      <c r="D4613" s="176" t="s">
        <v>2932</v>
      </c>
      <c r="E4613" s="176">
        <f>VLOOKUP(D4613,武将id!A:C,3,FALSE)</f>
        <v>203</v>
      </c>
      <c r="F4613" s="176">
        <v>0</v>
      </c>
      <c r="G4613" s="255" t="s">
        <v>6220</v>
      </c>
      <c r="H4613" s="256" t="s">
        <v>6220</v>
      </c>
      <c r="I4613" s="176">
        <v>1</v>
      </c>
      <c r="J4613" s="176"/>
      <c r="K4613" s="176"/>
      <c r="L4613" s="176" t="s">
        <v>2461</v>
      </c>
      <c r="M4613" s="257">
        <f>IF(L4613="",999,VLOOKUP(L4613,武将id!A:C,3,0))</f>
        <v>303</v>
      </c>
    </row>
    <row r="4614" spans="1:13" x14ac:dyDescent="0.15">
      <c r="A4614" s="175">
        <v>8702</v>
      </c>
      <c r="B4614" s="176">
        <v>7</v>
      </c>
      <c r="C4614" s="176">
        <v>2</v>
      </c>
      <c r="D4614" s="176" t="s">
        <v>2461</v>
      </c>
      <c r="E4614" s="176">
        <f>VLOOKUP(D4614,武将id!A:C,3,FALSE)</f>
        <v>303</v>
      </c>
      <c r="F4614" s="176">
        <v>0</v>
      </c>
      <c r="G4614" s="255" t="s">
        <v>6221</v>
      </c>
      <c r="H4614" s="256" t="s">
        <v>6221</v>
      </c>
      <c r="I4614" s="176">
        <v>1</v>
      </c>
      <c r="J4614" s="176"/>
      <c r="K4614" s="176"/>
      <c r="L4614" s="176" t="s">
        <v>2932</v>
      </c>
      <c r="M4614" s="257">
        <f>IF(L4614="",999,VLOOKUP(L4614,武将id!A:C,3,0))</f>
        <v>203</v>
      </c>
    </row>
    <row r="4615" spans="1:13" x14ac:dyDescent="0.15">
      <c r="A4615" s="175">
        <v>8702</v>
      </c>
      <c r="B4615" s="176">
        <v>8</v>
      </c>
      <c r="C4615" s="176">
        <v>1</v>
      </c>
      <c r="D4615" s="176" t="s">
        <v>2932</v>
      </c>
      <c r="E4615" s="176">
        <f>VLOOKUP(D4615,武将id!A:C,3,FALSE)</f>
        <v>203</v>
      </c>
      <c r="F4615" s="176">
        <v>0</v>
      </c>
      <c r="G4615" s="255" t="s">
        <v>6222</v>
      </c>
      <c r="H4615" s="256" t="s">
        <v>6222</v>
      </c>
      <c r="I4615" s="176">
        <v>1</v>
      </c>
      <c r="J4615" s="176"/>
      <c r="K4615" s="176"/>
      <c r="L4615" s="176" t="s">
        <v>2461</v>
      </c>
      <c r="M4615" s="257">
        <f>IF(L4615="",999,VLOOKUP(L4615,武将id!A:C,3,0))</f>
        <v>303</v>
      </c>
    </row>
    <row r="4616" spans="1:13" x14ac:dyDescent="0.15">
      <c r="A4616" s="175">
        <v>8702</v>
      </c>
      <c r="B4616" s="176">
        <v>9</v>
      </c>
      <c r="C4616" s="176">
        <v>2</v>
      </c>
      <c r="D4616" s="176" t="s">
        <v>2461</v>
      </c>
      <c r="E4616" s="176">
        <f>VLOOKUP(D4616,武将id!A:C,3,FALSE)</f>
        <v>303</v>
      </c>
      <c r="F4616" s="176">
        <v>0</v>
      </c>
      <c r="G4616" s="255" t="s">
        <v>6223</v>
      </c>
      <c r="H4616" s="256" t="s">
        <v>6223</v>
      </c>
      <c r="I4616" s="176">
        <v>1</v>
      </c>
      <c r="J4616" s="176"/>
      <c r="K4616" s="176"/>
      <c r="L4616" s="176" t="s">
        <v>2932</v>
      </c>
      <c r="M4616" s="257">
        <f>IF(L4616="",999,VLOOKUP(L4616,武将id!A:C,3,0))</f>
        <v>203</v>
      </c>
    </row>
    <row r="4617" spans="1:13" x14ac:dyDescent="0.15">
      <c r="A4617" s="175">
        <v>8702</v>
      </c>
      <c r="B4617" s="176">
        <v>10</v>
      </c>
      <c r="C4617" s="176">
        <v>1</v>
      </c>
      <c r="D4617" s="176" t="s">
        <v>2932</v>
      </c>
      <c r="E4617" s="176">
        <f>VLOOKUP(D4617,武将id!A:C,3,FALSE)</f>
        <v>203</v>
      </c>
      <c r="F4617" s="176">
        <v>0</v>
      </c>
      <c r="G4617" s="255" t="s">
        <v>6224</v>
      </c>
      <c r="H4617" s="256" t="s">
        <v>6224</v>
      </c>
      <c r="I4617" s="176">
        <v>1</v>
      </c>
      <c r="J4617" s="176"/>
      <c r="K4617" s="176"/>
      <c r="L4617" s="176" t="s">
        <v>2461</v>
      </c>
      <c r="M4617" s="257">
        <f>IF(L4617="",999,VLOOKUP(L4617,武将id!A:C,3,0))</f>
        <v>303</v>
      </c>
    </row>
    <row r="4618" spans="1:13" x14ac:dyDescent="0.15">
      <c r="A4618" s="175">
        <v>8702</v>
      </c>
      <c r="B4618" s="176">
        <v>11</v>
      </c>
      <c r="C4618" s="176">
        <v>2</v>
      </c>
      <c r="D4618" s="176" t="s">
        <v>2461</v>
      </c>
      <c r="E4618" s="176">
        <f>VLOOKUP(D4618,武将id!A:C,3,FALSE)</f>
        <v>303</v>
      </c>
      <c r="F4618" s="176">
        <v>0</v>
      </c>
      <c r="G4618" s="255" t="s">
        <v>6225</v>
      </c>
      <c r="H4618" s="256" t="s">
        <v>6225</v>
      </c>
      <c r="I4618" s="176">
        <v>1</v>
      </c>
      <c r="J4618" s="176"/>
      <c r="K4618" s="176"/>
      <c r="L4618" s="176" t="s">
        <v>2932</v>
      </c>
      <c r="M4618" s="257">
        <f>IF(L4618="",999,VLOOKUP(L4618,武将id!A:C,3,0))</f>
        <v>203</v>
      </c>
    </row>
    <row r="4619" spans="1:13" x14ac:dyDescent="0.15">
      <c r="A4619" s="180">
        <v>8702</v>
      </c>
      <c r="B4619" s="181">
        <v>12</v>
      </c>
      <c r="C4619" s="181">
        <v>1</v>
      </c>
      <c r="D4619" s="181" t="s">
        <v>2932</v>
      </c>
      <c r="E4619" s="181">
        <f>VLOOKUP(D4619,武将id!A:C,3,FALSE)</f>
        <v>203</v>
      </c>
      <c r="F4619" s="181">
        <v>0</v>
      </c>
      <c r="G4619" s="258" t="s">
        <v>6226</v>
      </c>
      <c r="H4619" s="259" t="s">
        <v>6226</v>
      </c>
      <c r="I4619" s="181">
        <v>1</v>
      </c>
      <c r="J4619" s="181"/>
      <c r="K4619" s="181"/>
      <c r="L4619" s="181" t="s">
        <v>2461</v>
      </c>
      <c r="M4619" s="260">
        <f>IF(L4619="",999,VLOOKUP(L4619,武将id!A:C,3,0))</f>
        <v>303</v>
      </c>
    </row>
    <row r="4620" spans="1:13" x14ac:dyDescent="0.15">
      <c r="A4620" s="175">
        <v>8703</v>
      </c>
      <c r="B4620" s="176">
        <v>1</v>
      </c>
      <c r="C4620" s="176">
        <v>2</v>
      </c>
      <c r="D4620" s="176" t="s">
        <v>2484</v>
      </c>
      <c r="E4620" s="176">
        <f>VLOOKUP(D4620,武将id!A:C,3,FALSE)</f>
        <v>312</v>
      </c>
      <c r="F4620" s="176">
        <v>0</v>
      </c>
      <c r="G4620" s="255" t="s">
        <v>6227</v>
      </c>
      <c r="H4620" s="256" t="s">
        <v>6227</v>
      </c>
      <c r="I4620" s="176">
        <v>1</v>
      </c>
      <c r="J4620" s="176"/>
      <c r="K4620" s="176"/>
      <c r="L4620" s="176" t="s">
        <v>2461</v>
      </c>
      <c r="M4620" s="257">
        <f>IF(L4620="",999,VLOOKUP(L4620,武将id!A:C,3,0))</f>
        <v>303</v>
      </c>
    </row>
    <row r="4621" spans="1:13" ht="24" x14ac:dyDescent="0.15">
      <c r="A4621" s="175">
        <v>8703</v>
      </c>
      <c r="B4621" s="176">
        <v>2</v>
      </c>
      <c r="C4621" s="176">
        <v>1</v>
      </c>
      <c r="D4621" s="176" t="s">
        <v>2461</v>
      </c>
      <c r="E4621" s="176">
        <f>VLOOKUP(D4621,武将id!A:C,3,FALSE)</f>
        <v>303</v>
      </c>
      <c r="F4621" s="176">
        <v>0</v>
      </c>
      <c r="G4621" s="255" t="s">
        <v>6228</v>
      </c>
      <c r="H4621" s="256" t="s">
        <v>6228</v>
      </c>
      <c r="I4621" s="176">
        <v>1</v>
      </c>
      <c r="J4621" s="176"/>
      <c r="K4621" s="176"/>
      <c r="L4621" s="176" t="s">
        <v>2484</v>
      </c>
      <c r="M4621" s="257">
        <f>IF(L4621="",999,VLOOKUP(L4621,武将id!A:C,3,0))</f>
        <v>312</v>
      </c>
    </row>
    <row r="4622" spans="1:13" x14ac:dyDescent="0.15">
      <c r="A4622" s="175">
        <v>8703</v>
      </c>
      <c r="B4622" s="176">
        <v>3</v>
      </c>
      <c r="C4622" s="176">
        <v>1</v>
      </c>
      <c r="D4622" s="176" t="s">
        <v>2461</v>
      </c>
      <c r="E4622" s="176">
        <f>VLOOKUP(D4622,武将id!A:C,3,FALSE)</f>
        <v>303</v>
      </c>
      <c r="F4622" s="176">
        <v>0</v>
      </c>
      <c r="G4622" s="255" t="s">
        <v>6229</v>
      </c>
      <c r="H4622" s="256" t="s">
        <v>6229</v>
      </c>
      <c r="I4622" s="176">
        <v>1</v>
      </c>
      <c r="J4622" s="176"/>
      <c r="K4622" s="176"/>
      <c r="L4622" s="176" t="s">
        <v>2484</v>
      </c>
      <c r="M4622" s="257">
        <f>IF(L4622="",999,VLOOKUP(L4622,武将id!A:C,3,0))</f>
        <v>312</v>
      </c>
    </row>
    <row r="4623" spans="1:13" ht="24" x14ac:dyDescent="0.15">
      <c r="A4623" s="175">
        <v>8703</v>
      </c>
      <c r="B4623" s="176">
        <v>4</v>
      </c>
      <c r="C4623" s="176">
        <v>1</v>
      </c>
      <c r="D4623" s="176" t="s">
        <v>2461</v>
      </c>
      <c r="E4623" s="176">
        <f>VLOOKUP(D4623,武将id!A:C,3,FALSE)</f>
        <v>303</v>
      </c>
      <c r="F4623" s="176">
        <v>0</v>
      </c>
      <c r="G4623" s="255" t="s">
        <v>6230</v>
      </c>
      <c r="H4623" s="256" t="s">
        <v>6230</v>
      </c>
      <c r="I4623" s="176">
        <v>1</v>
      </c>
      <c r="J4623" s="176"/>
      <c r="K4623" s="176"/>
      <c r="L4623" s="176" t="s">
        <v>2484</v>
      </c>
      <c r="M4623" s="257">
        <f>IF(L4623="",999,VLOOKUP(L4623,武将id!A:C,3,0))</f>
        <v>312</v>
      </c>
    </row>
    <row r="4624" spans="1:13" ht="24" x14ac:dyDescent="0.15">
      <c r="A4624" s="170">
        <v>8704</v>
      </c>
      <c r="B4624" s="171">
        <v>1</v>
      </c>
      <c r="C4624" s="171">
        <v>1</v>
      </c>
      <c r="D4624" s="171" t="s">
        <v>2932</v>
      </c>
      <c r="E4624" s="171">
        <f>VLOOKUP(D4624,武将id!A:C,3,FALSE)</f>
        <v>203</v>
      </c>
      <c r="F4624" s="171">
        <v>0</v>
      </c>
      <c r="G4624" s="252" t="s">
        <v>6231</v>
      </c>
      <c r="H4624" s="253" t="s">
        <v>6231</v>
      </c>
      <c r="I4624" s="171">
        <v>1</v>
      </c>
      <c r="J4624" s="171"/>
      <c r="K4624" s="171"/>
      <c r="L4624" s="171" t="s">
        <v>2484</v>
      </c>
      <c r="M4624" s="254">
        <f>IF(L4624="",999,VLOOKUP(L4624,武将id!A:C,3,0))</f>
        <v>312</v>
      </c>
    </row>
    <row r="4625" spans="1:13" x14ac:dyDescent="0.15">
      <c r="A4625" s="175">
        <v>8704</v>
      </c>
      <c r="B4625" s="176">
        <v>2</v>
      </c>
      <c r="C4625" s="176">
        <v>1</v>
      </c>
      <c r="D4625" s="176" t="s">
        <v>2932</v>
      </c>
      <c r="E4625" s="176">
        <f>VLOOKUP(D4625,武将id!A:C,3,FALSE)</f>
        <v>203</v>
      </c>
      <c r="F4625" s="176">
        <v>0</v>
      </c>
      <c r="G4625" s="255" t="s">
        <v>6232</v>
      </c>
      <c r="H4625" s="256" t="s">
        <v>6232</v>
      </c>
      <c r="I4625" s="176">
        <v>1</v>
      </c>
      <c r="J4625" s="176"/>
      <c r="K4625" s="176"/>
      <c r="L4625" s="176" t="s">
        <v>2484</v>
      </c>
      <c r="M4625" s="257">
        <f>IF(L4625="",999,VLOOKUP(L4625,武将id!A:C,3,0))</f>
        <v>312</v>
      </c>
    </row>
    <row r="4626" spans="1:13" x14ac:dyDescent="0.15">
      <c r="A4626" s="175">
        <v>8704</v>
      </c>
      <c r="B4626" s="176">
        <v>3</v>
      </c>
      <c r="C4626" s="176">
        <v>2</v>
      </c>
      <c r="D4626" s="176" t="s">
        <v>2484</v>
      </c>
      <c r="E4626" s="176">
        <f>VLOOKUP(D4626,武将id!A:C,3,FALSE)</f>
        <v>312</v>
      </c>
      <c r="F4626" s="176">
        <v>0</v>
      </c>
      <c r="G4626" s="255" t="s">
        <v>6233</v>
      </c>
      <c r="H4626" s="256" t="s">
        <v>6233</v>
      </c>
      <c r="I4626" s="176">
        <v>1</v>
      </c>
      <c r="J4626" s="176"/>
      <c r="K4626" s="176"/>
      <c r="L4626" s="176" t="s">
        <v>2932</v>
      </c>
      <c r="M4626" s="257">
        <f>IF(L4626="",999,VLOOKUP(L4626,武将id!A:C,3,0))</f>
        <v>203</v>
      </c>
    </row>
    <row r="4627" spans="1:13" ht="24" x14ac:dyDescent="0.15">
      <c r="A4627" s="175">
        <v>8704</v>
      </c>
      <c r="B4627" s="176">
        <v>4</v>
      </c>
      <c r="C4627" s="176">
        <v>1</v>
      </c>
      <c r="D4627" s="176" t="s">
        <v>2932</v>
      </c>
      <c r="E4627" s="176">
        <f>VLOOKUP(D4627,武将id!A:C,3,FALSE)</f>
        <v>203</v>
      </c>
      <c r="F4627" s="176">
        <v>0</v>
      </c>
      <c r="G4627" s="255" t="s">
        <v>6234</v>
      </c>
      <c r="H4627" s="256" t="s">
        <v>6234</v>
      </c>
      <c r="I4627" s="176">
        <v>1</v>
      </c>
      <c r="J4627" s="176"/>
      <c r="K4627" s="176"/>
      <c r="L4627" s="176" t="s">
        <v>2484</v>
      </c>
      <c r="M4627" s="257">
        <f>IF(L4627="",999,VLOOKUP(L4627,武将id!A:C,3,0))</f>
        <v>312</v>
      </c>
    </row>
    <row r="4628" spans="1:13" ht="24" x14ac:dyDescent="0.15">
      <c r="A4628" s="175">
        <v>8704</v>
      </c>
      <c r="B4628" s="176">
        <v>5</v>
      </c>
      <c r="C4628" s="176">
        <v>1</v>
      </c>
      <c r="D4628" s="176" t="s">
        <v>2932</v>
      </c>
      <c r="E4628" s="176">
        <f>VLOOKUP(D4628,武将id!A:C,3,FALSE)</f>
        <v>203</v>
      </c>
      <c r="F4628" s="176">
        <v>0</v>
      </c>
      <c r="G4628" s="255" t="s">
        <v>6235</v>
      </c>
      <c r="H4628" s="256" t="s">
        <v>6235</v>
      </c>
      <c r="I4628" s="176">
        <v>1</v>
      </c>
      <c r="J4628" s="176"/>
      <c r="K4628" s="176"/>
      <c r="L4628" s="176" t="s">
        <v>2484</v>
      </c>
      <c r="M4628" s="257">
        <f>IF(L4628="",999,VLOOKUP(L4628,武将id!A:C,3,0))</f>
        <v>312</v>
      </c>
    </row>
    <row r="4629" spans="1:13" x14ac:dyDescent="0.15">
      <c r="A4629" s="180">
        <v>8704</v>
      </c>
      <c r="B4629" s="181">
        <v>6</v>
      </c>
      <c r="C4629" s="181">
        <v>2</v>
      </c>
      <c r="D4629" s="181" t="s">
        <v>2484</v>
      </c>
      <c r="E4629" s="181">
        <f>VLOOKUP(D4629,武将id!A:C,3,FALSE)</f>
        <v>312</v>
      </c>
      <c r="F4629" s="181">
        <v>0</v>
      </c>
      <c r="G4629" s="258" t="s">
        <v>6236</v>
      </c>
      <c r="H4629" s="259" t="s">
        <v>6236</v>
      </c>
      <c r="I4629" s="181">
        <v>1</v>
      </c>
      <c r="J4629" s="181"/>
      <c r="K4629" s="181"/>
      <c r="L4629" s="181" t="s">
        <v>2932</v>
      </c>
      <c r="M4629" s="260">
        <f>IF(L4629="",999,VLOOKUP(L4629,武将id!A:C,3,0))</f>
        <v>203</v>
      </c>
    </row>
    <row r="4630" spans="1:13" x14ac:dyDescent="0.15">
      <c r="A4630" s="175">
        <v>8705</v>
      </c>
      <c r="B4630" s="176">
        <v>1</v>
      </c>
      <c r="C4630" s="176">
        <v>2</v>
      </c>
      <c r="D4630" s="176" t="s">
        <v>2484</v>
      </c>
      <c r="E4630" s="176">
        <f>VLOOKUP(D4630,武将id!A:C,3,FALSE)</f>
        <v>312</v>
      </c>
      <c r="F4630" s="176">
        <v>0</v>
      </c>
      <c r="G4630" s="255" t="s">
        <v>6237</v>
      </c>
      <c r="H4630" s="256" t="s">
        <v>6237</v>
      </c>
      <c r="I4630" s="176">
        <v>1</v>
      </c>
      <c r="J4630" s="176"/>
      <c r="K4630" s="176"/>
      <c r="L4630" s="176" t="s">
        <v>2932</v>
      </c>
      <c r="M4630" s="257">
        <f>IF(L4630="",999,VLOOKUP(L4630,武将id!A:C,3,0))</f>
        <v>203</v>
      </c>
    </row>
    <row r="4631" spans="1:13" x14ac:dyDescent="0.15">
      <c r="A4631" s="175">
        <v>8705</v>
      </c>
      <c r="B4631" s="176">
        <v>2</v>
      </c>
      <c r="C4631" s="176">
        <v>1</v>
      </c>
      <c r="D4631" s="176" t="s">
        <v>2932</v>
      </c>
      <c r="E4631" s="176">
        <f>VLOOKUP(D4631,武将id!A:C,3,FALSE)</f>
        <v>203</v>
      </c>
      <c r="F4631" s="176">
        <v>0</v>
      </c>
      <c r="G4631" s="255" t="s">
        <v>6238</v>
      </c>
      <c r="H4631" s="256" t="s">
        <v>6238</v>
      </c>
      <c r="I4631" s="176">
        <v>1</v>
      </c>
      <c r="J4631" s="176"/>
      <c r="K4631" s="176"/>
      <c r="L4631" s="176" t="s">
        <v>2484</v>
      </c>
      <c r="M4631" s="257">
        <f>IF(L4631="",999,VLOOKUP(L4631,武将id!A:C,3,0))</f>
        <v>312</v>
      </c>
    </row>
    <row r="4632" spans="1:13" x14ac:dyDescent="0.15">
      <c r="A4632" s="175">
        <v>8705</v>
      </c>
      <c r="B4632" s="176">
        <v>3</v>
      </c>
      <c r="C4632" s="176">
        <v>2</v>
      </c>
      <c r="D4632" s="176" t="s">
        <v>2484</v>
      </c>
      <c r="E4632" s="176">
        <f>VLOOKUP(D4632,武将id!A:C,3,FALSE)</f>
        <v>312</v>
      </c>
      <c r="F4632" s="176">
        <v>0</v>
      </c>
      <c r="G4632" s="255" t="s">
        <v>6239</v>
      </c>
      <c r="H4632" s="256" t="s">
        <v>6239</v>
      </c>
      <c r="I4632" s="176">
        <v>1</v>
      </c>
      <c r="J4632" s="176"/>
      <c r="K4632" s="176"/>
      <c r="L4632" s="176" t="s">
        <v>2932</v>
      </c>
      <c r="M4632" s="257">
        <f>IF(L4632="",999,VLOOKUP(L4632,武将id!A:C,3,0))</f>
        <v>203</v>
      </c>
    </row>
    <row r="4633" spans="1:13" x14ac:dyDescent="0.15">
      <c r="A4633" s="175">
        <v>8705</v>
      </c>
      <c r="B4633" s="176">
        <v>4</v>
      </c>
      <c r="C4633" s="176">
        <v>1</v>
      </c>
      <c r="D4633" s="176" t="s">
        <v>2932</v>
      </c>
      <c r="E4633" s="176">
        <f>VLOOKUP(D4633,武将id!A:C,3,FALSE)</f>
        <v>203</v>
      </c>
      <c r="F4633" s="176">
        <v>0</v>
      </c>
      <c r="G4633" s="255" t="s">
        <v>6240</v>
      </c>
      <c r="H4633" s="256" t="s">
        <v>6240</v>
      </c>
      <c r="I4633" s="176">
        <v>1</v>
      </c>
      <c r="J4633" s="176"/>
      <c r="K4633" s="176"/>
      <c r="L4633" s="176" t="s">
        <v>2484</v>
      </c>
      <c r="M4633" s="257">
        <f>IF(L4633="",999,VLOOKUP(L4633,武将id!A:C,3,0))</f>
        <v>312</v>
      </c>
    </row>
    <row r="4634" spans="1:13" x14ac:dyDescent="0.15">
      <c r="A4634" s="170">
        <v>8706</v>
      </c>
      <c r="B4634" s="171">
        <v>1</v>
      </c>
      <c r="C4634" s="171">
        <v>2</v>
      </c>
      <c r="D4634" s="171" t="s">
        <v>2484</v>
      </c>
      <c r="E4634" s="171">
        <f>VLOOKUP(D4634,武将id!A:C,3,FALSE)</f>
        <v>312</v>
      </c>
      <c r="F4634" s="171">
        <v>0</v>
      </c>
      <c r="G4634" s="252" t="s">
        <v>6241</v>
      </c>
      <c r="H4634" s="253" t="s">
        <v>6241</v>
      </c>
      <c r="I4634" s="171">
        <v>1</v>
      </c>
      <c r="J4634" s="171"/>
      <c r="K4634" s="171"/>
      <c r="L4634" s="171" t="s">
        <v>2932</v>
      </c>
      <c r="M4634" s="254">
        <f>IF(L4634="",999,VLOOKUP(L4634,武将id!A:C,3,0))</f>
        <v>203</v>
      </c>
    </row>
    <row r="4635" spans="1:13" x14ac:dyDescent="0.15">
      <c r="A4635" s="175">
        <v>8706</v>
      </c>
      <c r="B4635" s="176">
        <v>2</v>
      </c>
      <c r="C4635" s="176">
        <v>1</v>
      </c>
      <c r="D4635" s="176" t="s">
        <v>2932</v>
      </c>
      <c r="E4635" s="176">
        <f>VLOOKUP(D4635,武将id!A:C,3,FALSE)</f>
        <v>203</v>
      </c>
      <c r="F4635" s="176">
        <v>0</v>
      </c>
      <c r="G4635" s="255" t="s">
        <v>6242</v>
      </c>
      <c r="H4635" s="256" t="s">
        <v>6242</v>
      </c>
      <c r="I4635" s="176">
        <v>1</v>
      </c>
      <c r="J4635" s="176"/>
      <c r="K4635" s="176"/>
      <c r="L4635" s="176" t="s">
        <v>2484</v>
      </c>
      <c r="M4635" s="257">
        <f>IF(L4635="",999,VLOOKUP(L4635,武将id!A:C,3,0))</f>
        <v>312</v>
      </c>
    </row>
    <row r="4636" spans="1:13" x14ac:dyDescent="0.15">
      <c r="A4636" s="175">
        <v>8706</v>
      </c>
      <c r="B4636" s="176">
        <v>3</v>
      </c>
      <c r="C4636" s="176">
        <v>2</v>
      </c>
      <c r="D4636" s="176" t="s">
        <v>2484</v>
      </c>
      <c r="E4636" s="176">
        <f>VLOOKUP(D4636,武将id!A:C,3,FALSE)</f>
        <v>312</v>
      </c>
      <c r="F4636" s="176">
        <v>0</v>
      </c>
      <c r="G4636" s="255" t="s">
        <v>6243</v>
      </c>
      <c r="H4636" s="256" t="s">
        <v>6243</v>
      </c>
      <c r="I4636" s="176">
        <v>1</v>
      </c>
      <c r="J4636" s="176"/>
      <c r="K4636" s="176"/>
      <c r="L4636" s="176" t="s">
        <v>2932</v>
      </c>
      <c r="M4636" s="257">
        <f>IF(L4636="",999,VLOOKUP(L4636,武将id!A:C,3,0))</f>
        <v>203</v>
      </c>
    </row>
    <row r="4637" spans="1:13" x14ac:dyDescent="0.15">
      <c r="A4637" s="180">
        <v>8706</v>
      </c>
      <c r="B4637" s="181">
        <v>4</v>
      </c>
      <c r="C4637" s="181">
        <v>1</v>
      </c>
      <c r="D4637" s="181" t="s">
        <v>2932</v>
      </c>
      <c r="E4637" s="181">
        <f>VLOOKUP(D4637,武将id!A:C,3,FALSE)</f>
        <v>203</v>
      </c>
      <c r="F4637" s="181">
        <v>0</v>
      </c>
      <c r="G4637" s="258" t="s">
        <v>6244</v>
      </c>
      <c r="H4637" s="259" t="s">
        <v>6244</v>
      </c>
      <c r="I4637" s="181">
        <v>1</v>
      </c>
      <c r="J4637" s="181"/>
      <c r="K4637" s="181"/>
      <c r="L4637" s="181" t="s">
        <v>2484</v>
      </c>
      <c r="M4637" s="260">
        <f>IF(L4637="",999,VLOOKUP(L4637,武将id!A:C,3,0))</f>
        <v>312</v>
      </c>
    </row>
    <row r="4638" spans="1:13" x14ac:dyDescent="0.15">
      <c r="A4638" s="175">
        <v>8707</v>
      </c>
      <c r="B4638" s="176">
        <v>1</v>
      </c>
      <c r="C4638" s="176">
        <v>2</v>
      </c>
      <c r="D4638" s="176" t="s">
        <v>2318</v>
      </c>
      <c r="E4638" s="176">
        <f>VLOOKUP(D4638,武将id!A:C,3,FALSE)</f>
        <v>119</v>
      </c>
      <c r="F4638" s="176">
        <v>0</v>
      </c>
      <c r="G4638" s="255" t="s">
        <v>6245</v>
      </c>
      <c r="H4638" s="256" t="s">
        <v>6245</v>
      </c>
      <c r="I4638" s="176">
        <v>1</v>
      </c>
      <c r="J4638" s="176"/>
      <c r="K4638" s="176"/>
      <c r="L4638" s="176" t="s">
        <v>2237</v>
      </c>
      <c r="M4638" s="257">
        <f>IF(L4638="",999,VLOOKUP(L4638,武将id!A:C,3,0))</f>
        <v>103</v>
      </c>
    </row>
    <row r="4639" spans="1:13" ht="24" x14ac:dyDescent="0.15">
      <c r="A4639" s="175">
        <v>8707</v>
      </c>
      <c r="B4639" s="176">
        <v>2</v>
      </c>
      <c r="C4639" s="176">
        <v>1</v>
      </c>
      <c r="D4639" s="176" t="s">
        <v>2237</v>
      </c>
      <c r="E4639" s="176">
        <f>VLOOKUP(D4639,武将id!A:C,3,FALSE)</f>
        <v>103</v>
      </c>
      <c r="F4639" s="176">
        <v>0</v>
      </c>
      <c r="G4639" s="255" t="s">
        <v>6246</v>
      </c>
      <c r="H4639" s="256" t="s">
        <v>6246</v>
      </c>
      <c r="I4639" s="176">
        <v>1</v>
      </c>
      <c r="J4639" s="176"/>
      <c r="K4639" s="176"/>
      <c r="L4639" s="176" t="s">
        <v>2318</v>
      </c>
      <c r="M4639" s="257">
        <f>IF(L4639="",999,VLOOKUP(L4639,武将id!A:C,3,0))</f>
        <v>119</v>
      </c>
    </row>
    <row r="4640" spans="1:13" x14ac:dyDescent="0.15">
      <c r="A4640" s="175">
        <v>8707</v>
      </c>
      <c r="B4640" s="176">
        <v>3</v>
      </c>
      <c r="C4640" s="176">
        <v>1</v>
      </c>
      <c r="D4640" s="176" t="s">
        <v>2237</v>
      </c>
      <c r="E4640" s="176">
        <f>VLOOKUP(D4640,武将id!A:C,3,FALSE)</f>
        <v>103</v>
      </c>
      <c r="F4640" s="176">
        <v>0</v>
      </c>
      <c r="G4640" s="255" t="s">
        <v>6247</v>
      </c>
      <c r="H4640" s="256" t="s">
        <v>6247</v>
      </c>
      <c r="I4640" s="176">
        <v>1</v>
      </c>
      <c r="J4640" s="176"/>
      <c r="K4640" s="176"/>
      <c r="L4640" s="176" t="s">
        <v>2318</v>
      </c>
      <c r="M4640" s="257">
        <f>IF(L4640="",999,VLOOKUP(L4640,武将id!A:C,3,0))</f>
        <v>119</v>
      </c>
    </row>
    <row r="4641" spans="1:13" x14ac:dyDescent="0.15">
      <c r="A4641" s="175">
        <v>8707</v>
      </c>
      <c r="B4641" s="176">
        <v>4</v>
      </c>
      <c r="C4641" s="176">
        <v>2</v>
      </c>
      <c r="D4641" s="176" t="s">
        <v>97</v>
      </c>
      <c r="E4641" s="176">
        <f>VLOOKUP(D4641,武将id!A:C,3,FALSE)</f>
        <v>109</v>
      </c>
      <c r="F4641" s="176">
        <v>0</v>
      </c>
      <c r="G4641" s="255" t="s">
        <v>6150</v>
      </c>
      <c r="H4641" s="256" t="s">
        <v>6150</v>
      </c>
      <c r="I4641" s="176">
        <v>1</v>
      </c>
      <c r="J4641" s="176"/>
      <c r="K4641" s="176"/>
      <c r="L4641" s="176" t="s">
        <v>2237</v>
      </c>
      <c r="M4641" s="257">
        <f>IF(L4641="",999,VLOOKUP(L4641,武将id!A:C,3,0))</f>
        <v>103</v>
      </c>
    </row>
    <row r="4642" spans="1:13" x14ac:dyDescent="0.15">
      <c r="A4642" s="170">
        <v>8708</v>
      </c>
      <c r="B4642" s="171">
        <v>1</v>
      </c>
      <c r="C4642" s="171">
        <v>2</v>
      </c>
      <c r="D4642" s="171" t="s">
        <v>2932</v>
      </c>
      <c r="E4642" s="171">
        <f>VLOOKUP(D4642,武将id!A:C,3,FALSE)</f>
        <v>203</v>
      </c>
      <c r="F4642" s="171">
        <v>0</v>
      </c>
      <c r="G4642" s="252" t="s">
        <v>6248</v>
      </c>
      <c r="H4642" s="253" t="s">
        <v>6248</v>
      </c>
      <c r="I4642" s="171">
        <v>1</v>
      </c>
      <c r="J4642" s="171"/>
      <c r="K4642" s="171"/>
      <c r="L4642" s="171"/>
      <c r="M4642" s="254">
        <v>0</v>
      </c>
    </row>
    <row r="4643" spans="1:13" x14ac:dyDescent="0.15">
      <c r="A4643" s="175">
        <v>8708</v>
      </c>
      <c r="B4643" s="176">
        <v>2</v>
      </c>
      <c r="C4643" s="176">
        <v>1</v>
      </c>
      <c r="D4643" s="176" t="s">
        <v>2237</v>
      </c>
      <c r="E4643" s="176">
        <f>VLOOKUP(D4643,武将id!A:C,3,FALSE)</f>
        <v>103</v>
      </c>
      <c r="F4643" s="176">
        <v>0</v>
      </c>
      <c r="G4643" s="255" t="s">
        <v>6249</v>
      </c>
      <c r="H4643" s="256" t="s">
        <v>6249</v>
      </c>
      <c r="I4643" s="176">
        <v>1</v>
      </c>
      <c r="J4643" s="176"/>
      <c r="K4643" s="176"/>
      <c r="L4643" s="176" t="s">
        <v>2932</v>
      </c>
      <c r="M4643" s="257">
        <f>IF(L4643="",999,VLOOKUP(L4643,武将id!A:C,3,0))</f>
        <v>203</v>
      </c>
    </row>
    <row r="4644" spans="1:13" x14ac:dyDescent="0.15">
      <c r="A4644" s="175">
        <v>8708</v>
      </c>
      <c r="B4644" s="176">
        <v>3</v>
      </c>
      <c r="C4644" s="176">
        <v>2</v>
      </c>
      <c r="D4644" s="176" t="s">
        <v>2318</v>
      </c>
      <c r="E4644" s="176">
        <f>VLOOKUP(D4644,武将id!A:C,3,FALSE)</f>
        <v>119</v>
      </c>
      <c r="F4644" s="176">
        <v>0</v>
      </c>
      <c r="G4644" s="255" t="s">
        <v>6250</v>
      </c>
      <c r="H4644" s="256" t="s">
        <v>6250</v>
      </c>
      <c r="I4644" s="176">
        <v>1</v>
      </c>
      <c r="J4644" s="176"/>
      <c r="K4644" s="176"/>
      <c r="L4644" s="176" t="s">
        <v>2237</v>
      </c>
      <c r="M4644" s="257">
        <f>IF(L4644="",999,VLOOKUP(L4644,武将id!A:C,3,0))</f>
        <v>103</v>
      </c>
    </row>
    <row r="4645" spans="1:13" x14ac:dyDescent="0.15">
      <c r="A4645" s="180">
        <v>8708</v>
      </c>
      <c r="B4645" s="181">
        <v>4</v>
      </c>
      <c r="C4645" s="181">
        <v>1</v>
      </c>
      <c r="D4645" s="181" t="s">
        <v>2237</v>
      </c>
      <c r="E4645" s="181">
        <f>VLOOKUP(D4645,武将id!A:C,3,FALSE)</f>
        <v>103</v>
      </c>
      <c r="F4645" s="181">
        <v>0</v>
      </c>
      <c r="G4645" s="258" t="s">
        <v>6251</v>
      </c>
      <c r="H4645" s="259" t="s">
        <v>6251</v>
      </c>
      <c r="I4645" s="181">
        <v>1</v>
      </c>
      <c r="J4645" s="181"/>
      <c r="K4645" s="181"/>
      <c r="L4645" s="181" t="s">
        <v>2318</v>
      </c>
      <c r="M4645" s="260">
        <f>IF(L4645="",999,VLOOKUP(L4645,武将id!A:C,3,0))</f>
        <v>119</v>
      </c>
    </row>
    <row r="4646" spans="1:13" ht="24" x14ac:dyDescent="0.15">
      <c r="A4646" s="175">
        <v>8709</v>
      </c>
      <c r="B4646" s="176">
        <v>1</v>
      </c>
      <c r="C4646" s="176">
        <v>1</v>
      </c>
      <c r="D4646" s="176" t="s">
        <v>2932</v>
      </c>
      <c r="E4646" s="176">
        <f>VLOOKUP(D4646,武将id!A:C,3,FALSE)</f>
        <v>203</v>
      </c>
      <c r="F4646" s="176">
        <v>0</v>
      </c>
      <c r="G4646" s="255" t="s">
        <v>6252</v>
      </c>
      <c r="H4646" s="256" t="s">
        <v>6252</v>
      </c>
      <c r="I4646" s="176">
        <v>1</v>
      </c>
      <c r="J4646" s="176"/>
      <c r="K4646" s="176"/>
      <c r="L4646" s="176" t="s">
        <v>2484</v>
      </c>
      <c r="M4646" s="257">
        <f>IF(L4646="",999,VLOOKUP(L4646,武将id!A:C,3,0))</f>
        <v>312</v>
      </c>
    </row>
    <row r="4647" spans="1:13" x14ac:dyDescent="0.15">
      <c r="A4647" s="175">
        <v>8709</v>
      </c>
      <c r="B4647" s="176">
        <v>2</v>
      </c>
      <c r="C4647" s="176">
        <v>2</v>
      </c>
      <c r="D4647" s="176" t="s">
        <v>2484</v>
      </c>
      <c r="E4647" s="176">
        <f>VLOOKUP(D4647,武将id!A:C,3,FALSE)</f>
        <v>312</v>
      </c>
      <c r="F4647" s="176">
        <v>0</v>
      </c>
      <c r="G4647" s="255" t="s">
        <v>6253</v>
      </c>
      <c r="H4647" s="256" t="s">
        <v>6253</v>
      </c>
      <c r="I4647" s="176">
        <v>1</v>
      </c>
      <c r="J4647" s="176"/>
      <c r="K4647" s="176"/>
      <c r="L4647" s="176" t="s">
        <v>2932</v>
      </c>
      <c r="M4647" s="257">
        <f>IF(L4647="",999,VLOOKUP(L4647,武将id!A:C,3,0))</f>
        <v>203</v>
      </c>
    </row>
    <row r="4648" spans="1:13" ht="24" x14ac:dyDescent="0.15">
      <c r="A4648" s="175">
        <v>8709</v>
      </c>
      <c r="B4648" s="176">
        <v>3</v>
      </c>
      <c r="C4648" s="176">
        <v>1</v>
      </c>
      <c r="D4648" s="176" t="s">
        <v>2932</v>
      </c>
      <c r="E4648" s="176">
        <f>VLOOKUP(D4648,武将id!A:C,3,FALSE)</f>
        <v>203</v>
      </c>
      <c r="F4648" s="176">
        <v>0</v>
      </c>
      <c r="G4648" s="255" t="s">
        <v>6254</v>
      </c>
      <c r="H4648" s="256" t="s">
        <v>6254</v>
      </c>
      <c r="I4648" s="176">
        <v>1</v>
      </c>
      <c r="J4648" s="176"/>
      <c r="K4648" s="176"/>
      <c r="L4648" s="176" t="s">
        <v>2484</v>
      </c>
      <c r="M4648" s="257">
        <f>IF(L4648="",999,VLOOKUP(L4648,武将id!A:C,3,0))</f>
        <v>312</v>
      </c>
    </row>
    <row r="4649" spans="1:13" x14ac:dyDescent="0.15">
      <c r="A4649" s="175">
        <v>8709</v>
      </c>
      <c r="B4649" s="176">
        <v>4</v>
      </c>
      <c r="C4649" s="176">
        <v>1</v>
      </c>
      <c r="D4649" s="176" t="s">
        <v>2932</v>
      </c>
      <c r="E4649" s="176">
        <f>VLOOKUP(D4649,武将id!A:C,3,FALSE)</f>
        <v>203</v>
      </c>
      <c r="F4649" s="176">
        <v>0</v>
      </c>
      <c r="G4649" s="255" t="s">
        <v>6255</v>
      </c>
      <c r="H4649" s="256" t="s">
        <v>6255</v>
      </c>
      <c r="I4649" s="176">
        <v>1</v>
      </c>
      <c r="J4649" s="176"/>
      <c r="K4649" s="176"/>
      <c r="L4649" s="176" t="s">
        <v>2484</v>
      </c>
      <c r="M4649" s="257">
        <f>IF(L4649="",999,VLOOKUP(L4649,武将id!A:C,3,0))</f>
        <v>312</v>
      </c>
    </row>
    <row r="4650" spans="1:13" ht="24" x14ac:dyDescent="0.15">
      <c r="A4650" s="175">
        <v>8709</v>
      </c>
      <c r="B4650" s="176">
        <v>5</v>
      </c>
      <c r="C4650" s="176">
        <v>1</v>
      </c>
      <c r="D4650" s="176" t="s">
        <v>2932</v>
      </c>
      <c r="E4650" s="176">
        <f>VLOOKUP(D4650,武将id!A:C,3,FALSE)</f>
        <v>203</v>
      </c>
      <c r="F4650" s="176">
        <v>0</v>
      </c>
      <c r="G4650" s="255" t="s">
        <v>6256</v>
      </c>
      <c r="H4650" s="256" t="s">
        <v>6256</v>
      </c>
      <c r="I4650" s="176">
        <v>1</v>
      </c>
      <c r="J4650" s="176"/>
      <c r="K4650" s="176"/>
      <c r="L4650" s="176" t="s">
        <v>2484</v>
      </c>
      <c r="M4650" s="257">
        <f>IF(L4650="",999,VLOOKUP(L4650,武将id!A:C,3,0))</f>
        <v>312</v>
      </c>
    </row>
    <row r="4651" spans="1:13" x14ac:dyDescent="0.15">
      <c r="A4651" s="175">
        <v>8709</v>
      </c>
      <c r="B4651" s="176">
        <v>6</v>
      </c>
      <c r="C4651" s="176">
        <v>2</v>
      </c>
      <c r="D4651" s="176" t="s">
        <v>2484</v>
      </c>
      <c r="E4651" s="176">
        <f>VLOOKUP(D4651,武将id!A:C,3,FALSE)</f>
        <v>312</v>
      </c>
      <c r="F4651" s="176">
        <v>0</v>
      </c>
      <c r="G4651" s="255" t="s">
        <v>6257</v>
      </c>
      <c r="H4651" s="256" t="s">
        <v>6257</v>
      </c>
      <c r="I4651" s="176">
        <v>1</v>
      </c>
      <c r="J4651" s="176"/>
      <c r="K4651" s="176"/>
      <c r="L4651" s="176" t="s">
        <v>2932</v>
      </c>
      <c r="M4651" s="257">
        <f>IF(L4651="",999,VLOOKUP(L4651,武将id!A:C,3,0))</f>
        <v>203</v>
      </c>
    </row>
    <row r="4652" spans="1:13" x14ac:dyDescent="0.15">
      <c r="A4652" s="170">
        <v>8710</v>
      </c>
      <c r="B4652" s="171">
        <v>1</v>
      </c>
      <c r="C4652" s="171">
        <v>2</v>
      </c>
      <c r="D4652" s="171" t="s">
        <v>2461</v>
      </c>
      <c r="E4652" s="171">
        <f>VLOOKUP(D4652,武将id!A:C,3,FALSE)</f>
        <v>303</v>
      </c>
      <c r="F4652" s="171">
        <v>0</v>
      </c>
      <c r="G4652" s="252" t="s">
        <v>6258</v>
      </c>
      <c r="H4652" s="253" t="s">
        <v>6258</v>
      </c>
      <c r="I4652" s="171">
        <v>1</v>
      </c>
      <c r="J4652" s="171"/>
      <c r="K4652" s="171"/>
      <c r="L4652" s="171" t="s">
        <v>2932</v>
      </c>
      <c r="M4652" s="254">
        <f>IF(L4652="",999,VLOOKUP(L4652,武将id!A:C,3,0))</f>
        <v>203</v>
      </c>
    </row>
    <row r="4653" spans="1:13" x14ac:dyDescent="0.15">
      <c r="A4653" s="175">
        <v>8710</v>
      </c>
      <c r="B4653" s="176">
        <v>2</v>
      </c>
      <c r="C4653" s="176">
        <v>1</v>
      </c>
      <c r="D4653" s="176" t="s">
        <v>2932</v>
      </c>
      <c r="E4653" s="176">
        <f>VLOOKUP(D4653,武将id!A:C,3,FALSE)</f>
        <v>203</v>
      </c>
      <c r="F4653" s="176">
        <v>0</v>
      </c>
      <c r="G4653" s="255" t="s">
        <v>6259</v>
      </c>
      <c r="H4653" s="256" t="s">
        <v>6259</v>
      </c>
      <c r="I4653" s="176">
        <v>1</v>
      </c>
      <c r="J4653" s="176"/>
      <c r="K4653" s="176"/>
      <c r="L4653" s="176" t="s">
        <v>2461</v>
      </c>
      <c r="M4653" s="257">
        <f>IF(L4653="",999,VLOOKUP(L4653,武将id!A:C,3,0))</f>
        <v>303</v>
      </c>
    </row>
    <row r="4654" spans="1:13" x14ac:dyDescent="0.15">
      <c r="A4654" s="175">
        <v>8710</v>
      </c>
      <c r="B4654" s="176">
        <v>3</v>
      </c>
      <c r="C4654" s="176">
        <v>2</v>
      </c>
      <c r="D4654" s="176" t="s">
        <v>2461</v>
      </c>
      <c r="E4654" s="176">
        <f>VLOOKUP(D4654,武将id!A:C,3,FALSE)</f>
        <v>303</v>
      </c>
      <c r="F4654" s="176">
        <v>0</v>
      </c>
      <c r="G4654" s="255" t="s">
        <v>6260</v>
      </c>
      <c r="H4654" s="256" t="s">
        <v>6260</v>
      </c>
      <c r="I4654" s="176">
        <v>1</v>
      </c>
      <c r="J4654" s="176"/>
      <c r="K4654" s="176"/>
      <c r="L4654" s="176" t="s">
        <v>2932</v>
      </c>
      <c r="M4654" s="257">
        <f>IF(L4654="",999,VLOOKUP(L4654,武将id!A:C,3,0))</f>
        <v>203</v>
      </c>
    </row>
    <row r="4655" spans="1:13" x14ac:dyDescent="0.15">
      <c r="A4655" s="175">
        <v>8710</v>
      </c>
      <c r="B4655" s="176">
        <v>4</v>
      </c>
      <c r="C4655" s="176">
        <v>1</v>
      </c>
      <c r="D4655" s="176" t="s">
        <v>2932</v>
      </c>
      <c r="E4655" s="176">
        <f>VLOOKUP(D4655,武将id!A:C,3,FALSE)</f>
        <v>203</v>
      </c>
      <c r="F4655" s="176">
        <v>0</v>
      </c>
      <c r="G4655" s="255" t="s">
        <v>6261</v>
      </c>
      <c r="H4655" s="256" t="s">
        <v>6261</v>
      </c>
      <c r="I4655" s="176">
        <v>1</v>
      </c>
      <c r="J4655" s="176"/>
      <c r="K4655" s="176"/>
      <c r="L4655" s="176" t="s">
        <v>2461</v>
      </c>
      <c r="M4655" s="257">
        <f>IF(L4655="",999,VLOOKUP(L4655,武将id!A:C,3,0))</f>
        <v>303</v>
      </c>
    </row>
    <row r="4656" spans="1:13" ht="24" x14ac:dyDescent="0.15">
      <c r="A4656" s="175">
        <v>8710</v>
      </c>
      <c r="B4656" s="176">
        <v>5</v>
      </c>
      <c r="C4656" s="176">
        <v>2</v>
      </c>
      <c r="D4656" s="176" t="s">
        <v>2461</v>
      </c>
      <c r="E4656" s="176">
        <f>VLOOKUP(D4656,武将id!A:C,3,FALSE)</f>
        <v>303</v>
      </c>
      <c r="F4656" s="176">
        <v>0</v>
      </c>
      <c r="G4656" s="255" t="s">
        <v>6262</v>
      </c>
      <c r="H4656" s="256" t="s">
        <v>6262</v>
      </c>
      <c r="I4656" s="176">
        <v>1</v>
      </c>
      <c r="J4656" s="176"/>
      <c r="K4656" s="176"/>
      <c r="L4656" s="176" t="s">
        <v>2932</v>
      </c>
      <c r="M4656" s="257">
        <f>IF(L4656="",999,VLOOKUP(L4656,武将id!A:C,3,0))</f>
        <v>203</v>
      </c>
    </row>
    <row r="4657" spans="1:13" x14ac:dyDescent="0.15">
      <c r="A4657" s="175">
        <v>8710</v>
      </c>
      <c r="B4657" s="176">
        <v>6</v>
      </c>
      <c r="C4657" s="176">
        <v>1</v>
      </c>
      <c r="D4657" s="176" t="s">
        <v>2932</v>
      </c>
      <c r="E4657" s="176">
        <f>VLOOKUP(D4657,武将id!A:C,3,FALSE)</f>
        <v>203</v>
      </c>
      <c r="F4657" s="176">
        <v>0</v>
      </c>
      <c r="G4657" s="255" t="s">
        <v>6263</v>
      </c>
      <c r="H4657" s="256" t="s">
        <v>6263</v>
      </c>
      <c r="I4657" s="176">
        <v>1</v>
      </c>
      <c r="J4657" s="176"/>
      <c r="K4657" s="176"/>
      <c r="L4657" s="176" t="s">
        <v>2461</v>
      </c>
      <c r="M4657" s="257">
        <f>IF(L4657="",999,VLOOKUP(L4657,武将id!A:C,3,0))</f>
        <v>303</v>
      </c>
    </row>
    <row r="4658" spans="1:13" x14ac:dyDescent="0.15">
      <c r="A4658" s="175">
        <v>8710</v>
      </c>
      <c r="B4658" s="176">
        <v>7</v>
      </c>
      <c r="C4658" s="176">
        <v>2</v>
      </c>
      <c r="D4658" s="176" t="s">
        <v>2461</v>
      </c>
      <c r="E4658" s="176">
        <f>VLOOKUP(D4658,武将id!A:C,3,FALSE)</f>
        <v>303</v>
      </c>
      <c r="F4658" s="176">
        <v>0</v>
      </c>
      <c r="G4658" s="255" t="s">
        <v>6264</v>
      </c>
      <c r="H4658" s="256" t="s">
        <v>6264</v>
      </c>
      <c r="I4658" s="176">
        <v>1</v>
      </c>
      <c r="J4658" s="176"/>
      <c r="K4658" s="176"/>
      <c r="L4658" s="176" t="s">
        <v>2932</v>
      </c>
      <c r="M4658" s="257">
        <f>IF(L4658="",999,VLOOKUP(L4658,武将id!A:C,3,0))</f>
        <v>203</v>
      </c>
    </row>
    <row r="4659" spans="1:13" x14ac:dyDescent="0.15">
      <c r="A4659" s="175">
        <v>8710</v>
      </c>
      <c r="B4659" s="176">
        <v>8</v>
      </c>
      <c r="C4659" s="176">
        <v>1</v>
      </c>
      <c r="D4659" s="176" t="s">
        <v>2932</v>
      </c>
      <c r="E4659" s="176">
        <f>VLOOKUP(D4659,武将id!A:C,3,FALSE)</f>
        <v>203</v>
      </c>
      <c r="F4659" s="176">
        <v>0</v>
      </c>
      <c r="G4659" s="255" t="s">
        <v>6265</v>
      </c>
      <c r="H4659" s="256" t="s">
        <v>6265</v>
      </c>
      <c r="I4659" s="176">
        <v>1</v>
      </c>
      <c r="J4659" s="176"/>
      <c r="K4659" s="176"/>
      <c r="L4659" s="176" t="s">
        <v>2461</v>
      </c>
      <c r="M4659" s="257">
        <f>IF(L4659="",999,VLOOKUP(L4659,武将id!A:C,3,0))</f>
        <v>303</v>
      </c>
    </row>
    <row r="4660" spans="1:13" x14ac:dyDescent="0.15">
      <c r="A4660" s="175">
        <v>8710</v>
      </c>
      <c r="B4660" s="176">
        <v>9</v>
      </c>
      <c r="C4660" s="176">
        <v>2</v>
      </c>
      <c r="D4660" s="176" t="s">
        <v>2461</v>
      </c>
      <c r="E4660" s="176">
        <f>VLOOKUP(D4660,武将id!A:C,3,FALSE)</f>
        <v>303</v>
      </c>
      <c r="F4660" s="176">
        <v>0</v>
      </c>
      <c r="G4660" s="255" t="s">
        <v>6266</v>
      </c>
      <c r="H4660" s="256" t="s">
        <v>6266</v>
      </c>
      <c r="I4660" s="176">
        <v>1</v>
      </c>
      <c r="J4660" s="176"/>
      <c r="K4660" s="176"/>
      <c r="L4660" s="176" t="s">
        <v>2932</v>
      </c>
      <c r="M4660" s="257">
        <f>IF(L4660="",999,VLOOKUP(L4660,武将id!A:C,3,0))</f>
        <v>203</v>
      </c>
    </row>
    <row r="4661" spans="1:13" ht="24" x14ac:dyDescent="0.15">
      <c r="A4661" s="180">
        <v>8710</v>
      </c>
      <c r="B4661" s="181">
        <v>10</v>
      </c>
      <c r="C4661" s="181">
        <v>1</v>
      </c>
      <c r="D4661" s="181" t="s">
        <v>2932</v>
      </c>
      <c r="E4661" s="181">
        <f>VLOOKUP(D4661,武将id!A:C,3,FALSE)</f>
        <v>203</v>
      </c>
      <c r="F4661" s="181">
        <v>0</v>
      </c>
      <c r="G4661" s="258" t="s">
        <v>6267</v>
      </c>
      <c r="H4661" s="259" t="s">
        <v>6267</v>
      </c>
      <c r="I4661" s="181">
        <v>1</v>
      </c>
      <c r="J4661" s="181"/>
      <c r="K4661" s="181"/>
      <c r="L4661" s="181" t="s">
        <v>2461</v>
      </c>
      <c r="M4661" s="260">
        <f>IF(L4661="",999,VLOOKUP(L4661,武将id!A:C,3,0))</f>
        <v>303</v>
      </c>
    </row>
    <row r="4662" spans="1:13" ht="24" x14ac:dyDescent="0.15">
      <c r="A4662" s="175">
        <v>8801</v>
      </c>
      <c r="B4662" s="176">
        <v>1</v>
      </c>
      <c r="C4662" s="176">
        <v>2</v>
      </c>
      <c r="D4662" s="176" t="s">
        <v>2521</v>
      </c>
      <c r="E4662" s="176">
        <f>VLOOKUP(D4662,武将id!A:C,3,FALSE)</f>
        <v>120</v>
      </c>
      <c r="F4662" s="176">
        <v>0</v>
      </c>
      <c r="G4662" s="255" t="s">
        <v>6268</v>
      </c>
      <c r="H4662" s="256" t="s">
        <v>6268</v>
      </c>
      <c r="I4662" s="176">
        <v>1</v>
      </c>
      <c r="J4662" s="176"/>
      <c r="K4662" s="176"/>
      <c r="L4662" s="176" t="s">
        <v>2237</v>
      </c>
      <c r="M4662" s="257">
        <f>IF(L4662="",999,VLOOKUP(L4662,武将id!A:C,3,0))</f>
        <v>103</v>
      </c>
    </row>
    <row r="4663" spans="1:13" x14ac:dyDescent="0.15">
      <c r="A4663" s="175">
        <v>8801</v>
      </c>
      <c r="B4663" s="176">
        <v>2</v>
      </c>
      <c r="C4663" s="176">
        <v>1</v>
      </c>
      <c r="D4663" s="176" t="s">
        <v>2237</v>
      </c>
      <c r="E4663" s="176">
        <f>VLOOKUP(D4663,武将id!A:C,3,FALSE)</f>
        <v>103</v>
      </c>
      <c r="F4663" s="176">
        <v>0</v>
      </c>
      <c r="G4663" s="255" t="s">
        <v>6269</v>
      </c>
      <c r="H4663" s="256" t="s">
        <v>6269</v>
      </c>
      <c r="I4663" s="176">
        <v>1</v>
      </c>
      <c r="J4663" s="176"/>
      <c r="K4663" s="176"/>
      <c r="L4663" s="176" t="s">
        <v>2521</v>
      </c>
      <c r="M4663" s="257">
        <f>IF(L4663="",999,VLOOKUP(L4663,武将id!A:C,3,0))</f>
        <v>120</v>
      </c>
    </row>
    <row r="4664" spans="1:13" ht="24" x14ac:dyDescent="0.15">
      <c r="A4664" s="175">
        <v>8801</v>
      </c>
      <c r="B4664" s="176">
        <v>3</v>
      </c>
      <c r="C4664" s="176">
        <v>2</v>
      </c>
      <c r="D4664" s="176" t="s">
        <v>2521</v>
      </c>
      <c r="E4664" s="176">
        <f>VLOOKUP(D4664,武将id!A:C,3,FALSE)</f>
        <v>120</v>
      </c>
      <c r="F4664" s="176">
        <v>0</v>
      </c>
      <c r="G4664" s="255" t="s">
        <v>6270</v>
      </c>
      <c r="H4664" s="256" t="s">
        <v>6270</v>
      </c>
      <c r="I4664" s="176">
        <v>1</v>
      </c>
      <c r="J4664" s="176"/>
      <c r="K4664" s="176"/>
      <c r="L4664" s="176" t="s">
        <v>2237</v>
      </c>
      <c r="M4664" s="257">
        <f>IF(L4664="",999,VLOOKUP(L4664,武将id!A:C,3,0))</f>
        <v>103</v>
      </c>
    </row>
    <row r="4665" spans="1:13" x14ac:dyDescent="0.15">
      <c r="A4665" s="175">
        <v>8801</v>
      </c>
      <c r="B4665" s="176">
        <v>4</v>
      </c>
      <c r="C4665" s="176">
        <v>1</v>
      </c>
      <c r="D4665" s="176" t="s">
        <v>2237</v>
      </c>
      <c r="E4665" s="176">
        <f>VLOOKUP(D4665,武将id!A:C,3,FALSE)</f>
        <v>103</v>
      </c>
      <c r="F4665" s="176">
        <v>0</v>
      </c>
      <c r="G4665" s="255" t="s">
        <v>6271</v>
      </c>
      <c r="H4665" s="256" t="s">
        <v>6271</v>
      </c>
      <c r="I4665" s="176">
        <v>1</v>
      </c>
      <c r="J4665" s="176"/>
      <c r="K4665" s="176"/>
      <c r="L4665" s="176" t="s">
        <v>2521</v>
      </c>
      <c r="M4665" s="257">
        <f>IF(L4665="",999,VLOOKUP(L4665,武将id!A:C,3,0))</f>
        <v>120</v>
      </c>
    </row>
    <row r="4666" spans="1:13" ht="24" x14ac:dyDescent="0.15">
      <c r="A4666" s="170">
        <v>8802</v>
      </c>
      <c r="B4666" s="171">
        <v>1</v>
      </c>
      <c r="C4666" s="171">
        <v>1</v>
      </c>
      <c r="D4666" s="171" t="s">
        <v>2237</v>
      </c>
      <c r="E4666" s="171">
        <f>VLOOKUP(D4666,武将id!A:C,3,FALSE)</f>
        <v>103</v>
      </c>
      <c r="F4666" s="171">
        <v>0</v>
      </c>
      <c r="G4666" s="252" t="s">
        <v>6272</v>
      </c>
      <c r="H4666" s="253" t="s">
        <v>6272</v>
      </c>
      <c r="I4666" s="171">
        <v>1</v>
      </c>
      <c r="J4666" s="171"/>
      <c r="K4666" s="171"/>
      <c r="L4666" s="171" t="s">
        <v>6141</v>
      </c>
      <c r="M4666" s="254">
        <f>IF(L4666="",999,VLOOKUP(L4666,武将id!A:C,3,0))</f>
        <v>138</v>
      </c>
    </row>
    <row r="4667" spans="1:13" ht="24" x14ac:dyDescent="0.15">
      <c r="A4667" s="175">
        <v>8802</v>
      </c>
      <c r="B4667" s="176">
        <v>2</v>
      </c>
      <c r="C4667" s="176">
        <v>2</v>
      </c>
      <c r="D4667" s="176" t="s">
        <v>6141</v>
      </c>
      <c r="E4667" s="176">
        <f>VLOOKUP(D4667,武将id!A:C,3,FALSE)</f>
        <v>138</v>
      </c>
      <c r="F4667" s="176">
        <v>0</v>
      </c>
      <c r="G4667" s="255" t="s">
        <v>6453</v>
      </c>
      <c r="H4667" s="256" t="s">
        <v>6452</v>
      </c>
      <c r="I4667" s="176">
        <v>1</v>
      </c>
      <c r="J4667" s="176"/>
      <c r="K4667" s="176"/>
      <c r="L4667" s="176" t="s">
        <v>2237</v>
      </c>
      <c r="M4667" s="257">
        <f>IF(L4667="",999,VLOOKUP(L4667,武将id!A:C,3,0))</f>
        <v>103</v>
      </c>
    </row>
    <row r="4668" spans="1:13" x14ac:dyDescent="0.15">
      <c r="A4668" s="175">
        <v>8802</v>
      </c>
      <c r="B4668" s="176">
        <v>3</v>
      </c>
      <c r="C4668" s="176">
        <v>1</v>
      </c>
      <c r="D4668" s="176" t="s">
        <v>2237</v>
      </c>
      <c r="E4668" s="176">
        <f>VLOOKUP(D4668,武将id!A:C,3,FALSE)</f>
        <v>103</v>
      </c>
      <c r="F4668" s="176">
        <v>0</v>
      </c>
      <c r="G4668" s="255" t="s">
        <v>6273</v>
      </c>
      <c r="H4668" s="256" t="s">
        <v>6273</v>
      </c>
      <c r="I4668" s="176">
        <v>1</v>
      </c>
      <c r="J4668" s="176"/>
      <c r="K4668" s="176"/>
      <c r="L4668" s="176" t="s">
        <v>6141</v>
      </c>
      <c r="M4668" s="257">
        <f>IF(L4668="",999,VLOOKUP(L4668,武将id!A:C,3,0))</f>
        <v>138</v>
      </c>
    </row>
    <row r="4669" spans="1:13" x14ac:dyDescent="0.15">
      <c r="A4669" s="175">
        <v>8802</v>
      </c>
      <c r="B4669" s="176">
        <v>4</v>
      </c>
      <c r="C4669" s="176">
        <v>1</v>
      </c>
      <c r="D4669" s="176" t="s">
        <v>2237</v>
      </c>
      <c r="E4669" s="176">
        <f>VLOOKUP(D4669,武将id!A:C,3,FALSE)</f>
        <v>103</v>
      </c>
      <c r="F4669" s="176">
        <v>0</v>
      </c>
      <c r="G4669" s="255" t="s">
        <v>6274</v>
      </c>
      <c r="H4669" s="256" t="s">
        <v>6274</v>
      </c>
      <c r="I4669" s="176">
        <v>1</v>
      </c>
      <c r="J4669" s="176"/>
      <c r="K4669" s="176"/>
      <c r="L4669" s="176" t="s">
        <v>6141</v>
      </c>
      <c r="M4669" s="257">
        <f>IF(L4669="",999,VLOOKUP(L4669,武将id!A:C,3,0))</f>
        <v>138</v>
      </c>
    </row>
    <row r="4670" spans="1:13" x14ac:dyDescent="0.15">
      <c r="A4670" s="180">
        <v>8802</v>
      </c>
      <c r="B4670" s="181">
        <v>5</v>
      </c>
      <c r="C4670" s="181">
        <v>2</v>
      </c>
      <c r="D4670" s="181" t="s">
        <v>6141</v>
      </c>
      <c r="E4670" s="181">
        <f>VLOOKUP(D4670,武将id!A:C,3,FALSE)</f>
        <v>138</v>
      </c>
      <c r="F4670" s="181">
        <v>0</v>
      </c>
      <c r="G4670" s="258" t="s">
        <v>6150</v>
      </c>
      <c r="H4670" s="259" t="s">
        <v>6150</v>
      </c>
      <c r="I4670" s="181">
        <v>1</v>
      </c>
      <c r="J4670" s="181"/>
      <c r="K4670" s="181"/>
      <c r="L4670" s="181" t="s">
        <v>2237</v>
      </c>
      <c r="M4670" s="260">
        <f>IF(L4670="",999,VLOOKUP(L4670,武将id!A:C,3,0))</f>
        <v>103</v>
      </c>
    </row>
    <row r="4671" spans="1:13" ht="24" x14ac:dyDescent="0.15">
      <c r="A4671" s="175">
        <v>8803</v>
      </c>
      <c r="B4671" s="176">
        <v>1</v>
      </c>
      <c r="C4671" s="176">
        <v>2</v>
      </c>
      <c r="D4671" s="176" t="s">
        <v>6141</v>
      </c>
      <c r="E4671" s="176">
        <f>VLOOKUP(D4671,武将id!A:C,3,FALSE)</f>
        <v>138</v>
      </c>
      <c r="F4671" s="176">
        <v>0</v>
      </c>
      <c r="G4671" s="255" t="s">
        <v>6275</v>
      </c>
      <c r="H4671" s="256" t="s">
        <v>6275</v>
      </c>
      <c r="I4671" s="176">
        <v>1</v>
      </c>
      <c r="J4671" s="176"/>
      <c r="K4671" s="176"/>
      <c r="L4671" s="176" t="s">
        <v>2461</v>
      </c>
      <c r="M4671" s="257">
        <f>IF(L4671="",999,VLOOKUP(L4671,武将id!A:C,3,0))</f>
        <v>303</v>
      </c>
    </row>
    <row r="4672" spans="1:13" x14ac:dyDescent="0.15">
      <c r="A4672" s="175">
        <v>8803</v>
      </c>
      <c r="B4672" s="176">
        <v>2</v>
      </c>
      <c r="C4672" s="176">
        <v>1</v>
      </c>
      <c r="D4672" s="176" t="s">
        <v>2461</v>
      </c>
      <c r="E4672" s="176">
        <f>VLOOKUP(D4672,武将id!A:C,3,FALSE)</f>
        <v>303</v>
      </c>
      <c r="F4672" s="176">
        <v>0</v>
      </c>
      <c r="G4672" s="255" t="s">
        <v>6276</v>
      </c>
      <c r="H4672" s="256" t="s">
        <v>6276</v>
      </c>
      <c r="I4672" s="176">
        <v>1</v>
      </c>
      <c r="J4672" s="176"/>
      <c r="K4672" s="176"/>
      <c r="L4672" s="176" t="s">
        <v>6141</v>
      </c>
      <c r="M4672" s="257">
        <f>IF(L4672="",999,VLOOKUP(L4672,武将id!A:C,3,0))</f>
        <v>138</v>
      </c>
    </row>
    <row r="4673" spans="1:13" x14ac:dyDescent="0.15">
      <c r="A4673" s="175">
        <v>8803</v>
      </c>
      <c r="B4673" s="176">
        <v>3</v>
      </c>
      <c r="C4673" s="176">
        <v>2</v>
      </c>
      <c r="D4673" s="176" t="s">
        <v>6141</v>
      </c>
      <c r="E4673" s="176">
        <f>VLOOKUP(D4673,武将id!A:C,3,FALSE)</f>
        <v>138</v>
      </c>
      <c r="F4673" s="176">
        <v>0</v>
      </c>
      <c r="G4673" s="255" t="s">
        <v>6277</v>
      </c>
      <c r="H4673" s="256" t="s">
        <v>6277</v>
      </c>
      <c r="I4673" s="176">
        <v>1</v>
      </c>
      <c r="J4673" s="176"/>
      <c r="K4673" s="176"/>
      <c r="L4673" s="176" t="s">
        <v>2461</v>
      </c>
      <c r="M4673" s="257">
        <f>IF(L4673="",999,VLOOKUP(L4673,武将id!A:C,3,0))</f>
        <v>303</v>
      </c>
    </row>
    <row r="4674" spans="1:13" ht="24" x14ac:dyDescent="0.15">
      <c r="A4674" s="170">
        <v>8804</v>
      </c>
      <c r="B4674" s="171">
        <v>1</v>
      </c>
      <c r="C4674" s="171">
        <v>1</v>
      </c>
      <c r="D4674" s="171" t="s">
        <v>2461</v>
      </c>
      <c r="E4674" s="171">
        <f>VLOOKUP(D4674,武将id!A:C,3,FALSE)</f>
        <v>303</v>
      </c>
      <c r="F4674" s="171">
        <v>0</v>
      </c>
      <c r="G4674" s="252" t="s">
        <v>6278</v>
      </c>
      <c r="H4674" s="253" t="s">
        <v>6278</v>
      </c>
      <c r="I4674" s="171">
        <v>1</v>
      </c>
      <c r="J4674" s="171"/>
      <c r="K4674" s="171"/>
      <c r="L4674" s="171" t="s">
        <v>3334</v>
      </c>
      <c r="M4674" s="254">
        <f>IF(L4674="",999,VLOOKUP(L4674,武将id!A:C,3,0))</f>
        <v>308</v>
      </c>
    </row>
    <row r="4675" spans="1:13" ht="24" x14ac:dyDescent="0.15">
      <c r="A4675" s="175">
        <v>8804</v>
      </c>
      <c r="B4675" s="176">
        <v>2</v>
      </c>
      <c r="C4675" s="176">
        <v>1</v>
      </c>
      <c r="D4675" s="176" t="s">
        <v>2461</v>
      </c>
      <c r="E4675" s="176">
        <f>VLOOKUP(D4675,武将id!A:C,3,FALSE)</f>
        <v>303</v>
      </c>
      <c r="F4675" s="176">
        <v>0</v>
      </c>
      <c r="G4675" s="255" t="s">
        <v>6279</v>
      </c>
      <c r="H4675" s="256" t="s">
        <v>6279</v>
      </c>
      <c r="I4675" s="176">
        <v>1</v>
      </c>
      <c r="J4675" s="176"/>
      <c r="K4675" s="176"/>
      <c r="L4675" s="176" t="s">
        <v>3334</v>
      </c>
      <c r="M4675" s="257">
        <f>IF(L4675="",999,VLOOKUP(L4675,武将id!A:C,3,0))</f>
        <v>308</v>
      </c>
    </row>
    <row r="4676" spans="1:13" x14ac:dyDescent="0.15">
      <c r="A4676" s="180">
        <v>8804</v>
      </c>
      <c r="B4676" s="181">
        <v>3</v>
      </c>
      <c r="C4676" s="181">
        <v>2</v>
      </c>
      <c r="D4676" s="181" t="s">
        <v>3334</v>
      </c>
      <c r="E4676" s="181">
        <f>VLOOKUP(D4676,武将id!A:C,3,FALSE)</f>
        <v>308</v>
      </c>
      <c r="F4676" s="181">
        <v>0</v>
      </c>
      <c r="G4676" s="258" t="s">
        <v>3487</v>
      </c>
      <c r="H4676" s="259" t="s">
        <v>3487</v>
      </c>
      <c r="I4676" s="181">
        <v>1</v>
      </c>
      <c r="J4676" s="181"/>
      <c r="K4676" s="181"/>
      <c r="L4676" s="181" t="s">
        <v>2461</v>
      </c>
      <c r="M4676" s="260">
        <f>IF(L4676="",999,VLOOKUP(L4676,武将id!A:C,3,0))</f>
        <v>303</v>
      </c>
    </row>
    <row r="4677" spans="1:13" x14ac:dyDescent="0.15">
      <c r="A4677" s="175">
        <v>8805</v>
      </c>
      <c r="B4677" s="176">
        <v>1</v>
      </c>
      <c r="C4677" s="176">
        <v>2</v>
      </c>
      <c r="D4677" s="176" t="s">
        <v>3520</v>
      </c>
      <c r="E4677" s="176">
        <f>VLOOKUP(D4677,武将id!A:C,3,FALSE)</f>
        <v>314</v>
      </c>
      <c r="F4677" s="176">
        <v>0</v>
      </c>
      <c r="G4677" s="255" t="s">
        <v>6280</v>
      </c>
      <c r="H4677" s="256" t="s">
        <v>6280</v>
      </c>
      <c r="I4677" s="176">
        <v>1</v>
      </c>
      <c r="J4677" s="176"/>
      <c r="K4677" s="176"/>
      <c r="L4677" s="176" t="s">
        <v>2461</v>
      </c>
      <c r="M4677" s="257">
        <f>IF(L4677="",999,VLOOKUP(L4677,武将id!A:C,3,0))</f>
        <v>303</v>
      </c>
    </row>
    <row r="4678" spans="1:13" x14ac:dyDescent="0.15">
      <c r="A4678" s="175">
        <v>8805</v>
      </c>
      <c r="B4678" s="176">
        <v>2</v>
      </c>
      <c r="C4678" s="176">
        <v>1</v>
      </c>
      <c r="D4678" s="176" t="s">
        <v>2461</v>
      </c>
      <c r="E4678" s="176">
        <f>VLOOKUP(D4678,武将id!A:C,3,FALSE)</f>
        <v>303</v>
      </c>
      <c r="F4678" s="176">
        <v>0</v>
      </c>
      <c r="G4678" s="255" t="s">
        <v>6281</v>
      </c>
      <c r="H4678" s="256" t="s">
        <v>6281</v>
      </c>
      <c r="I4678" s="176">
        <v>1</v>
      </c>
      <c r="J4678" s="176"/>
      <c r="K4678" s="176"/>
      <c r="L4678" s="176" t="s">
        <v>3520</v>
      </c>
      <c r="M4678" s="257">
        <f>IF(L4678="",999,VLOOKUP(L4678,武将id!A:C,3,0))</f>
        <v>314</v>
      </c>
    </row>
    <row r="4679" spans="1:13" x14ac:dyDescent="0.15">
      <c r="A4679" s="175">
        <v>8805</v>
      </c>
      <c r="B4679" s="176">
        <v>3</v>
      </c>
      <c r="C4679" s="176">
        <v>2</v>
      </c>
      <c r="D4679" s="176" t="s">
        <v>3520</v>
      </c>
      <c r="E4679" s="176">
        <f>VLOOKUP(D4679,武将id!A:C,3,FALSE)</f>
        <v>314</v>
      </c>
      <c r="F4679" s="176">
        <v>0</v>
      </c>
      <c r="G4679" s="255" t="s">
        <v>6282</v>
      </c>
      <c r="H4679" s="256" t="s">
        <v>6282</v>
      </c>
      <c r="I4679" s="176">
        <v>1</v>
      </c>
      <c r="J4679" s="176"/>
      <c r="K4679" s="176"/>
      <c r="L4679" s="176" t="s">
        <v>2461</v>
      </c>
      <c r="M4679" s="257">
        <f>IF(L4679="",999,VLOOKUP(L4679,武将id!A:C,3,0))</f>
        <v>303</v>
      </c>
    </row>
    <row r="4680" spans="1:13" x14ac:dyDescent="0.15">
      <c r="A4680" s="175">
        <v>8805</v>
      </c>
      <c r="B4680" s="176">
        <v>4</v>
      </c>
      <c r="C4680" s="176">
        <v>1</v>
      </c>
      <c r="D4680" s="176" t="s">
        <v>2461</v>
      </c>
      <c r="E4680" s="176">
        <f>VLOOKUP(D4680,武将id!A:C,3,FALSE)</f>
        <v>303</v>
      </c>
      <c r="F4680" s="176">
        <v>0</v>
      </c>
      <c r="G4680" s="255" t="s">
        <v>6283</v>
      </c>
      <c r="H4680" s="256" t="s">
        <v>6283</v>
      </c>
      <c r="I4680" s="176">
        <v>1</v>
      </c>
      <c r="J4680" s="176"/>
      <c r="K4680" s="176"/>
      <c r="L4680" s="176" t="s">
        <v>3520</v>
      </c>
      <c r="M4680" s="257">
        <f>IF(L4680="",999,VLOOKUP(L4680,武将id!A:C,3,0))</f>
        <v>314</v>
      </c>
    </row>
    <row r="4681" spans="1:13" x14ac:dyDescent="0.15">
      <c r="A4681" s="175">
        <v>8805</v>
      </c>
      <c r="B4681" s="176">
        <v>5</v>
      </c>
      <c r="C4681" s="176">
        <v>2</v>
      </c>
      <c r="D4681" s="176" t="s">
        <v>3520</v>
      </c>
      <c r="E4681" s="176">
        <f>VLOOKUP(D4681,武将id!A:C,3,FALSE)</f>
        <v>314</v>
      </c>
      <c r="F4681" s="176">
        <v>0</v>
      </c>
      <c r="G4681" s="255" t="s">
        <v>6284</v>
      </c>
      <c r="H4681" s="256" t="s">
        <v>6284</v>
      </c>
      <c r="I4681" s="176">
        <v>1</v>
      </c>
      <c r="J4681" s="176"/>
      <c r="K4681" s="176"/>
      <c r="L4681" s="176" t="s">
        <v>2461</v>
      </c>
      <c r="M4681" s="257">
        <f>IF(L4681="",999,VLOOKUP(L4681,武将id!A:C,3,0))</f>
        <v>303</v>
      </c>
    </row>
    <row r="4682" spans="1:13" ht="24" x14ac:dyDescent="0.15">
      <c r="A4682" s="175">
        <v>8805</v>
      </c>
      <c r="B4682" s="176">
        <v>6</v>
      </c>
      <c r="C4682" s="176">
        <v>1</v>
      </c>
      <c r="D4682" s="176" t="s">
        <v>2461</v>
      </c>
      <c r="E4682" s="176">
        <f>VLOOKUP(D4682,武将id!A:C,3,FALSE)</f>
        <v>303</v>
      </c>
      <c r="F4682" s="176">
        <v>0</v>
      </c>
      <c r="G4682" s="255" t="s">
        <v>6285</v>
      </c>
      <c r="H4682" s="256" t="s">
        <v>6285</v>
      </c>
      <c r="I4682" s="176">
        <v>1</v>
      </c>
      <c r="J4682" s="176"/>
      <c r="K4682" s="176"/>
      <c r="L4682" s="176" t="s">
        <v>3520</v>
      </c>
      <c r="M4682" s="257">
        <f>IF(L4682="",999,VLOOKUP(L4682,武将id!A:C,3,0))</f>
        <v>314</v>
      </c>
    </row>
    <row r="4683" spans="1:13" x14ac:dyDescent="0.15">
      <c r="A4683" s="175">
        <v>8805</v>
      </c>
      <c r="B4683" s="176">
        <v>7</v>
      </c>
      <c r="C4683" s="176">
        <v>2</v>
      </c>
      <c r="D4683" s="176" t="s">
        <v>3520</v>
      </c>
      <c r="E4683" s="176">
        <f>VLOOKUP(D4683,武将id!A:C,3,FALSE)</f>
        <v>314</v>
      </c>
      <c r="F4683" s="176">
        <v>0</v>
      </c>
      <c r="G4683" s="255" t="s">
        <v>6286</v>
      </c>
      <c r="H4683" s="256" t="s">
        <v>6286</v>
      </c>
      <c r="I4683" s="176">
        <v>1</v>
      </c>
      <c r="J4683" s="176"/>
      <c r="K4683" s="176"/>
      <c r="L4683" s="176" t="s">
        <v>2461</v>
      </c>
      <c r="M4683" s="257">
        <f>IF(L4683="",999,VLOOKUP(L4683,武将id!A:C,3,0))</f>
        <v>303</v>
      </c>
    </row>
    <row r="4684" spans="1:13" x14ac:dyDescent="0.15">
      <c r="A4684" s="175">
        <v>8805</v>
      </c>
      <c r="B4684" s="176">
        <v>8</v>
      </c>
      <c r="C4684" s="176">
        <v>1</v>
      </c>
      <c r="D4684" s="176" t="s">
        <v>2461</v>
      </c>
      <c r="E4684" s="176">
        <f>VLOOKUP(D4684,武将id!A:C,3,FALSE)</f>
        <v>303</v>
      </c>
      <c r="F4684" s="176">
        <v>0</v>
      </c>
      <c r="G4684" s="255" t="s">
        <v>6287</v>
      </c>
      <c r="H4684" s="256" t="s">
        <v>6287</v>
      </c>
      <c r="I4684" s="176">
        <v>1</v>
      </c>
      <c r="J4684" s="176"/>
      <c r="K4684" s="176"/>
      <c r="L4684" s="176" t="s">
        <v>3520</v>
      </c>
      <c r="M4684" s="257">
        <f>IF(L4684="",999,VLOOKUP(L4684,武将id!A:C,3,0))</f>
        <v>314</v>
      </c>
    </row>
    <row r="4685" spans="1:13" x14ac:dyDescent="0.15">
      <c r="A4685" s="175">
        <v>8805</v>
      </c>
      <c r="B4685" s="176">
        <v>9</v>
      </c>
      <c r="C4685" s="176">
        <v>2</v>
      </c>
      <c r="D4685" s="176" t="s">
        <v>3520</v>
      </c>
      <c r="E4685" s="176">
        <f>VLOOKUP(D4685,武将id!A:C,3,FALSE)</f>
        <v>314</v>
      </c>
      <c r="F4685" s="176">
        <v>0</v>
      </c>
      <c r="G4685" s="255" t="s">
        <v>6288</v>
      </c>
      <c r="H4685" s="256" t="s">
        <v>6288</v>
      </c>
      <c r="I4685" s="176">
        <v>1</v>
      </c>
      <c r="J4685" s="176"/>
      <c r="K4685" s="176"/>
      <c r="L4685" s="176" t="s">
        <v>2461</v>
      </c>
      <c r="M4685" s="257">
        <f>IF(L4685="",999,VLOOKUP(L4685,武将id!A:C,3,0))</f>
        <v>303</v>
      </c>
    </row>
    <row r="4686" spans="1:13" x14ac:dyDescent="0.15">
      <c r="A4686" s="175">
        <v>8805</v>
      </c>
      <c r="B4686" s="176">
        <v>10</v>
      </c>
      <c r="C4686" s="176">
        <v>1</v>
      </c>
      <c r="D4686" s="176" t="s">
        <v>2461</v>
      </c>
      <c r="E4686" s="176">
        <f>VLOOKUP(D4686,武将id!A:C,3,FALSE)</f>
        <v>303</v>
      </c>
      <c r="F4686" s="176">
        <v>0</v>
      </c>
      <c r="G4686" s="255" t="s">
        <v>6289</v>
      </c>
      <c r="H4686" s="256" t="s">
        <v>6289</v>
      </c>
      <c r="I4686" s="176">
        <v>1</v>
      </c>
      <c r="J4686" s="176"/>
      <c r="K4686" s="176"/>
      <c r="L4686" s="176" t="s">
        <v>3520</v>
      </c>
      <c r="M4686" s="257">
        <f>IF(L4686="",999,VLOOKUP(L4686,武将id!A:C,3,0))</f>
        <v>314</v>
      </c>
    </row>
    <row r="4687" spans="1:13" x14ac:dyDescent="0.15">
      <c r="A4687" s="175">
        <v>8805</v>
      </c>
      <c r="B4687" s="176">
        <v>11</v>
      </c>
      <c r="C4687" s="176">
        <v>2</v>
      </c>
      <c r="D4687" s="176" t="s">
        <v>3520</v>
      </c>
      <c r="E4687" s="176">
        <f>VLOOKUP(D4687,武将id!A:C,3,FALSE)</f>
        <v>314</v>
      </c>
      <c r="F4687" s="176">
        <v>0</v>
      </c>
      <c r="G4687" s="255" t="s">
        <v>6290</v>
      </c>
      <c r="H4687" s="256" t="s">
        <v>6290</v>
      </c>
      <c r="I4687" s="176">
        <v>1</v>
      </c>
      <c r="J4687" s="176"/>
      <c r="K4687" s="176"/>
      <c r="L4687" s="176" t="s">
        <v>2461</v>
      </c>
      <c r="M4687" s="257">
        <f>IF(L4687="",999,VLOOKUP(L4687,武将id!A:C,3,0))</f>
        <v>303</v>
      </c>
    </row>
    <row r="4688" spans="1:13" ht="24" x14ac:dyDescent="0.15">
      <c r="A4688" s="170">
        <v>8806</v>
      </c>
      <c r="B4688" s="171">
        <v>1</v>
      </c>
      <c r="C4688" s="171">
        <v>1</v>
      </c>
      <c r="D4688" s="171" t="s">
        <v>2461</v>
      </c>
      <c r="E4688" s="171">
        <f>VLOOKUP(D4688,武将id!A:C,3,FALSE)</f>
        <v>303</v>
      </c>
      <c r="F4688" s="171">
        <v>0</v>
      </c>
      <c r="G4688" s="252" t="s">
        <v>6291</v>
      </c>
      <c r="H4688" s="253" t="s">
        <v>6291</v>
      </c>
      <c r="I4688" s="171">
        <v>1</v>
      </c>
      <c r="J4688" s="171"/>
      <c r="K4688" s="171"/>
      <c r="L4688" s="171"/>
      <c r="M4688" s="254">
        <v>0</v>
      </c>
    </row>
    <row r="4689" spans="1:13" ht="24" x14ac:dyDescent="0.15">
      <c r="A4689" s="175">
        <v>8806</v>
      </c>
      <c r="B4689" s="176">
        <v>2</v>
      </c>
      <c r="C4689" s="176">
        <v>2</v>
      </c>
      <c r="D4689" s="176" t="s">
        <v>3520</v>
      </c>
      <c r="E4689" s="176">
        <f>VLOOKUP(D4689,武将id!A:C,3,FALSE)</f>
        <v>314</v>
      </c>
      <c r="F4689" s="176">
        <v>0</v>
      </c>
      <c r="G4689" s="255" t="s">
        <v>6292</v>
      </c>
      <c r="H4689" s="256" t="s">
        <v>6292</v>
      </c>
      <c r="I4689" s="176">
        <v>1</v>
      </c>
      <c r="J4689" s="176"/>
      <c r="K4689" s="176"/>
      <c r="L4689" s="176" t="s">
        <v>2461</v>
      </c>
      <c r="M4689" s="257">
        <f>IF(L4689="",999,VLOOKUP(L4689,武将id!A:C,3,0))</f>
        <v>303</v>
      </c>
    </row>
    <row r="4690" spans="1:13" ht="24" x14ac:dyDescent="0.15">
      <c r="A4690" s="175">
        <v>8806</v>
      </c>
      <c r="B4690" s="176">
        <v>3</v>
      </c>
      <c r="C4690" s="176">
        <v>2</v>
      </c>
      <c r="D4690" s="176" t="s">
        <v>3520</v>
      </c>
      <c r="E4690" s="176">
        <f>VLOOKUP(D4690,武将id!A:C,3,FALSE)</f>
        <v>314</v>
      </c>
      <c r="F4690" s="176">
        <v>0</v>
      </c>
      <c r="G4690" s="255" t="s">
        <v>6293</v>
      </c>
      <c r="H4690" s="256" t="s">
        <v>6293</v>
      </c>
      <c r="I4690" s="176">
        <v>1</v>
      </c>
      <c r="J4690" s="176"/>
      <c r="K4690" s="176"/>
      <c r="L4690" s="176" t="s">
        <v>2461</v>
      </c>
      <c r="M4690" s="257">
        <f>IF(L4690="",999,VLOOKUP(L4690,武将id!A:C,3,0))</f>
        <v>303</v>
      </c>
    </row>
    <row r="4691" spans="1:13" ht="24" x14ac:dyDescent="0.15">
      <c r="A4691" s="175">
        <v>8806</v>
      </c>
      <c r="B4691" s="176">
        <v>4</v>
      </c>
      <c r="C4691" s="176">
        <v>1</v>
      </c>
      <c r="D4691" s="176" t="s">
        <v>2461</v>
      </c>
      <c r="E4691" s="176">
        <f>VLOOKUP(D4691,武将id!A:C,3,FALSE)</f>
        <v>303</v>
      </c>
      <c r="F4691" s="176">
        <v>0</v>
      </c>
      <c r="G4691" s="255" t="s">
        <v>6294</v>
      </c>
      <c r="H4691" s="256" t="s">
        <v>6294</v>
      </c>
      <c r="I4691" s="176">
        <v>1</v>
      </c>
      <c r="J4691" s="176"/>
      <c r="K4691" s="176"/>
      <c r="L4691" s="176" t="s">
        <v>3520</v>
      </c>
      <c r="M4691" s="257">
        <f>IF(L4691="",999,VLOOKUP(L4691,武将id!A:C,3,0))</f>
        <v>314</v>
      </c>
    </row>
    <row r="4692" spans="1:13" x14ac:dyDescent="0.15">
      <c r="A4692" s="175">
        <v>8806</v>
      </c>
      <c r="B4692" s="176">
        <v>5</v>
      </c>
      <c r="C4692" s="176">
        <v>2</v>
      </c>
      <c r="D4692" s="176" t="s">
        <v>3520</v>
      </c>
      <c r="E4692" s="176">
        <f>VLOOKUP(D4692,武将id!A:C,3,FALSE)</f>
        <v>314</v>
      </c>
      <c r="F4692" s="176">
        <v>0</v>
      </c>
      <c r="G4692" s="255" t="s">
        <v>6295</v>
      </c>
      <c r="H4692" s="256" t="s">
        <v>6295</v>
      </c>
      <c r="I4692" s="176">
        <v>1</v>
      </c>
      <c r="J4692" s="176"/>
      <c r="K4692" s="176"/>
      <c r="L4692" s="176" t="s">
        <v>2461</v>
      </c>
      <c r="M4692" s="257">
        <f>IF(L4692="",999,VLOOKUP(L4692,武将id!A:C,3,0))</f>
        <v>303</v>
      </c>
    </row>
    <row r="4693" spans="1:13" x14ac:dyDescent="0.15">
      <c r="A4693" s="175">
        <v>8806</v>
      </c>
      <c r="B4693" s="176">
        <v>6</v>
      </c>
      <c r="C4693" s="176">
        <v>1</v>
      </c>
      <c r="D4693" s="176" t="s">
        <v>2461</v>
      </c>
      <c r="E4693" s="176">
        <f>VLOOKUP(D4693,武将id!A:C,3,FALSE)</f>
        <v>303</v>
      </c>
      <c r="F4693" s="176">
        <v>0</v>
      </c>
      <c r="G4693" s="255" t="s">
        <v>6296</v>
      </c>
      <c r="H4693" s="256" t="s">
        <v>6296</v>
      </c>
      <c r="I4693" s="176">
        <v>1</v>
      </c>
      <c r="J4693" s="176"/>
      <c r="K4693" s="176"/>
      <c r="L4693" s="176" t="s">
        <v>3520</v>
      </c>
      <c r="M4693" s="257">
        <f>IF(L4693="",999,VLOOKUP(L4693,武将id!A:C,3,0))</f>
        <v>314</v>
      </c>
    </row>
    <row r="4694" spans="1:13" x14ac:dyDescent="0.15">
      <c r="A4694" s="175">
        <v>8806</v>
      </c>
      <c r="B4694" s="176">
        <v>7</v>
      </c>
      <c r="C4694" s="176">
        <v>2</v>
      </c>
      <c r="D4694" s="176" t="s">
        <v>3334</v>
      </c>
      <c r="E4694" s="176">
        <f>VLOOKUP(D4694,武将id!A:C,3,FALSE)</f>
        <v>308</v>
      </c>
      <c r="F4694" s="176">
        <v>0</v>
      </c>
      <c r="G4694" s="255" t="s">
        <v>6297</v>
      </c>
      <c r="H4694" s="256" t="s">
        <v>6297</v>
      </c>
      <c r="I4694" s="176">
        <v>1</v>
      </c>
      <c r="J4694" s="176"/>
      <c r="K4694" s="176"/>
      <c r="L4694" s="176" t="s">
        <v>2461</v>
      </c>
      <c r="M4694" s="257">
        <f>IF(L4694="",999,VLOOKUP(L4694,武将id!A:C,3,0))</f>
        <v>303</v>
      </c>
    </row>
    <row r="4695" spans="1:13" x14ac:dyDescent="0.15">
      <c r="A4695" s="175">
        <v>8806</v>
      </c>
      <c r="B4695" s="176">
        <v>8</v>
      </c>
      <c r="C4695" s="176">
        <v>1</v>
      </c>
      <c r="D4695" s="176" t="s">
        <v>2461</v>
      </c>
      <c r="E4695" s="176">
        <f>VLOOKUP(D4695,武将id!A:C,3,FALSE)</f>
        <v>303</v>
      </c>
      <c r="F4695" s="176">
        <v>0</v>
      </c>
      <c r="G4695" s="255" t="s">
        <v>6298</v>
      </c>
      <c r="H4695" s="256" t="s">
        <v>6298</v>
      </c>
      <c r="I4695" s="176">
        <v>1</v>
      </c>
      <c r="J4695" s="176"/>
      <c r="K4695" s="176"/>
      <c r="L4695" s="176" t="s">
        <v>3334</v>
      </c>
      <c r="M4695" s="257">
        <f>IF(L4695="",999,VLOOKUP(L4695,武将id!A:C,3,0))</f>
        <v>308</v>
      </c>
    </row>
    <row r="4696" spans="1:13" ht="24" x14ac:dyDescent="0.15">
      <c r="A4696" s="175">
        <v>8806</v>
      </c>
      <c r="B4696" s="176">
        <v>9</v>
      </c>
      <c r="C4696" s="176">
        <v>2</v>
      </c>
      <c r="D4696" s="176" t="s">
        <v>2484</v>
      </c>
      <c r="E4696" s="176">
        <f>VLOOKUP(D4696,武将id!A:C,3,FALSE)</f>
        <v>312</v>
      </c>
      <c r="F4696" s="176">
        <v>0</v>
      </c>
      <c r="G4696" s="255" t="s">
        <v>6299</v>
      </c>
      <c r="H4696" s="256" t="s">
        <v>6299</v>
      </c>
      <c r="I4696" s="176">
        <v>1</v>
      </c>
      <c r="J4696" s="176"/>
      <c r="K4696" s="176"/>
      <c r="L4696" s="176" t="s">
        <v>2461</v>
      </c>
      <c r="M4696" s="257">
        <f>IF(L4696="",999,VLOOKUP(L4696,武将id!A:C,3,0))</f>
        <v>303</v>
      </c>
    </row>
    <row r="4697" spans="1:13" ht="24" x14ac:dyDescent="0.15">
      <c r="A4697" s="180">
        <v>8806</v>
      </c>
      <c r="B4697" s="181">
        <v>10</v>
      </c>
      <c r="C4697" s="181">
        <v>1</v>
      </c>
      <c r="D4697" s="181" t="s">
        <v>2461</v>
      </c>
      <c r="E4697" s="181">
        <f>VLOOKUP(D4697,武将id!A:C,3,FALSE)</f>
        <v>303</v>
      </c>
      <c r="F4697" s="181">
        <v>0</v>
      </c>
      <c r="G4697" s="258" t="s">
        <v>6300</v>
      </c>
      <c r="H4697" s="259" t="s">
        <v>6300</v>
      </c>
      <c r="I4697" s="181">
        <v>1</v>
      </c>
      <c r="J4697" s="181"/>
      <c r="K4697" s="181"/>
      <c r="L4697" s="181" t="s">
        <v>2484</v>
      </c>
      <c r="M4697" s="260">
        <f>IF(L4697="",999,VLOOKUP(L4697,武将id!A:C,3,0))</f>
        <v>312</v>
      </c>
    </row>
    <row r="4698" spans="1:13" ht="24" x14ac:dyDescent="0.15">
      <c r="A4698" s="175">
        <v>8807</v>
      </c>
      <c r="B4698" s="176">
        <v>1</v>
      </c>
      <c r="C4698" s="176">
        <v>2</v>
      </c>
      <c r="D4698" s="176" t="s">
        <v>2484</v>
      </c>
      <c r="E4698" s="176">
        <f>VLOOKUP(D4698,武将id!A:C,3,FALSE)</f>
        <v>312</v>
      </c>
      <c r="F4698" s="176">
        <v>0</v>
      </c>
      <c r="G4698" s="255" t="s">
        <v>6301</v>
      </c>
      <c r="H4698" s="256" t="s">
        <v>6301</v>
      </c>
      <c r="I4698" s="176">
        <v>1</v>
      </c>
      <c r="J4698" s="176"/>
      <c r="K4698" s="176"/>
      <c r="L4698" s="176" t="s">
        <v>2932</v>
      </c>
      <c r="M4698" s="257">
        <f>IF(L4698="",999,VLOOKUP(L4698,武将id!A:C,3,0))</f>
        <v>203</v>
      </c>
    </row>
    <row r="4699" spans="1:13" x14ac:dyDescent="0.15">
      <c r="A4699" s="175">
        <v>8807</v>
      </c>
      <c r="B4699" s="176">
        <v>2</v>
      </c>
      <c r="C4699" s="176">
        <v>1</v>
      </c>
      <c r="D4699" s="176" t="s">
        <v>2932</v>
      </c>
      <c r="E4699" s="176">
        <f>VLOOKUP(D4699,武将id!A:C,3,FALSE)</f>
        <v>203</v>
      </c>
      <c r="F4699" s="176">
        <v>0</v>
      </c>
      <c r="G4699" s="255" t="s">
        <v>6302</v>
      </c>
      <c r="H4699" s="256" t="s">
        <v>6302</v>
      </c>
      <c r="I4699" s="176">
        <v>1</v>
      </c>
      <c r="J4699" s="176"/>
      <c r="K4699" s="176"/>
      <c r="L4699" s="176" t="s">
        <v>2484</v>
      </c>
      <c r="M4699" s="257">
        <f>IF(L4699="",999,VLOOKUP(L4699,武将id!A:C,3,0))</f>
        <v>312</v>
      </c>
    </row>
    <row r="4700" spans="1:13" x14ac:dyDescent="0.15">
      <c r="A4700" s="175">
        <v>8807</v>
      </c>
      <c r="B4700" s="176">
        <v>3</v>
      </c>
      <c r="C4700" s="176">
        <v>2</v>
      </c>
      <c r="D4700" s="176" t="s">
        <v>2484</v>
      </c>
      <c r="E4700" s="176">
        <f>VLOOKUP(D4700,武将id!A:C,3,FALSE)</f>
        <v>312</v>
      </c>
      <c r="F4700" s="176">
        <v>0</v>
      </c>
      <c r="G4700" s="255" t="s">
        <v>6303</v>
      </c>
      <c r="H4700" s="256" t="s">
        <v>6303</v>
      </c>
      <c r="I4700" s="176">
        <v>1</v>
      </c>
      <c r="J4700" s="176"/>
      <c r="K4700" s="176"/>
      <c r="L4700" s="176" t="s">
        <v>2932</v>
      </c>
      <c r="M4700" s="257">
        <f>IF(L4700="",999,VLOOKUP(L4700,武将id!A:C,3,0))</f>
        <v>203</v>
      </c>
    </row>
    <row r="4701" spans="1:13" x14ac:dyDescent="0.15">
      <c r="A4701" s="175">
        <v>8807</v>
      </c>
      <c r="B4701" s="176">
        <v>4</v>
      </c>
      <c r="C4701" s="176">
        <v>1</v>
      </c>
      <c r="D4701" s="176" t="s">
        <v>2932</v>
      </c>
      <c r="E4701" s="176">
        <f>VLOOKUP(D4701,武将id!A:C,3,FALSE)</f>
        <v>203</v>
      </c>
      <c r="F4701" s="176">
        <v>0</v>
      </c>
      <c r="G4701" s="255" t="s">
        <v>6304</v>
      </c>
      <c r="H4701" s="256" t="s">
        <v>6304</v>
      </c>
      <c r="I4701" s="176">
        <v>1</v>
      </c>
      <c r="J4701" s="176"/>
      <c r="K4701" s="176"/>
      <c r="L4701" s="176" t="s">
        <v>2484</v>
      </c>
      <c r="M4701" s="257">
        <f>IF(L4701="",999,VLOOKUP(L4701,武将id!A:C,3,0))</f>
        <v>312</v>
      </c>
    </row>
    <row r="4702" spans="1:13" x14ac:dyDescent="0.15">
      <c r="A4702" s="175">
        <v>8807</v>
      </c>
      <c r="B4702" s="176">
        <v>5</v>
      </c>
      <c r="C4702" s="176">
        <v>2</v>
      </c>
      <c r="D4702" s="176" t="s">
        <v>2484</v>
      </c>
      <c r="E4702" s="176">
        <f>VLOOKUP(D4702,武将id!A:C,3,FALSE)</f>
        <v>312</v>
      </c>
      <c r="F4702" s="176">
        <v>0</v>
      </c>
      <c r="G4702" s="255" t="s">
        <v>6305</v>
      </c>
      <c r="H4702" s="256" t="s">
        <v>6305</v>
      </c>
      <c r="I4702" s="176">
        <v>1</v>
      </c>
      <c r="J4702" s="176"/>
      <c r="K4702" s="176"/>
      <c r="L4702" s="176" t="s">
        <v>2932</v>
      </c>
      <c r="M4702" s="257">
        <f>IF(L4702="",999,VLOOKUP(L4702,武将id!A:C,3,0))</f>
        <v>203</v>
      </c>
    </row>
    <row r="4703" spans="1:13" ht="24" x14ac:dyDescent="0.15">
      <c r="A4703" s="175">
        <v>8807</v>
      </c>
      <c r="B4703" s="176">
        <v>6</v>
      </c>
      <c r="C4703" s="176">
        <v>1</v>
      </c>
      <c r="D4703" s="176" t="s">
        <v>2932</v>
      </c>
      <c r="E4703" s="176">
        <f>VLOOKUP(D4703,武将id!A:C,3,FALSE)</f>
        <v>203</v>
      </c>
      <c r="F4703" s="176">
        <v>0</v>
      </c>
      <c r="G4703" s="255" t="s">
        <v>6306</v>
      </c>
      <c r="H4703" s="256" t="s">
        <v>6306</v>
      </c>
      <c r="I4703" s="176">
        <v>1</v>
      </c>
      <c r="J4703" s="176"/>
      <c r="K4703" s="176"/>
      <c r="L4703" s="176" t="s">
        <v>2484</v>
      </c>
      <c r="M4703" s="257">
        <f>IF(L4703="",999,VLOOKUP(L4703,武将id!A:C,3,0))</f>
        <v>312</v>
      </c>
    </row>
    <row r="4704" spans="1:13" x14ac:dyDescent="0.15">
      <c r="A4704" s="170">
        <v>8808</v>
      </c>
      <c r="B4704" s="171">
        <v>1</v>
      </c>
      <c r="C4704" s="171">
        <v>2</v>
      </c>
      <c r="D4704" s="171" t="s">
        <v>6142</v>
      </c>
      <c r="E4704" s="171">
        <f>VLOOKUP(D4704,武将id!A:C,3,FALSE)</f>
        <v>330</v>
      </c>
      <c r="F4704" s="171">
        <v>0</v>
      </c>
      <c r="G4704" s="252" t="s">
        <v>6307</v>
      </c>
      <c r="H4704" s="253" t="s">
        <v>6307</v>
      </c>
      <c r="I4704" s="171">
        <v>1</v>
      </c>
      <c r="J4704" s="171"/>
      <c r="K4704" s="171"/>
      <c r="L4704" s="171" t="s">
        <v>3520</v>
      </c>
      <c r="M4704" s="254">
        <f>IF(L4704="",999,VLOOKUP(L4704,武将id!A:C,3,0))</f>
        <v>314</v>
      </c>
    </row>
    <row r="4705" spans="1:13" x14ac:dyDescent="0.15">
      <c r="A4705" s="175">
        <v>8808</v>
      </c>
      <c r="B4705" s="176">
        <v>2</v>
      </c>
      <c r="C4705" s="176">
        <v>1</v>
      </c>
      <c r="D4705" s="176" t="s">
        <v>3520</v>
      </c>
      <c r="E4705" s="176">
        <f>VLOOKUP(D4705,武将id!A:C,3,FALSE)</f>
        <v>314</v>
      </c>
      <c r="F4705" s="176">
        <v>0</v>
      </c>
      <c r="G4705" s="255" t="s">
        <v>6308</v>
      </c>
      <c r="H4705" s="256" t="s">
        <v>6308</v>
      </c>
      <c r="I4705" s="176">
        <v>1</v>
      </c>
      <c r="J4705" s="176"/>
      <c r="K4705" s="176"/>
      <c r="L4705" s="176" t="s">
        <v>6142</v>
      </c>
      <c r="M4705" s="257">
        <f>IF(L4705="",999,VLOOKUP(L4705,武将id!A:C,3,0))</f>
        <v>330</v>
      </c>
    </row>
    <row r="4706" spans="1:13" x14ac:dyDescent="0.15">
      <c r="A4706" s="175">
        <v>8808</v>
      </c>
      <c r="B4706" s="176">
        <v>3</v>
      </c>
      <c r="C4706" s="176">
        <v>2</v>
      </c>
      <c r="D4706" s="176" t="s">
        <v>6142</v>
      </c>
      <c r="E4706" s="176">
        <f>VLOOKUP(D4706,武将id!A:C,3,FALSE)</f>
        <v>330</v>
      </c>
      <c r="F4706" s="176">
        <v>0</v>
      </c>
      <c r="G4706" s="255" t="s">
        <v>6309</v>
      </c>
      <c r="H4706" s="256" t="s">
        <v>6309</v>
      </c>
      <c r="I4706" s="176">
        <v>1</v>
      </c>
      <c r="J4706" s="176"/>
      <c r="K4706" s="176"/>
      <c r="L4706" s="176" t="s">
        <v>3520</v>
      </c>
      <c r="M4706" s="257">
        <f>IF(L4706="",999,VLOOKUP(L4706,武将id!A:C,3,0))</f>
        <v>314</v>
      </c>
    </row>
    <row r="4707" spans="1:13" x14ac:dyDescent="0.15">
      <c r="A4707" s="175">
        <v>8808</v>
      </c>
      <c r="B4707" s="176">
        <v>4</v>
      </c>
      <c r="C4707" s="176">
        <v>1</v>
      </c>
      <c r="D4707" s="176" t="s">
        <v>3520</v>
      </c>
      <c r="E4707" s="176">
        <f>VLOOKUP(D4707,武将id!A:C,3,FALSE)</f>
        <v>314</v>
      </c>
      <c r="F4707" s="176">
        <v>0</v>
      </c>
      <c r="G4707" s="255" t="s">
        <v>6310</v>
      </c>
      <c r="H4707" s="256" t="s">
        <v>6310</v>
      </c>
      <c r="I4707" s="176">
        <v>1</v>
      </c>
      <c r="J4707" s="176"/>
      <c r="K4707" s="176"/>
      <c r="L4707" s="176" t="s">
        <v>6142</v>
      </c>
      <c r="M4707" s="257">
        <f>IF(L4707="",999,VLOOKUP(L4707,武将id!A:C,3,0))</f>
        <v>330</v>
      </c>
    </row>
    <row r="4708" spans="1:13" x14ac:dyDescent="0.15">
      <c r="A4708" s="175">
        <v>8808</v>
      </c>
      <c r="B4708" s="176">
        <v>5</v>
      </c>
      <c r="C4708" s="176">
        <v>2</v>
      </c>
      <c r="D4708" s="176" t="s">
        <v>6142</v>
      </c>
      <c r="E4708" s="176">
        <f>VLOOKUP(D4708,武将id!A:C,3,FALSE)</f>
        <v>330</v>
      </c>
      <c r="F4708" s="176">
        <v>0</v>
      </c>
      <c r="G4708" s="255" t="s">
        <v>6311</v>
      </c>
      <c r="H4708" s="256" t="s">
        <v>6311</v>
      </c>
      <c r="I4708" s="176">
        <v>1</v>
      </c>
      <c r="J4708" s="176"/>
      <c r="K4708" s="176"/>
      <c r="L4708" s="176" t="s">
        <v>3520</v>
      </c>
      <c r="M4708" s="257">
        <f>IF(L4708="",999,VLOOKUP(L4708,武将id!A:C,3,0))</f>
        <v>314</v>
      </c>
    </row>
    <row r="4709" spans="1:13" ht="24" x14ac:dyDescent="0.15">
      <c r="A4709" s="175">
        <v>8808</v>
      </c>
      <c r="B4709" s="176">
        <v>6</v>
      </c>
      <c r="C4709" s="176">
        <v>1</v>
      </c>
      <c r="D4709" s="176" t="s">
        <v>3520</v>
      </c>
      <c r="E4709" s="176">
        <f>VLOOKUP(D4709,武将id!A:C,3,FALSE)</f>
        <v>314</v>
      </c>
      <c r="F4709" s="176">
        <v>0</v>
      </c>
      <c r="G4709" s="255" t="s">
        <v>6312</v>
      </c>
      <c r="H4709" s="256" t="s">
        <v>6312</v>
      </c>
      <c r="I4709" s="176">
        <v>1</v>
      </c>
      <c r="J4709" s="176"/>
      <c r="K4709" s="176"/>
      <c r="L4709" s="176" t="s">
        <v>6142</v>
      </c>
      <c r="M4709" s="257">
        <f>IF(L4709="",999,VLOOKUP(L4709,武将id!A:C,3,0))</f>
        <v>330</v>
      </c>
    </row>
    <row r="4710" spans="1:13" ht="24" x14ac:dyDescent="0.15">
      <c r="A4710" s="175">
        <v>8808</v>
      </c>
      <c r="B4710" s="176">
        <v>7</v>
      </c>
      <c r="C4710" s="176">
        <v>1</v>
      </c>
      <c r="D4710" s="176" t="s">
        <v>3520</v>
      </c>
      <c r="E4710" s="176">
        <f>VLOOKUP(D4710,武将id!A:C,3,FALSE)</f>
        <v>314</v>
      </c>
      <c r="F4710" s="176">
        <v>0</v>
      </c>
      <c r="G4710" s="255" t="s">
        <v>6313</v>
      </c>
      <c r="H4710" s="256" t="s">
        <v>6313</v>
      </c>
      <c r="I4710" s="176">
        <v>1</v>
      </c>
      <c r="J4710" s="176"/>
      <c r="K4710" s="176"/>
      <c r="L4710" s="176" t="s">
        <v>6142</v>
      </c>
      <c r="M4710" s="257">
        <f>IF(L4710="",999,VLOOKUP(L4710,武将id!A:C,3,0))</f>
        <v>330</v>
      </c>
    </row>
    <row r="4711" spans="1:13" x14ac:dyDescent="0.15">
      <c r="A4711" s="175">
        <v>8808</v>
      </c>
      <c r="B4711" s="176">
        <v>8</v>
      </c>
      <c r="C4711" s="176">
        <v>2</v>
      </c>
      <c r="D4711" s="176" t="s">
        <v>6142</v>
      </c>
      <c r="E4711" s="176">
        <f>VLOOKUP(D4711,武将id!A:C,3,FALSE)</f>
        <v>330</v>
      </c>
      <c r="F4711" s="176">
        <v>0</v>
      </c>
      <c r="G4711" s="255" t="s">
        <v>6314</v>
      </c>
      <c r="H4711" s="256" t="s">
        <v>6314</v>
      </c>
      <c r="I4711" s="176">
        <v>1</v>
      </c>
      <c r="J4711" s="176"/>
      <c r="K4711" s="176"/>
      <c r="L4711" s="176" t="s">
        <v>3520</v>
      </c>
      <c r="M4711" s="257">
        <f>IF(L4711="",999,VLOOKUP(L4711,武将id!A:C,3,0))</f>
        <v>314</v>
      </c>
    </row>
    <row r="4712" spans="1:13" x14ac:dyDescent="0.15">
      <c r="A4712" s="175">
        <v>8808</v>
      </c>
      <c r="B4712" s="176">
        <v>9</v>
      </c>
      <c r="C4712" s="176">
        <v>1</v>
      </c>
      <c r="D4712" s="176" t="s">
        <v>3520</v>
      </c>
      <c r="E4712" s="176">
        <f>VLOOKUP(D4712,武将id!A:C,3,FALSE)</f>
        <v>314</v>
      </c>
      <c r="F4712" s="176">
        <v>0</v>
      </c>
      <c r="G4712" s="255" t="s">
        <v>6315</v>
      </c>
      <c r="H4712" s="256" t="s">
        <v>6315</v>
      </c>
      <c r="I4712" s="176">
        <v>1</v>
      </c>
      <c r="J4712" s="176"/>
      <c r="K4712" s="176"/>
      <c r="L4712" s="176" t="s">
        <v>6142</v>
      </c>
      <c r="M4712" s="257">
        <f>IF(L4712="",999,VLOOKUP(L4712,武将id!A:C,3,0))</f>
        <v>330</v>
      </c>
    </row>
    <row r="4713" spans="1:13" ht="24" x14ac:dyDescent="0.15">
      <c r="A4713" s="175">
        <v>8808</v>
      </c>
      <c r="B4713" s="176">
        <v>10</v>
      </c>
      <c r="C4713" s="176">
        <v>2</v>
      </c>
      <c r="D4713" s="176" t="s">
        <v>6142</v>
      </c>
      <c r="E4713" s="176">
        <f>VLOOKUP(D4713,武将id!A:C,3,FALSE)</f>
        <v>330</v>
      </c>
      <c r="F4713" s="176">
        <v>0</v>
      </c>
      <c r="G4713" s="255" t="s">
        <v>6316</v>
      </c>
      <c r="H4713" s="256" t="s">
        <v>6316</v>
      </c>
      <c r="I4713" s="176">
        <v>1</v>
      </c>
      <c r="J4713" s="176"/>
      <c r="K4713" s="176"/>
      <c r="L4713" s="176" t="s">
        <v>3520</v>
      </c>
      <c r="M4713" s="257">
        <f>IF(L4713="",999,VLOOKUP(L4713,武将id!A:C,3,0))</f>
        <v>314</v>
      </c>
    </row>
    <row r="4714" spans="1:13" x14ac:dyDescent="0.15">
      <c r="A4714" s="175">
        <v>8808</v>
      </c>
      <c r="B4714" s="176">
        <v>11</v>
      </c>
      <c r="C4714" s="176">
        <v>1</v>
      </c>
      <c r="D4714" s="176" t="s">
        <v>3520</v>
      </c>
      <c r="E4714" s="176">
        <f>VLOOKUP(D4714,武将id!A:C,3,FALSE)</f>
        <v>314</v>
      </c>
      <c r="F4714" s="176">
        <v>0</v>
      </c>
      <c r="G4714" s="255" t="s">
        <v>6317</v>
      </c>
      <c r="H4714" s="256" t="s">
        <v>6317</v>
      </c>
      <c r="I4714" s="176">
        <v>1</v>
      </c>
      <c r="J4714" s="176"/>
      <c r="K4714" s="176"/>
      <c r="L4714" s="176" t="s">
        <v>6142</v>
      </c>
      <c r="M4714" s="257">
        <f>IF(L4714="",999,VLOOKUP(L4714,武将id!A:C,3,0))</f>
        <v>330</v>
      </c>
    </row>
    <row r="4715" spans="1:13" x14ac:dyDescent="0.15">
      <c r="A4715" s="175">
        <v>8808</v>
      </c>
      <c r="B4715" s="176">
        <v>12</v>
      </c>
      <c r="C4715" s="176">
        <v>2</v>
      </c>
      <c r="D4715" s="176" t="s">
        <v>6142</v>
      </c>
      <c r="E4715" s="176">
        <f>VLOOKUP(D4715,武将id!A:C,3,FALSE)</f>
        <v>330</v>
      </c>
      <c r="F4715" s="176">
        <v>0</v>
      </c>
      <c r="G4715" s="255" t="s">
        <v>6318</v>
      </c>
      <c r="H4715" s="256" t="s">
        <v>6318</v>
      </c>
      <c r="I4715" s="176">
        <v>1</v>
      </c>
      <c r="J4715" s="176"/>
      <c r="K4715" s="176"/>
      <c r="L4715" s="176" t="s">
        <v>3520</v>
      </c>
      <c r="M4715" s="257">
        <f>IF(L4715="",999,VLOOKUP(L4715,武将id!A:C,3,0))</f>
        <v>314</v>
      </c>
    </row>
    <row r="4716" spans="1:13" x14ac:dyDescent="0.15">
      <c r="A4716" s="175">
        <v>8808</v>
      </c>
      <c r="B4716" s="176">
        <v>13</v>
      </c>
      <c r="C4716" s="176">
        <v>1</v>
      </c>
      <c r="D4716" s="176" t="s">
        <v>3520</v>
      </c>
      <c r="E4716" s="176">
        <f>VLOOKUP(D4716,武将id!A:C,3,FALSE)</f>
        <v>314</v>
      </c>
      <c r="F4716" s="176">
        <v>0</v>
      </c>
      <c r="G4716" s="255" t="s">
        <v>6319</v>
      </c>
      <c r="H4716" s="256" t="s">
        <v>6319</v>
      </c>
      <c r="I4716" s="176">
        <v>1</v>
      </c>
      <c r="J4716" s="176"/>
      <c r="K4716" s="176"/>
      <c r="L4716" s="176" t="s">
        <v>6142</v>
      </c>
      <c r="M4716" s="257">
        <f>IF(L4716="",999,VLOOKUP(L4716,武将id!A:C,3,0))</f>
        <v>330</v>
      </c>
    </row>
    <row r="4717" spans="1:13" x14ac:dyDescent="0.15">
      <c r="A4717" s="180">
        <v>8808</v>
      </c>
      <c r="B4717" s="181">
        <v>14</v>
      </c>
      <c r="C4717" s="181">
        <v>2</v>
      </c>
      <c r="D4717" s="181" t="s">
        <v>6142</v>
      </c>
      <c r="E4717" s="181">
        <f>VLOOKUP(D4717,武将id!A:C,3,FALSE)</f>
        <v>330</v>
      </c>
      <c r="F4717" s="181">
        <v>0</v>
      </c>
      <c r="G4717" s="258" t="s">
        <v>6320</v>
      </c>
      <c r="H4717" s="259" t="s">
        <v>6320</v>
      </c>
      <c r="I4717" s="181">
        <v>1</v>
      </c>
      <c r="J4717" s="181"/>
      <c r="K4717" s="181"/>
      <c r="L4717" s="181" t="s">
        <v>7017</v>
      </c>
      <c r="M4717" s="260">
        <f>IF(L4717="",999,VLOOKUP(L4717,武将id!A:C,3,0))</f>
        <v>314</v>
      </c>
    </row>
    <row r="4718" spans="1:13" x14ac:dyDescent="0.15">
      <c r="A4718" s="175">
        <v>8809</v>
      </c>
      <c r="B4718" s="176">
        <v>1</v>
      </c>
      <c r="C4718" s="176">
        <v>2</v>
      </c>
      <c r="D4718" s="176" t="s">
        <v>2237</v>
      </c>
      <c r="E4718" s="176">
        <f>VLOOKUP(D4718,武将id!A:C,3,FALSE)</f>
        <v>103</v>
      </c>
      <c r="F4718" s="176">
        <v>0</v>
      </c>
      <c r="G4718" s="255" t="s">
        <v>6321</v>
      </c>
      <c r="H4718" s="256" t="s">
        <v>6321</v>
      </c>
      <c r="I4718" s="176">
        <v>1</v>
      </c>
      <c r="J4718" s="176"/>
      <c r="K4718" s="176"/>
      <c r="L4718" s="176" t="s">
        <v>6142</v>
      </c>
      <c r="M4718" s="257">
        <f>IF(L4718="",999,VLOOKUP(L4718,武将id!A:C,3,0))</f>
        <v>330</v>
      </c>
    </row>
    <row r="4719" spans="1:13" ht="24" x14ac:dyDescent="0.15">
      <c r="A4719" s="175">
        <v>8809</v>
      </c>
      <c r="B4719" s="176">
        <v>2</v>
      </c>
      <c r="C4719" s="176">
        <v>1</v>
      </c>
      <c r="D4719" s="176" t="s">
        <v>6142</v>
      </c>
      <c r="E4719" s="176">
        <f>VLOOKUP(D4719,武将id!A:C,3,FALSE)</f>
        <v>330</v>
      </c>
      <c r="F4719" s="176">
        <v>0</v>
      </c>
      <c r="G4719" s="255" t="s">
        <v>6322</v>
      </c>
      <c r="H4719" s="256" t="s">
        <v>6322</v>
      </c>
      <c r="I4719" s="176">
        <v>1</v>
      </c>
      <c r="J4719" s="176"/>
      <c r="K4719" s="176"/>
      <c r="L4719" s="176" t="s">
        <v>2237</v>
      </c>
      <c r="M4719" s="257">
        <f>IF(L4719="",999,VLOOKUP(L4719,武将id!A:C,3,0))</f>
        <v>103</v>
      </c>
    </row>
    <row r="4720" spans="1:13" ht="24" x14ac:dyDescent="0.15">
      <c r="A4720" s="175">
        <v>8809</v>
      </c>
      <c r="B4720" s="176">
        <v>3</v>
      </c>
      <c r="C4720" s="176">
        <v>2</v>
      </c>
      <c r="D4720" s="176" t="s">
        <v>2237</v>
      </c>
      <c r="E4720" s="176">
        <f>VLOOKUP(D4720,武将id!A:C,3,FALSE)</f>
        <v>103</v>
      </c>
      <c r="F4720" s="176">
        <v>0</v>
      </c>
      <c r="G4720" s="255" t="s">
        <v>6323</v>
      </c>
      <c r="H4720" s="256" t="s">
        <v>6323</v>
      </c>
      <c r="I4720" s="176">
        <v>1</v>
      </c>
      <c r="J4720" s="176"/>
      <c r="K4720" s="176"/>
      <c r="L4720" s="176" t="s">
        <v>6142</v>
      </c>
      <c r="M4720" s="257">
        <f>IF(L4720="",999,VLOOKUP(L4720,武将id!A:C,3,0))</f>
        <v>330</v>
      </c>
    </row>
    <row r="4721" spans="1:13" x14ac:dyDescent="0.15">
      <c r="A4721" s="175">
        <v>8809</v>
      </c>
      <c r="B4721" s="176">
        <v>4</v>
      </c>
      <c r="C4721" s="176">
        <v>1</v>
      </c>
      <c r="D4721" s="176" t="s">
        <v>6142</v>
      </c>
      <c r="E4721" s="176">
        <f>VLOOKUP(D4721,武将id!A:C,3,FALSE)</f>
        <v>330</v>
      </c>
      <c r="F4721" s="176">
        <v>0</v>
      </c>
      <c r="G4721" s="255" t="s">
        <v>3720</v>
      </c>
      <c r="H4721" s="256" t="s">
        <v>3720</v>
      </c>
      <c r="I4721" s="176">
        <v>1</v>
      </c>
      <c r="J4721" s="176"/>
      <c r="K4721" s="176"/>
      <c r="L4721" s="176" t="s">
        <v>2237</v>
      </c>
      <c r="M4721" s="257">
        <f>IF(L4721="",999,VLOOKUP(L4721,武将id!A:C,3,0))</f>
        <v>103</v>
      </c>
    </row>
    <row r="4722" spans="1:13" x14ac:dyDescent="0.15">
      <c r="A4722" s="175">
        <v>8809</v>
      </c>
      <c r="B4722" s="176">
        <v>5</v>
      </c>
      <c r="C4722" s="176">
        <v>2</v>
      </c>
      <c r="D4722" s="176" t="s">
        <v>2237</v>
      </c>
      <c r="E4722" s="176">
        <f>VLOOKUP(D4722,武将id!A:C,3,FALSE)</f>
        <v>103</v>
      </c>
      <c r="F4722" s="176">
        <v>0</v>
      </c>
      <c r="G4722" s="255" t="s">
        <v>6324</v>
      </c>
      <c r="H4722" s="256" t="s">
        <v>6324</v>
      </c>
      <c r="I4722" s="176">
        <v>1</v>
      </c>
      <c r="J4722" s="176"/>
      <c r="K4722" s="176"/>
      <c r="L4722" s="176" t="s">
        <v>6142</v>
      </c>
      <c r="M4722" s="257">
        <f>IF(L4722="",999,VLOOKUP(L4722,武将id!A:C,3,0))</f>
        <v>330</v>
      </c>
    </row>
    <row r="4723" spans="1:13" x14ac:dyDescent="0.15">
      <c r="A4723" s="175">
        <v>8809</v>
      </c>
      <c r="B4723" s="176">
        <v>6</v>
      </c>
      <c r="C4723" s="176">
        <v>1</v>
      </c>
      <c r="D4723" s="176" t="s">
        <v>6142</v>
      </c>
      <c r="E4723" s="176">
        <f>VLOOKUP(D4723,武将id!A:C,3,FALSE)</f>
        <v>330</v>
      </c>
      <c r="F4723" s="176">
        <v>0</v>
      </c>
      <c r="G4723" s="255" t="s">
        <v>6325</v>
      </c>
      <c r="H4723" s="256" t="s">
        <v>6325</v>
      </c>
      <c r="I4723" s="176">
        <v>1</v>
      </c>
      <c r="J4723" s="176"/>
      <c r="K4723" s="176"/>
      <c r="L4723" s="176" t="s">
        <v>2237</v>
      </c>
      <c r="M4723" s="257">
        <f>IF(L4723="",999,VLOOKUP(L4723,武将id!A:C,3,0))</f>
        <v>103</v>
      </c>
    </row>
    <row r="4724" spans="1:13" ht="24" x14ac:dyDescent="0.15">
      <c r="A4724" s="175">
        <v>8809</v>
      </c>
      <c r="B4724" s="176">
        <v>7</v>
      </c>
      <c r="C4724" s="176">
        <v>2</v>
      </c>
      <c r="D4724" s="176" t="s">
        <v>2237</v>
      </c>
      <c r="E4724" s="176">
        <f>VLOOKUP(D4724,武将id!A:C,3,FALSE)</f>
        <v>103</v>
      </c>
      <c r="F4724" s="176">
        <v>0</v>
      </c>
      <c r="G4724" s="255" t="s">
        <v>6326</v>
      </c>
      <c r="H4724" s="256" t="s">
        <v>6326</v>
      </c>
      <c r="I4724" s="176">
        <v>1</v>
      </c>
      <c r="J4724" s="176"/>
      <c r="K4724" s="176"/>
      <c r="L4724" s="176" t="s">
        <v>6142</v>
      </c>
      <c r="M4724" s="257">
        <f>IF(L4724="",999,VLOOKUP(L4724,武将id!A:C,3,0))</f>
        <v>330</v>
      </c>
    </row>
    <row r="4725" spans="1:13" ht="24" x14ac:dyDescent="0.15">
      <c r="A4725" s="175">
        <v>8809</v>
      </c>
      <c r="B4725" s="176">
        <v>8</v>
      </c>
      <c r="C4725" s="176">
        <v>1</v>
      </c>
      <c r="D4725" s="176" t="s">
        <v>6142</v>
      </c>
      <c r="E4725" s="176">
        <f>VLOOKUP(D4725,武将id!A:C,3,FALSE)</f>
        <v>330</v>
      </c>
      <c r="F4725" s="176">
        <v>0</v>
      </c>
      <c r="G4725" s="255" t="s">
        <v>6327</v>
      </c>
      <c r="H4725" s="256" t="s">
        <v>6327</v>
      </c>
      <c r="I4725" s="176">
        <v>1</v>
      </c>
      <c r="J4725" s="176"/>
      <c r="K4725" s="176"/>
      <c r="L4725" s="176" t="s">
        <v>2237</v>
      </c>
      <c r="M4725" s="257">
        <f>IF(L4725="",999,VLOOKUP(L4725,武将id!A:C,3,0))</f>
        <v>103</v>
      </c>
    </row>
    <row r="4726" spans="1:13" x14ac:dyDescent="0.15">
      <c r="A4726" s="175">
        <v>8809</v>
      </c>
      <c r="B4726" s="176">
        <v>9</v>
      </c>
      <c r="C4726" s="176">
        <v>2</v>
      </c>
      <c r="D4726" s="176" t="s">
        <v>2237</v>
      </c>
      <c r="E4726" s="176">
        <f>VLOOKUP(D4726,武将id!A:C,3,FALSE)</f>
        <v>103</v>
      </c>
      <c r="F4726" s="176">
        <v>0</v>
      </c>
      <c r="G4726" s="255" t="s">
        <v>6328</v>
      </c>
      <c r="H4726" s="256" t="s">
        <v>6328</v>
      </c>
      <c r="I4726" s="176">
        <v>1</v>
      </c>
      <c r="J4726" s="176"/>
      <c r="K4726" s="176"/>
      <c r="L4726" s="176" t="s">
        <v>6142</v>
      </c>
      <c r="M4726" s="257">
        <f>IF(L4726="",999,VLOOKUP(L4726,武将id!A:C,3,0))</f>
        <v>330</v>
      </c>
    </row>
    <row r="4727" spans="1:13" ht="24" x14ac:dyDescent="0.15">
      <c r="A4727" s="175">
        <v>8809</v>
      </c>
      <c r="B4727" s="176">
        <v>10</v>
      </c>
      <c r="C4727" s="176">
        <v>1</v>
      </c>
      <c r="D4727" s="176" t="s">
        <v>6142</v>
      </c>
      <c r="E4727" s="176">
        <f>VLOOKUP(D4727,武将id!A:C,3,FALSE)</f>
        <v>330</v>
      </c>
      <c r="F4727" s="176">
        <v>0</v>
      </c>
      <c r="G4727" s="255" t="s">
        <v>6329</v>
      </c>
      <c r="H4727" s="256" t="s">
        <v>6329</v>
      </c>
      <c r="I4727" s="176">
        <v>1</v>
      </c>
      <c r="J4727" s="176"/>
      <c r="K4727" s="176"/>
      <c r="L4727" s="176" t="s">
        <v>2237</v>
      </c>
      <c r="M4727" s="257">
        <f>IF(L4727="",999,VLOOKUP(L4727,武将id!A:C,3,0))</f>
        <v>103</v>
      </c>
    </row>
    <row r="4728" spans="1:13" ht="24" x14ac:dyDescent="0.15">
      <c r="A4728" s="175">
        <v>8809</v>
      </c>
      <c r="B4728" s="176">
        <v>11</v>
      </c>
      <c r="C4728" s="176">
        <v>1</v>
      </c>
      <c r="D4728" s="176" t="s">
        <v>6142</v>
      </c>
      <c r="E4728" s="176">
        <f>VLOOKUP(D4728,武将id!A:C,3,FALSE)</f>
        <v>330</v>
      </c>
      <c r="F4728" s="176">
        <v>0</v>
      </c>
      <c r="G4728" s="255" t="s">
        <v>6330</v>
      </c>
      <c r="H4728" s="256" t="s">
        <v>6330</v>
      </c>
      <c r="I4728" s="176">
        <v>1</v>
      </c>
      <c r="J4728" s="176"/>
      <c r="K4728" s="176"/>
      <c r="L4728" s="176" t="s">
        <v>2237</v>
      </c>
      <c r="M4728" s="257">
        <f>IF(L4728="",999,VLOOKUP(L4728,武将id!A:C,3,0))</f>
        <v>103</v>
      </c>
    </row>
    <row r="4729" spans="1:13" x14ac:dyDescent="0.15">
      <c r="A4729" s="175">
        <v>8809</v>
      </c>
      <c r="B4729" s="176">
        <v>12</v>
      </c>
      <c r="C4729" s="176">
        <v>2</v>
      </c>
      <c r="D4729" s="176" t="s">
        <v>2237</v>
      </c>
      <c r="E4729" s="176">
        <f>VLOOKUP(D4729,武将id!A:C,3,FALSE)</f>
        <v>103</v>
      </c>
      <c r="F4729" s="176">
        <v>0</v>
      </c>
      <c r="G4729" s="255" t="s">
        <v>6331</v>
      </c>
      <c r="H4729" s="256" t="s">
        <v>6331</v>
      </c>
      <c r="I4729" s="176">
        <v>1</v>
      </c>
      <c r="J4729" s="176"/>
      <c r="K4729" s="176"/>
      <c r="L4729" s="176" t="s">
        <v>6142</v>
      </c>
      <c r="M4729" s="257">
        <f>IF(L4729="",999,VLOOKUP(L4729,武将id!A:C,3,0))</f>
        <v>330</v>
      </c>
    </row>
    <row r="4730" spans="1:13" x14ac:dyDescent="0.15">
      <c r="A4730" s="175">
        <v>8809</v>
      </c>
      <c r="B4730" s="176">
        <v>13</v>
      </c>
      <c r="C4730" s="176">
        <v>1</v>
      </c>
      <c r="D4730" s="176" t="s">
        <v>6142</v>
      </c>
      <c r="E4730" s="176">
        <f>VLOOKUP(D4730,武将id!A:C,3,FALSE)</f>
        <v>330</v>
      </c>
      <c r="F4730" s="176">
        <v>0</v>
      </c>
      <c r="G4730" s="255" t="s">
        <v>6332</v>
      </c>
      <c r="H4730" s="256" t="s">
        <v>6332</v>
      </c>
      <c r="I4730" s="176">
        <v>1</v>
      </c>
      <c r="J4730" s="176"/>
      <c r="K4730" s="176"/>
      <c r="L4730" s="176" t="s">
        <v>2237</v>
      </c>
      <c r="M4730" s="257">
        <f>IF(L4730="",999,VLOOKUP(L4730,武将id!A:C,3,0))</f>
        <v>103</v>
      </c>
    </row>
    <row r="4731" spans="1:13" x14ac:dyDescent="0.15">
      <c r="A4731" s="175">
        <v>8809</v>
      </c>
      <c r="B4731" s="176">
        <v>14</v>
      </c>
      <c r="C4731" s="176">
        <v>2</v>
      </c>
      <c r="D4731" s="176" t="s">
        <v>2237</v>
      </c>
      <c r="E4731" s="176">
        <f>VLOOKUP(D4731,武将id!A:C,3,FALSE)</f>
        <v>103</v>
      </c>
      <c r="F4731" s="176">
        <v>0</v>
      </c>
      <c r="G4731" s="255" t="s">
        <v>6333</v>
      </c>
      <c r="H4731" s="256" t="s">
        <v>6333</v>
      </c>
      <c r="I4731" s="176">
        <v>1</v>
      </c>
      <c r="J4731" s="176"/>
      <c r="K4731" s="176"/>
      <c r="L4731" s="176" t="s">
        <v>6142</v>
      </c>
      <c r="M4731" s="257">
        <f>IF(L4731="",999,VLOOKUP(L4731,武将id!A:C,3,0))</f>
        <v>330</v>
      </c>
    </row>
    <row r="4732" spans="1:13" x14ac:dyDescent="0.15">
      <c r="A4732" s="175">
        <v>8809</v>
      </c>
      <c r="B4732" s="176">
        <v>15</v>
      </c>
      <c r="C4732" s="176">
        <v>1</v>
      </c>
      <c r="D4732" s="176" t="s">
        <v>6142</v>
      </c>
      <c r="E4732" s="176">
        <f>VLOOKUP(D4732,武将id!A:C,3,FALSE)</f>
        <v>330</v>
      </c>
      <c r="F4732" s="176">
        <v>0</v>
      </c>
      <c r="G4732" s="255" t="s">
        <v>6334</v>
      </c>
      <c r="H4732" s="256" t="s">
        <v>6334</v>
      </c>
      <c r="I4732" s="176">
        <v>1</v>
      </c>
      <c r="J4732" s="176"/>
      <c r="K4732" s="176"/>
      <c r="L4732" s="176" t="s">
        <v>2237</v>
      </c>
      <c r="M4732" s="257">
        <f>IF(L4732="",999,VLOOKUP(L4732,武将id!A:C,3,0))</f>
        <v>103</v>
      </c>
    </row>
    <row r="4733" spans="1:13" x14ac:dyDescent="0.15">
      <c r="A4733" s="170">
        <v>8810</v>
      </c>
      <c r="B4733" s="171">
        <v>1</v>
      </c>
      <c r="C4733" s="171">
        <v>2</v>
      </c>
      <c r="D4733" s="171" t="s">
        <v>6142</v>
      </c>
      <c r="E4733" s="171">
        <f>VLOOKUP(D4733,武将id!A:C,3,FALSE)</f>
        <v>330</v>
      </c>
      <c r="F4733" s="171">
        <v>0</v>
      </c>
      <c r="G4733" s="252" t="s">
        <v>6335</v>
      </c>
      <c r="H4733" s="253" t="s">
        <v>6335</v>
      </c>
      <c r="I4733" s="171">
        <v>1</v>
      </c>
      <c r="J4733" s="171"/>
      <c r="K4733" s="171"/>
      <c r="L4733" s="171" t="s">
        <v>3334</v>
      </c>
      <c r="M4733" s="254">
        <f>IF(L4733="",999,VLOOKUP(L4733,武将id!A:C,3,0))</f>
        <v>308</v>
      </c>
    </row>
    <row r="4734" spans="1:13" ht="24" x14ac:dyDescent="0.15">
      <c r="A4734" s="175">
        <v>8810</v>
      </c>
      <c r="B4734" s="176">
        <v>2</v>
      </c>
      <c r="C4734" s="176">
        <v>1</v>
      </c>
      <c r="D4734" s="176" t="s">
        <v>3334</v>
      </c>
      <c r="E4734" s="176">
        <f>VLOOKUP(D4734,武将id!A:C,3,FALSE)</f>
        <v>308</v>
      </c>
      <c r="F4734" s="176">
        <v>0</v>
      </c>
      <c r="G4734" s="255" t="s">
        <v>6336</v>
      </c>
      <c r="H4734" s="256" t="s">
        <v>6336</v>
      </c>
      <c r="I4734" s="176">
        <v>1</v>
      </c>
      <c r="J4734" s="176"/>
      <c r="K4734" s="176"/>
      <c r="L4734" s="176" t="s">
        <v>6142</v>
      </c>
      <c r="M4734" s="257">
        <f>IF(L4734="",999,VLOOKUP(L4734,武将id!A:C,3,0))</f>
        <v>330</v>
      </c>
    </row>
    <row r="4735" spans="1:13" x14ac:dyDescent="0.15">
      <c r="A4735" s="175">
        <v>8810</v>
      </c>
      <c r="B4735" s="176">
        <v>3</v>
      </c>
      <c r="C4735" s="176">
        <v>2</v>
      </c>
      <c r="D4735" s="176" t="s">
        <v>6141</v>
      </c>
      <c r="E4735" s="176">
        <f>VLOOKUP(D4735,武将id!A:C,3,FALSE)</f>
        <v>138</v>
      </c>
      <c r="F4735" s="176">
        <v>0</v>
      </c>
      <c r="G4735" s="255" t="s">
        <v>6337</v>
      </c>
      <c r="H4735" s="256" t="s">
        <v>6337</v>
      </c>
      <c r="I4735" s="176">
        <v>1</v>
      </c>
      <c r="J4735" s="176"/>
      <c r="K4735" s="176"/>
      <c r="L4735" s="176" t="s">
        <v>3334</v>
      </c>
      <c r="M4735" s="257">
        <f>IF(L4735="",999,VLOOKUP(L4735,武将id!A:C,3,0))</f>
        <v>308</v>
      </c>
    </row>
    <row r="4736" spans="1:13" x14ac:dyDescent="0.15">
      <c r="A4736" s="175">
        <v>8810</v>
      </c>
      <c r="B4736" s="176">
        <v>4</v>
      </c>
      <c r="C4736" s="176">
        <v>1</v>
      </c>
      <c r="D4736" s="176" t="s">
        <v>7018</v>
      </c>
      <c r="E4736" s="176">
        <f>VLOOKUP(D4736,武将id!A:C,3,FALSE)</f>
        <v>308</v>
      </c>
      <c r="F4736" s="176">
        <v>0</v>
      </c>
      <c r="G4736" s="255" t="s">
        <v>6338</v>
      </c>
      <c r="H4736" s="256" t="s">
        <v>6338</v>
      </c>
      <c r="I4736" s="176">
        <v>1</v>
      </c>
      <c r="J4736" s="176"/>
      <c r="K4736" s="176"/>
      <c r="L4736" s="176" t="s">
        <v>6141</v>
      </c>
      <c r="M4736" s="257">
        <f>IF(L4736="",999,VLOOKUP(L4736,武将id!A:C,3,0))</f>
        <v>138</v>
      </c>
    </row>
    <row r="4737" spans="1:13" x14ac:dyDescent="0.15">
      <c r="A4737" s="175">
        <v>8810</v>
      </c>
      <c r="B4737" s="176">
        <v>5</v>
      </c>
      <c r="C4737" s="176">
        <v>2</v>
      </c>
      <c r="D4737" s="176" t="s">
        <v>6141</v>
      </c>
      <c r="E4737" s="176">
        <f>VLOOKUP(D4737,武将id!A:C,3,FALSE)</f>
        <v>138</v>
      </c>
      <c r="F4737" s="176">
        <v>0</v>
      </c>
      <c r="G4737" s="255" t="s">
        <v>6339</v>
      </c>
      <c r="H4737" s="256" t="s">
        <v>6339</v>
      </c>
      <c r="I4737" s="176">
        <v>1</v>
      </c>
      <c r="J4737" s="176"/>
      <c r="K4737" s="176"/>
      <c r="L4737" s="176" t="s">
        <v>7019</v>
      </c>
      <c r="M4737" s="257">
        <f>IF(L4737="",999,VLOOKUP(L4737,武将id!A:C,3,0))</f>
        <v>308</v>
      </c>
    </row>
    <row r="4738" spans="1:13" x14ac:dyDescent="0.15">
      <c r="A4738" s="175">
        <v>8810</v>
      </c>
      <c r="B4738" s="176">
        <v>6</v>
      </c>
      <c r="C4738" s="176">
        <v>1</v>
      </c>
      <c r="D4738" s="176" t="s">
        <v>3334</v>
      </c>
      <c r="E4738" s="176">
        <f>VLOOKUP(D4738,武将id!A:C,3,FALSE)</f>
        <v>308</v>
      </c>
      <c r="F4738" s="176">
        <v>0</v>
      </c>
      <c r="G4738" s="255" t="s">
        <v>6340</v>
      </c>
      <c r="H4738" s="256" t="s">
        <v>6340</v>
      </c>
      <c r="I4738" s="176">
        <v>1</v>
      </c>
      <c r="J4738" s="176"/>
      <c r="K4738" s="176"/>
      <c r="L4738" s="176" t="s">
        <v>6141</v>
      </c>
      <c r="M4738" s="257">
        <f>IF(L4738="",999,VLOOKUP(L4738,武将id!A:C,3,0))</f>
        <v>138</v>
      </c>
    </row>
    <row r="4739" spans="1:13" x14ac:dyDescent="0.15">
      <c r="A4739" s="175">
        <v>8810</v>
      </c>
      <c r="B4739" s="176">
        <v>7</v>
      </c>
      <c r="C4739" s="176">
        <v>2</v>
      </c>
      <c r="D4739" s="176" t="s">
        <v>6141</v>
      </c>
      <c r="E4739" s="176">
        <f>VLOOKUP(D4739,武将id!A:C,3,FALSE)</f>
        <v>138</v>
      </c>
      <c r="F4739" s="176">
        <v>0</v>
      </c>
      <c r="G4739" s="255" t="s">
        <v>6341</v>
      </c>
      <c r="H4739" s="256" t="s">
        <v>6341</v>
      </c>
      <c r="I4739" s="176">
        <v>1</v>
      </c>
      <c r="J4739" s="176"/>
      <c r="K4739" s="176"/>
      <c r="L4739" s="176" t="s">
        <v>3334</v>
      </c>
      <c r="M4739" s="257">
        <f>IF(L4739="",999,VLOOKUP(L4739,武将id!A:C,3,0))</f>
        <v>308</v>
      </c>
    </row>
    <row r="4740" spans="1:13" x14ac:dyDescent="0.15">
      <c r="A4740" s="175">
        <v>8810</v>
      </c>
      <c r="B4740" s="176">
        <v>8</v>
      </c>
      <c r="C4740" s="176">
        <v>1</v>
      </c>
      <c r="D4740" s="176" t="s">
        <v>3334</v>
      </c>
      <c r="E4740" s="176">
        <f>VLOOKUP(D4740,武将id!A:C,3,FALSE)</f>
        <v>308</v>
      </c>
      <c r="F4740" s="176">
        <v>0</v>
      </c>
      <c r="G4740" s="255" t="s">
        <v>6342</v>
      </c>
      <c r="H4740" s="256" t="s">
        <v>6342</v>
      </c>
      <c r="I4740" s="176">
        <v>1</v>
      </c>
      <c r="J4740" s="176"/>
      <c r="K4740" s="176"/>
      <c r="L4740" s="176" t="s">
        <v>6141</v>
      </c>
      <c r="M4740" s="257">
        <f>IF(L4740="",999,VLOOKUP(L4740,武将id!A:C,3,0))</f>
        <v>138</v>
      </c>
    </row>
    <row r="4741" spans="1:13" x14ac:dyDescent="0.15">
      <c r="A4741" s="175">
        <v>8810</v>
      </c>
      <c r="B4741" s="176">
        <v>9</v>
      </c>
      <c r="C4741" s="176">
        <v>2</v>
      </c>
      <c r="D4741" s="176" t="s">
        <v>6141</v>
      </c>
      <c r="E4741" s="176">
        <f>VLOOKUP(D4741,武将id!A:C,3,FALSE)</f>
        <v>138</v>
      </c>
      <c r="F4741" s="176">
        <v>0</v>
      </c>
      <c r="G4741" s="255" t="s">
        <v>6343</v>
      </c>
      <c r="H4741" s="256" t="s">
        <v>6343</v>
      </c>
      <c r="I4741" s="176">
        <v>1</v>
      </c>
      <c r="J4741" s="176"/>
      <c r="K4741" s="176"/>
      <c r="L4741" s="176" t="s">
        <v>3334</v>
      </c>
      <c r="M4741" s="257">
        <f>IF(L4741="",999,VLOOKUP(L4741,武将id!A:C,3,0))</f>
        <v>308</v>
      </c>
    </row>
    <row r="4742" spans="1:13" x14ac:dyDescent="0.15">
      <c r="A4742" s="175">
        <v>8810</v>
      </c>
      <c r="B4742" s="176">
        <v>10</v>
      </c>
      <c r="C4742" s="176">
        <v>1</v>
      </c>
      <c r="D4742" s="176" t="s">
        <v>3334</v>
      </c>
      <c r="E4742" s="176">
        <f>VLOOKUP(D4742,武将id!A:C,3,FALSE)</f>
        <v>308</v>
      </c>
      <c r="F4742" s="176">
        <v>0</v>
      </c>
      <c r="G4742" s="255" t="s">
        <v>6344</v>
      </c>
      <c r="H4742" s="256" t="s">
        <v>6344</v>
      </c>
      <c r="I4742" s="176">
        <v>1</v>
      </c>
      <c r="J4742" s="176"/>
      <c r="K4742" s="176"/>
      <c r="L4742" s="176" t="s">
        <v>6141</v>
      </c>
      <c r="M4742" s="257">
        <f>IF(L4742="",999,VLOOKUP(L4742,武将id!A:C,3,0))</f>
        <v>138</v>
      </c>
    </row>
    <row r="4743" spans="1:13" x14ac:dyDescent="0.15">
      <c r="A4743" s="175">
        <v>8810</v>
      </c>
      <c r="B4743" s="176">
        <v>11</v>
      </c>
      <c r="C4743" s="176">
        <v>2</v>
      </c>
      <c r="D4743" s="176" t="s">
        <v>6141</v>
      </c>
      <c r="E4743" s="176">
        <f>VLOOKUP(D4743,武将id!A:C,3,FALSE)</f>
        <v>138</v>
      </c>
      <c r="F4743" s="176">
        <v>0</v>
      </c>
      <c r="G4743" s="255" t="s">
        <v>6345</v>
      </c>
      <c r="H4743" s="256" t="s">
        <v>6345</v>
      </c>
      <c r="I4743" s="176">
        <v>1</v>
      </c>
      <c r="J4743" s="176"/>
      <c r="K4743" s="176"/>
      <c r="L4743" s="176" t="s">
        <v>3334</v>
      </c>
      <c r="M4743" s="257">
        <f>IF(L4743="",999,VLOOKUP(L4743,武将id!A:C,3,0))</f>
        <v>308</v>
      </c>
    </row>
    <row r="4744" spans="1:13" x14ac:dyDescent="0.15">
      <c r="A4744" s="175">
        <v>8810</v>
      </c>
      <c r="B4744" s="176">
        <v>12</v>
      </c>
      <c r="C4744" s="176">
        <v>1</v>
      </c>
      <c r="D4744" s="176" t="s">
        <v>3334</v>
      </c>
      <c r="E4744" s="176">
        <f>VLOOKUP(D4744,武将id!A:C,3,FALSE)</f>
        <v>308</v>
      </c>
      <c r="F4744" s="176">
        <v>0</v>
      </c>
      <c r="G4744" s="255" t="s">
        <v>6346</v>
      </c>
      <c r="H4744" s="256" t="s">
        <v>6346</v>
      </c>
      <c r="I4744" s="176">
        <v>1</v>
      </c>
      <c r="J4744" s="176"/>
      <c r="K4744" s="176"/>
      <c r="L4744" s="176" t="s">
        <v>6141</v>
      </c>
      <c r="M4744" s="257">
        <f>IF(L4744="",999,VLOOKUP(L4744,武将id!A:C,3,0))</f>
        <v>138</v>
      </c>
    </row>
    <row r="4745" spans="1:13" x14ac:dyDescent="0.15">
      <c r="A4745" s="175">
        <v>8810</v>
      </c>
      <c r="B4745" s="176">
        <v>13</v>
      </c>
      <c r="C4745" s="176">
        <v>2</v>
      </c>
      <c r="D4745" s="176" t="s">
        <v>6419</v>
      </c>
      <c r="E4745" s="176">
        <f>VLOOKUP(D4745,武将id!A:C,3,FALSE)</f>
        <v>138</v>
      </c>
      <c r="F4745" s="176">
        <v>0</v>
      </c>
      <c r="G4745" s="255" t="s">
        <v>6347</v>
      </c>
      <c r="H4745" s="256" t="s">
        <v>6347</v>
      </c>
      <c r="I4745" s="176">
        <v>1</v>
      </c>
      <c r="J4745" s="176"/>
      <c r="K4745" s="176"/>
      <c r="L4745" s="176" t="s">
        <v>3334</v>
      </c>
      <c r="M4745" s="257">
        <f>IF(L4745="",999,VLOOKUP(L4745,武将id!A:C,3,0))</f>
        <v>308</v>
      </c>
    </row>
    <row r="4746" spans="1:13" x14ac:dyDescent="0.15">
      <c r="A4746" s="175">
        <v>8810</v>
      </c>
      <c r="B4746" s="176">
        <v>14</v>
      </c>
      <c r="C4746" s="176">
        <v>1</v>
      </c>
      <c r="D4746" s="176" t="s">
        <v>6142</v>
      </c>
      <c r="E4746" s="176">
        <f>VLOOKUP(D4746,武将id!A:C,3,FALSE)</f>
        <v>330</v>
      </c>
      <c r="F4746" s="176">
        <v>0</v>
      </c>
      <c r="G4746" s="255" t="s">
        <v>6348</v>
      </c>
      <c r="H4746" s="256" t="s">
        <v>6348</v>
      </c>
      <c r="I4746" s="176">
        <v>1</v>
      </c>
      <c r="J4746" s="176"/>
      <c r="K4746" s="176"/>
      <c r="L4746" s="176" t="s">
        <v>7020</v>
      </c>
      <c r="M4746" s="257">
        <f>IF(L4746="",999,VLOOKUP(L4746,武将id!A:C,3,0))</f>
        <v>138</v>
      </c>
    </row>
    <row r="4747" spans="1:13" x14ac:dyDescent="0.15">
      <c r="A4747" s="180">
        <v>8810</v>
      </c>
      <c r="B4747" s="181">
        <v>15</v>
      </c>
      <c r="C4747" s="181">
        <v>1</v>
      </c>
      <c r="D4747" s="181" t="s">
        <v>3334</v>
      </c>
      <c r="E4747" s="181">
        <f>VLOOKUP(D4747,武将id!A:C,3,FALSE)</f>
        <v>308</v>
      </c>
      <c r="F4747" s="181">
        <v>0</v>
      </c>
      <c r="G4747" s="258" t="s">
        <v>6349</v>
      </c>
      <c r="H4747" s="259" t="s">
        <v>6349</v>
      </c>
      <c r="I4747" s="181">
        <v>1</v>
      </c>
      <c r="J4747" s="181"/>
      <c r="K4747" s="181"/>
      <c r="L4747" s="181" t="s">
        <v>7021</v>
      </c>
      <c r="M4747" s="260">
        <f>IF(L4747="",999,VLOOKUP(L4747,武将id!A:C,3,0))</f>
        <v>138</v>
      </c>
    </row>
    <row r="4748" spans="1:13" ht="24" x14ac:dyDescent="0.15">
      <c r="A4748" s="175">
        <v>8811</v>
      </c>
      <c r="B4748" s="176">
        <v>1</v>
      </c>
      <c r="C4748" s="176">
        <v>1</v>
      </c>
      <c r="D4748" s="176" t="s">
        <v>2237</v>
      </c>
      <c r="E4748" s="176">
        <f>VLOOKUP(D4748,武将id!A:C,3,FALSE)</f>
        <v>103</v>
      </c>
      <c r="F4748" s="176">
        <v>0</v>
      </c>
      <c r="G4748" s="255" t="s">
        <v>6350</v>
      </c>
      <c r="H4748" s="256" t="s">
        <v>6350</v>
      </c>
      <c r="I4748" s="176">
        <v>1</v>
      </c>
      <c r="J4748" s="176"/>
      <c r="K4748" s="176"/>
      <c r="L4748" s="176"/>
      <c r="M4748" s="257">
        <v>0</v>
      </c>
    </row>
    <row r="4749" spans="1:13" x14ac:dyDescent="0.15">
      <c r="A4749" s="175">
        <v>8811</v>
      </c>
      <c r="B4749" s="176">
        <v>2</v>
      </c>
      <c r="C4749" s="176">
        <v>1</v>
      </c>
      <c r="D4749" s="176" t="s">
        <v>2237</v>
      </c>
      <c r="E4749" s="176">
        <f>VLOOKUP(D4749,武将id!A:C,3,FALSE)</f>
        <v>103</v>
      </c>
      <c r="F4749" s="176">
        <v>0</v>
      </c>
      <c r="G4749" s="255" t="s">
        <v>6351</v>
      </c>
      <c r="H4749" s="256" t="s">
        <v>6351</v>
      </c>
      <c r="I4749" s="176">
        <v>1</v>
      </c>
      <c r="J4749" s="176"/>
      <c r="K4749" s="176"/>
      <c r="L4749" s="176"/>
      <c r="M4749" s="257">
        <v>0</v>
      </c>
    </row>
    <row r="4750" spans="1:13" ht="24" x14ac:dyDescent="0.15">
      <c r="A4750" s="175">
        <v>8811</v>
      </c>
      <c r="B4750" s="176">
        <v>3</v>
      </c>
      <c r="C4750" s="176">
        <v>2</v>
      </c>
      <c r="D4750" s="176" t="s">
        <v>5666</v>
      </c>
      <c r="E4750" s="176">
        <f>VLOOKUP(D4750,武将id!A:C,3,FALSE)</f>
        <v>143</v>
      </c>
      <c r="F4750" s="176">
        <v>0</v>
      </c>
      <c r="G4750" s="255" t="s">
        <v>6352</v>
      </c>
      <c r="H4750" s="256" t="s">
        <v>6352</v>
      </c>
      <c r="I4750" s="176">
        <v>1</v>
      </c>
      <c r="J4750" s="176"/>
      <c r="K4750" s="176"/>
      <c r="L4750" s="176" t="s">
        <v>2237</v>
      </c>
      <c r="M4750" s="257">
        <f>IF(L4750="",999,VLOOKUP(L4750,武将id!A:C,3,0))</f>
        <v>103</v>
      </c>
    </row>
    <row r="4751" spans="1:13" x14ac:dyDescent="0.15">
      <c r="A4751" s="170">
        <v>8812</v>
      </c>
      <c r="B4751" s="171">
        <v>1</v>
      </c>
      <c r="C4751" s="171">
        <v>1</v>
      </c>
      <c r="D4751" s="171" t="s">
        <v>2461</v>
      </c>
      <c r="E4751" s="171">
        <f>VLOOKUP(D4751,武将id!A:C,3,FALSE)</f>
        <v>303</v>
      </c>
      <c r="F4751" s="171">
        <v>0</v>
      </c>
      <c r="G4751" s="252" t="s">
        <v>6353</v>
      </c>
      <c r="H4751" s="253" t="s">
        <v>6353</v>
      </c>
      <c r="I4751" s="171">
        <v>1</v>
      </c>
      <c r="J4751" s="171"/>
      <c r="K4751" s="171"/>
      <c r="L4751" s="171" t="s">
        <v>5666</v>
      </c>
      <c r="M4751" s="254">
        <f>IF(L4751="",999,VLOOKUP(L4751,武将id!A:C,3,0))</f>
        <v>143</v>
      </c>
    </row>
    <row r="4752" spans="1:13" x14ac:dyDescent="0.15">
      <c r="A4752" s="175">
        <v>8812</v>
      </c>
      <c r="B4752" s="176">
        <v>2</v>
      </c>
      <c r="C4752" s="176">
        <v>2</v>
      </c>
      <c r="D4752" s="176" t="s">
        <v>5666</v>
      </c>
      <c r="E4752" s="176">
        <f>VLOOKUP(D4752,武将id!A:C,3,FALSE)</f>
        <v>143</v>
      </c>
      <c r="F4752" s="176">
        <v>0</v>
      </c>
      <c r="G4752" s="255" t="s">
        <v>6354</v>
      </c>
      <c r="H4752" s="256" t="s">
        <v>6354</v>
      </c>
      <c r="I4752" s="176">
        <v>1</v>
      </c>
      <c r="J4752" s="176"/>
      <c r="K4752" s="176"/>
      <c r="L4752" s="176" t="s">
        <v>2461</v>
      </c>
      <c r="M4752" s="257">
        <f>IF(L4752="",999,VLOOKUP(L4752,武将id!A:C,3,0))</f>
        <v>303</v>
      </c>
    </row>
    <row r="4753" spans="1:13" ht="24" x14ac:dyDescent="0.15">
      <c r="A4753" s="175">
        <v>8812</v>
      </c>
      <c r="B4753" s="176">
        <v>3</v>
      </c>
      <c r="C4753" s="176">
        <v>1</v>
      </c>
      <c r="D4753" s="176" t="s">
        <v>2461</v>
      </c>
      <c r="E4753" s="176">
        <f>VLOOKUP(D4753,武将id!A:C,3,FALSE)</f>
        <v>303</v>
      </c>
      <c r="F4753" s="176">
        <v>0</v>
      </c>
      <c r="G4753" s="255" t="s">
        <v>6355</v>
      </c>
      <c r="H4753" s="256" t="s">
        <v>6355</v>
      </c>
      <c r="I4753" s="176">
        <v>1</v>
      </c>
      <c r="J4753" s="176"/>
      <c r="K4753" s="176"/>
      <c r="L4753" s="176" t="s">
        <v>5666</v>
      </c>
      <c r="M4753" s="257">
        <f>IF(L4753="",999,VLOOKUP(L4753,武将id!A:C,3,0))</f>
        <v>143</v>
      </c>
    </row>
    <row r="4754" spans="1:13" ht="24" x14ac:dyDescent="0.15">
      <c r="A4754" s="175">
        <v>8812</v>
      </c>
      <c r="B4754" s="176">
        <v>4</v>
      </c>
      <c r="C4754" s="176">
        <v>1</v>
      </c>
      <c r="D4754" s="176" t="s">
        <v>2461</v>
      </c>
      <c r="E4754" s="176">
        <f>VLOOKUP(D4754,武将id!A:C,3,FALSE)</f>
        <v>303</v>
      </c>
      <c r="F4754" s="176">
        <v>0</v>
      </c>
      <c r="G4754" s="255" t="s">
        <v>6356</v>
      </c>
      <c r="H4754" s="256" t="s">
        <v>6356</v>
      </c>
      <c r="I4754" s="176">
        <v>1</v>
      </c>
      <c r="J4754" s="176"/>
      <c r="K4754" s="176"/>
      <c r="L4754" s="176" t="s">
        <v>5666</v>
      </c>
      <c r="M4754" s="257">
        <f>IF(L4754="",999,VLOOKUP(L4754,武将id!A:C,3,0))</f>
        <v>143</v>
      </c>
    </row>
    <row r="4755" spans="1:13" ht="24" x14ac:dyDescent="0.15">
      <c r="A4755" s="175">
        <v>8812</v>
      </c>
      <c r="B4755" s="176">
        <v>5</v>
      </c>
      <c r="C4755" s="176">
        <v>1</v>
      </c>
      <c r="D4755" s="176" t="s">
        <v>2461</v>
      </c>
      <c r="E4755" s="176">
        <f>VLOOKUP(D4755,武将id!A:C,3,FALSE)</f>
        <v>303</v>
      </c>
      <c r="F4755" s="176">
        <v>0</v>
      </c>
      <c r="G4755" s="255" t="s">
        <v>6357</v>
      </c>
      <c r="H4755" s="256" t="s">
        <v>6357</v>
      </c>
      <c r="I4755" s="176">
        <v>1</v>
      </c>
      <c r="J4755" s="176"/>
      <c r="K4755" s="176"/>
      <c r="L4755" s="176" t="s">
        <v>5666</v>
      </c>
      <c r="M4755" s="257">
        <f>IF(L4755="",999,VLOOKUP(L4755,武将id!A:C,3,0))</f>
        <v>143</v>
      </c>
    </row>
    <row r="4756" spans="1:13" x14ac:dyDescent="0.15">
      <c r="A4756" s="175">
        <v>8812</v>
      </c>
      <c r="B4756" s="176">
        <v>6</v>
      </c>
      <c r="C4756" s="176">
        <v>1</v>
      </c>
      <c r="D4756" s="176" t="s">
        <v>2461</v>
      </c>
      <c r="E4756" s="176">
        <f>VLOOKUP(D4756,武将id!A:C,3,FALSE)</f>
        <v>303</v>
      </c>
      <c r="F4756" s="176">
        <v>0</v>
      </c>
      <c r="G4756" s="255" t="s">
        <v>6358</v>
      </c>
      <c r="H4756" s="256" t="s">
        <v>6358</v>
      </c>
      <c r="I4756" s="176">
        <v>1</v>
      </c>
      <c r="J4756" s="176"/>
      <c r="K4756" s="176"/>
      <c r="L4756" s="176" t="s">
        <v>5666</v>
      </c>
      <c r="M4756" s="257">
        <f>IF(L4756="",999,VLOOKUP(L4756,武将id!A:C,3,0))</f>
        <v>143</v>
      </c>
    </row>
    <row r="4757" spans="1:13" x14ac:dyDescent="0.15">
      <c r="A4757" s="180">
        <v>8812</v>
      </c>
      <c r="B4757" s="181">
        <v>7</v>
      </c>
      <c r="C4757" s="181">
        <v>2</v>
      </c>
      <c r="D4757" s="181" t="s">
        <v>5666</v>
      </c>
      <c r="E4757" s="181">
        <f>VLOOKUP(D4757,武将id!A:C,3,FALSE)</f>
        <v>143</v>
      </c>
      <c r="F4757" s="181">
        <v>0</v>
      </c>
      <c r="G4757" s="258" t="s">
        <v>3846</v>
      </c>
      <c r="H4757" s="259" t="s">
        <v>3846</v>
      </c>
      <c r="I4757" s="181">
        <v>1</v>
      </c>
      <c r="J4757" s="181"/>
      <c r="K4757" s="181"/>
      <c r="L4757" s="181" t="s">
        <v>2461</v>
      </c>
      <c r="M4757" s="260">
        <f>IF(L4757="",999,VLOOKUP(L4757,武将id!A:C,3,0))</f>
        <v>303</v>
      </c>
    </row>
    <row r="4758" spans="1:13" x14ac:dyDescent="0.15">
      <c r="A4758" s="175">
        <v>8813</v>
      </c>
      <c r="B4758" s="176">
        <v>1</v>
      </c>
      <c r="C4758" s="176">
        <v>1</v>
      </c>
      <c r="D4758" s="176" t="s">
        <v>2461</v>
      </c>
      <c r="E4758" s="176">
        <f>VLOOKUP(D4758,武将id!A:C,3,FALSE)</f>
        <v>303</v>
      </c>
      <c r="F4758" s="176">
        <v>0</v>
      </c>
      <c r="G4758" s="255" t="s">
        <v>6359</v>
      </c>
      <c r="H4758" s="256" t="s">
        <v>6359</v>
      </c>
      <c r="I4758" s="176">
        <v>1</v>
      </c>
      <c r="J4758" s="176"/>
      <c r="K4758" s="176"/>
      <c r="L4758" s="176" t="s">
        <v>2484</v>
      </c>
      <c r="M4758" s="257">
        <f>IF(L4758="",999,VLOOKUP(L4758,武将id!A:C,3,0))</f>
        <v>312</v>
      </c>
    </row>
    <row r="4759" spans="1:13" x14ac:dyDescent="0.15">
      <c r="A4759" s="175">
        <v>8813</v>
      </c>
      <c r="B4759" s="176">
        <v>2</v>
      </c>
      <c r="C4759" s="176">
        <v>2</v>
      </c>
      <c r="D4759" s="176" t="s">
        <v>2484</v>
      </c>
      <c r="E4759" s="176">
        <f>VLOOKUP(D4759,武将id!A:C,3,FALSE)</f>
        <v>312</v>
      </c>
      <c r="F4759" s="176">
        <v>0</v>
      </c>
      <c r="G4759" s="255" t="s">
        <v>6360</v>
      </c>
      <c r="H4759" s="256" t="s">
        <v>6360</v>
      </c>
      <c r="I4759" s="176">
        <v>1</v>
      </c>
      <c r="J4759" s="176"/>
      <c r="K4759" s="176"/>
      <c r="L4759" s="176" t="s">
        <v>2461</v>
      </c>
      <c r="M4759" s="257">
        <f>IF(L4759="",999,VLOOKUP(L4759,武将id!A:C,3,0))</f>
        <v>303</v>
      </c>
    </row>
    <row r="4760" spans="1:13" x14ac:dyDescent="0.15">
      <c r="A4760" s="175">
        <v>8813</v>
      </c>
      <c r="B4760" s="176">
        <v>3</v>
      </c>
      <c r="C4760" s="176">
        <v>1</v>
      </c>
      <c r="D4760" s="176" t="s">
        <v>2461</v>
      </c>
      <c r="E4760" s="176">
        <f>VLOOKUP(D4760,武将id!A:C,3,FALSE)</f>
        <v>303</v>
      </c>
      <c r="F4760" s="176">
        <v>0</v>
      </c>
      <c r="G4760" s="255" t="s">
        <v>6361</v>
      </c>
      <c r="H4760" s="256" t="s">
        <v>6361</v>
      </c>
      <c r="I4760" s="176">
        <v>1</v>
      </c>
      <c r="J4760" s="176"/>
      <c r="K4760" s="176"/>
      <c r="L4760" s="176" t="s">
        <v>2484</v>
      </c>
      <c r="M4760" s="257">
        <f>IF(L4760="",999,VLOOKUP(L4760,武将id!A:C,3,0))</f>
        <v>312</v>
      </c>
    </row>
    <row r="4761" spans="1:13" x14ac:dyDescent="0.15">
      <c r="A4761" s="175">
        <v>8813</v>
      </c>
      <c r="B4761" s="176">
        <v>4</v>
      </c>
      <c r="C4761" s="176">
        <v>2</v>
      </c>
      <c r="D4761" s="176" t="s">
        <v>5875</v>
      </c>
      <c r="E4761" s="176">
        <f>VLOOKUP(D4761,武将id!A:C,3,FALSE)</f>
        <v>1</v>
      </c>
      <c r="F4761" s="176">
        <v>0</v>
      </c>
      <c r="G4761" s="255" t="s">
        <v>6362</v>
      </c>
      <c r="H4761" s="256" t="s">
        <v>6362</v>
      </c>
      <c r="I4761" s="176">
        <v>1</v>
      </c>
      <c r="J4761" s="176"/>
      <c r="K4761" s="176"/>
      <c r="L4761" s="176" t="s">
        <v>2461</v>
      </c>
      <c r="M4761" s="257">
        <f>IF(L4761="",999,VLOOKUP(L4761,武将id!A:C,3,0))</f>
        <v>303</v>
      </c>
    </row>
    <row r="4762" spans="1:13" x14ac:dyDescent="0.15">
      <c r="A4762" s="175">
        <v>8813</v>
      </c>
      <c r="B4762" s="176">
        <v>5</v>
      </c>
      <c r="C4762" s="176">
        <v>1</v>
      </c>
      <c r="D4762" s="176" t="s">
        <v>2461</v>
      </c>
      <c r="E4762" s="176">
        <f>VLOOKUP(D4762,武将id!A:C,3,FALSE)</f>
        <v>303</v>
      </c>
      <c r="F4762" s="176">
        <v>0</v>
      </c>
      <c r="G4762" s="255" t="s">
        <v>6363</v>
      </c>
      <c r="H4762" s="256" t="s">
        <v>6363</v>
      </c>
      <c r="I4762" s="176">
        <v>1</v>
      </c>
      <c r="J4762" s="176"/>
      <c r="K4762" s="176"/>
      <c r="L4762" s="176" t="s">
        <v>5875</v>
      </c>
      <c r="M4762" s="257">
        <f>IF(L4762="",999,VLOOKUP(L4762,武将id!A:C,3,0))</f>
        <v>1</v>
      </c>
    </row>
    <row r="4763" spans="1:13" x14ac:dyDescent="0.15">
      <c r="A4763" s="170">
        <v>8901</v>
      </c>
      <c r="B4763" s="171">
        <v>1</v>
      </c>
      <c r="C4763" s="171">
        <v>1</v>
      </c>
      <c r="D4763" s="171" t="s">
        <v>5666</v>
      </c>
      <c r="E4763" s="171">
        <f>VLOOKUP(D4763,武将id!A:C,3,FALSE)</f>
        <v>143</v>
      </c>
      <c r="F4763" s="171">
        <v>0</v>
      </c>
      <c r="G4763" s="252" t="s">
        <v>6364</v>
      </c>
      <c r="H4763" s="253" t="s">
        <v>6364</v>
      </c>
      <c r="I4763" s="171">
        <v>1</v>
      </c>
      <c r="J4763" s="171"/>
      <c r="K4763" s="171"/>
      <c r="L4763" s="171" t="s">
        <v>6143</v>
      </c>
      <c r="M4763" s="254">
        <f>IF(L4763="",999,VLOOKUP(L4763,武将id!A:C,3,0))</f>
        <v>211</v>
      </c>
    </row>
    <row r="4764" spans="1:13" x14ac:dyDescent="0.15">
      <c r="A4764" s="175">
        <v>8901</v>
      </c>
      <c r="B4764" s="176">
        <v>2</v>
      </c>
      <c r="C4764" s="176">
        <v>2</v>
      </c>
      <c r="D4764" s="176" t="s">
        <v>6143</v>
      </c>
      <c r="E4764" s="176">
        <f>VLOOKUP(D4764,武将id!A:C,3,FALSE)</f>
        <v>211</v>
      </c>
      <c r="F4764" s="176">
        <v>0</v>
      </c>
      <c r="G4764" s="255" t="s">
        <v>6365</v>
      </c>
      <c r="H4764" s="256" t="s">
        <v>6365</v>
      </c>
      <c r="I4764" s="176">
        <v>1</v>
      </c>
      <c r="J4764" s="176"/>
      <c r="K4764" s="176"/>
      <c r="L4764" s="176" t="s">
        <v>5666</v>
      </c>
      <c r="M4764" s="257">
        <f>IF(L4764="",999,VLOOKUP(L4764,武将id!A:C,3,0))</f>
        <v>143</v>
      </c>
    </row>
    <row r="4765" spans="1:13" x14ac:dyDescent="0.15">
      <c r="A4765" s="175">
        <v>8901</v>
      </c>
      <c r="B4765" s="176">
        <v>3</v>
      </c>
      <c r="C4765" s="176">
        <v>1</v>
      </c>
      <c r="D4765" s="176" t="s">
        <v>5666</v>
      </c>
      <c r="E4765" s="176">
        <f>VLOOKUP(D4765,武将id!A:C,3,FALSE)</f>
        <v>143</v>
      </c>
      <c r="F4765" s="176">
        <v>0</v>
      </c>
      <c r="G4765" s="255" t="s">
        <v>6366</v>
      </c>
      <c r="H4765" s="256" t="s">
        <v>6366</v>
      </c>
      <c r="I4765" s="176">
        <v>1</v>
      </c>
      <c r="J4765" s="176"/>
      <c r="K4765" s="176"/>
      <c r="L4765" s="176" t="s">
        <v>6143</v>
      </c>
      <c r="M4765" s="257">
        <f>IF(L4765="",999,VLOOKUP(L4765,武将id!A:C,3,0))</f>
        <v>211</v>
      </c>
    </row>
    <row r="4766" spans="1:13" x14ac:dyDescent="0.15">
      <c r="A4766" s="175">
        <v>8901</v>
      </c>
      <c r="B4766" s="176">
        <v>4</v>
      </c>
      <c r="C4766" s="176">
        <v>2</v>
      </c>
      <c r="D4766" s="176" t="s">
        <v>6143</v>
      </c>
      <c r="E4766" s="176">
        <f>VLOOKUP(D4766,武将id!A:C,3,FALSE)</f>
        <v>211</v>
      </c>
      <c r="F4766" s="176">
        <v>0</v>
      </c>
      <c r="G4766" s="255" t="s">
        <v>3949</v>
      </c>
      <c r="H4766" s="256" t="s">
        <v>3949</v>
      </c>
      <c r="I4766" s="176">
        <v>1</v>
      </c>
      <c r="J4766" s="176"/>
      <c r="K4766" s="176"/>
      <c r="L4766" s="176" t="s">
        <v>5666</v>
      </c>
      <c r="M4766" s="257">
        <f>IF(L4766="",999,VLOOKUP(L4766,武将id!A:C,3,0))</f>
        <v>143</v>
      </c>
    </row>
    <row r="4767" spans="1:13" x14ac:dyDescent="0.15">
      <c r="A4767" s="175">
        <v>8901</v>
      </c>
      <c r="B4767" s="176">
        <v>5</v>
      </c>
      <c r="C4767" s="176">
        <v>1</v>
      </c>
      <c r="D4767" s="176" t="s">
        <v>5666</v>
      </c>
      <c r="E4767" s="176">
        <f>VLOOKUP(D4767,武将id!A:C,3,FALSE)</f>
        <v>143</v>
      </c>
      <c r="F4767" s="176">
        <v>0</v>
      </c>
      <c r="G4767" s="255" t="s">
        <v>6367</v>
      </c>
      <c r="H4767" s="256" t="s">
        <v>6367</v>
      </c>
      <c r="I4767" s="176">
        <v>1</v>
      </c>
      <c r="J4767" s="176"/>
      <c r="K4767" s="176"/>
      <c r="L4767" s="176" t="s">
        <v>6143</v>
      </c>
      <c r="M4767" s="257">
        <f>IF(L4767="",999,VLOOKUP(L4767,武将id!A:C,3,0))</f>
        <v>211</v>
      </c>
    </row>
    <row r="4768" spans="1:13" x14ac:dyDescent="0.15">
      <c r="A4768" s="175">
        <v>8901</v>
      </c>
      <c r="B4768" s="176">
        <v>6</v>
      </c>
      <c r="C4768" s="176">
        <v>2</v>
      </c>
      <c r="D4768" s="176" t="s">
        <v>6143</v>
      </c>
      <c r="E4768" s="176">
        <f>VLOOKUP(D4768,武将id!A:C,3,FALSE)</f>
        <v>211</v>
      </c>
      <c r="F4768" s="176">
        <v>0</v>
      </c>
      <c r="G4768" s="255" t="s">
        <v>6368</v>
      </c>
      <c r="H4768" s="256" t="s">
        <v>6368</v>
      </c>
      <c r="I4768" s="176">
        <v>1</v>
      </c>
      <c r="J4768" s="176"/>
      <c r="K4768" s="176"/>
      <c r="L4768" s="176" t="s">
        <v>5666</v>
      </c>
      <c r="M4768" s="257">
        <f>IF(L4768="",999,VLOOKUP(L4768,武将id!A:C,3,0))</f>
        <v>143</v>
      </c>
    </row>
    <row r="4769" spans="1:13" x14ac:dyDescent="0.15">
      <c r="A4769" s="175">
        <v>8901</v>
      </c>
      <c r="B4769" s="176">
        <v>7</v>
      </c>
      <c r="C4769" s="176">
        <v>1</v>
      </c>
      <c r="D4769" s="176" t="s">
        <v>5666</v>
      </c>
      <c r="E4769" s="176">
        <f>VLOOKUP(D4769,武将id!A:C,3,FALSE)</f>
        <v>143</v>
      </c>
      <c r="F4769" s="176">
        <v>0</v>
      </c>
      <c r="G4769" s="255" t="s">
        <v>6369</v>
      </c>
      <c r="H4769" s="256" t="s">
        <v>6369</v>
      </c>
      <c r="I4769" s="176">
        <v>1</v>
      </c>
      <c r="J4769" s="176"/>
      <c r="K4769" s="176"/>
      <c r="L4769" s="176" t="s">
        <v>6143</v>
      </c>
      <c r="M4769" s="257">
        <f>IF(L4769="",999,VLOOKUP(L4769,武将id!A:C,3,0))</f>
        <v>211</v>
      </c>
    </row>
    <row r="4770" spans="1:13" ht="24" x14ac:dyDescent="0.15">
      <c r="A4770" s="175">
        <v>8901</v>
      </c>
      <c r="B4770" s="176">
        <v>8</v>
      </c>
      <c r="C4770" s="176">
        <v>2</v>
      </c>
      <c r="D4770" s="176" t="s">
        <v>6143</v>
      </c>
      <c r="E4770" s="176">
        <f>VLOOKUP(D4770,武将id!A:C,3,FALSE)</f>
        <v>211</v>
      </c>
      <c r="F4770" s="176">
        <v>0</v>
      </c>
      <c r="G4770" s="255" t="s">
        <v>6370</v>
      </c>
      <c r="H4770" s="256" t="s">
        <v>6370</v>
      </c>
      <c r="I4770" s="176">
        <v>1</v>
      </c>
      <c r="J4770" s="176"/>
      <c r="K4770" s="176"/>
      <c r="L4770" s="176" t="s">
        <v>5666</v>
      </c>
      <c r="M4770" s="257">
        <f>IF(L4770="",999,VLOOKUP(L4770,武将id!A:C,3,0))</f>
        <v>143</v>
      </c>
    </row>
    <row r="4771" spans="1:13" x14ac:dyDescent="0.15">
      <c r="A4771" s="180">
        <v>8901</v>
      </c>
      <c r="B4771" s="181">
        <v>9</v>
      </c>
      <c r="C4771" s="181">
        <v>1</v>
      </c>
      <c r="D4771" s="181" t="s">
        <v>5666</v>
      </c>
      <c r="E4771" s="181">
        <f>VLOOKUP(D4771,武将id!A:C,3,FALSE)</f>
        <v>143</v>
      </c>
      <c r="F4771" s="181">
        <v>0</v>
      </c>
      <c r="G4771" s="258" t="s">
        <v>6371</v>
      </c>
      <c r="H4771" s="259" t="s">
        <v>6371</v>
      </c>
      <c r="I4771" s="181">
        <v>1</v>
      </c>
      <c r="J4771" s="181"/>
      <c r="K4771" s="181"/>
      <c r="L4771" s="181" t="s">
        <v>6143</v>
      </c>
      <c r="M4771" s="260">
        <f>IF(L4771="",999,VLOOKUP(L4771,武将id!A:C,3,0))</f>
        <v>211</v>
      </c>
    </row>
    <row r="4772" spans="1:13" ht="24" x14ac:dyDescent="0.15">
      <c r="A4772" s="175">
        <v>8902</v>
      </c>
      <c r="B4772" s="176">
        <v>1</v>
      </c>
      <c r="C4772" s="176">
        <v>1</v>
      </c>
      <c r="D4772" s="176" t="s">
        <v>2237</v>
      </c>
      <c r="E4772" s="176">
        <f>VLOOKUP(D4772,武将id!A:C,3,FALSE)</f>
        <v>103</v>
      </c>
      <c r="F4772" s="176">
        <v>0</v>
      </c>
      <c r="G4772" s="255" t="s">
        <v>6372</v>
      </c>
      <c r="H4772" s="256" t="s">
        <v>6372</v>
      </c>
      <c r="I4772" s="176">
        <v>1</v>
      </c>
      <c r="J4772" s="176"/>
      <c r="K4772" s="176"/>
      <c r="L4772" s="176" t="s">
        <v>6143</v>
      </c>
      <c r="M4772" s="257">
        <f>IF(L4772="",999,VLOOKUP(L4772,武将id!A:C,3,0))</f>
        <v>211</v>
      </c>
    </row>
    <row r="4773" spans="1:13" ht="24" x14ac:dyDescent="0.15">
      <c r="A4773" s="175">
        <v>8902</v>
      </c>
      <c r="B4773" s="176">
        <v>2</v>
      </c>
      <c r="C4773" s="176">
        <v>2</v>
      </c>
      <c r="D4773" s="176" t="s">
        <v>6143</v>
      </c>
      <c r="E4773" s="176">
        <f>VLOOKUP(D4773,武将id!A:C,3,FALSE)</f>
        <v>211</v>
      </c>
      <c r="F4773" s="176">
        <v>0</v>
      </c>
      <c r="G4773" s="255" t="s">
        <v>6373</v>
      </c>
      <c r="H4773" s="256" t="s">
        <v>6373</v>
      </c>
      <c r="I4773" s="176">
        <v>1</v>
      </c>
      <c r="J4773" s="176"/>
      <c r="K4773" s="176"/>
      <c r="L4773" s="176" t="s">
        <v>2237</v>
      </c>
      <c r="M4773" s="257">
        <f>IF(L4773="",999,VLOOKUP(L4773,武将id!A:C,3,0))</f>
        <v>103</v>
      </c>
    </row>
    <row r="4774" spans="1:13" x14ac:dyDescent="0.15">
      <c r="A4774" s="175">
        <v>8902</v>
      </c>
      <c r="B4774" s="176">
        <v>3</v>
      </c>
      <c r="C4774" s="176">
        <v>1</v>
      </c>
      <c r="D4774" s="176" t="s">
        <v>2237</v>
      </c>
      <c r="E4774" s="176">
        <f>VLOOKUP(D4774,武将id!A:C,3,FALSE)</f>
        <v>103</v>
      </c>
      <c r="F4774" s="176">
        <v>0</v>
      </c>
      <c r="G4774" s="255" t="s">
        <v>6374</v>
      </c>
      <c r="H4774" s="256" t="s">
        <v>6374</v>
      </c>
      <c r="I4774" s="176">
        <v>1</v>
      </c>
      <c r="J4774" s="176"/>
      <c r="K4774" s="176"/>
      <c r="L4774" s="176" t="s">
        <v>6143</v>
      </c>
      <c r="M4774" s="257">
        <f>IF(L4774="",999,VLOOKUP(L4774,武将id!A:C,3,0))</f>
        <v>211</v>
      </c>
    </row>
    <row r="4775" spans="1:13" x14ac:dyDescent="0.15">
      <c r="A4775" s="175">
        <v>8902</v>
      </c>
      <c r="B4775" s="176">
        <v>4</v>
      </c>
      <c r="C4775" s="176">
        <v>2</v>
      </c>
      <c r="D4775" s="176" t="s">
        <v>6143</v>
      </c>
      <c r="E4775" s="176">
        <f>VLOOKUP(D4775,武将id!A:C,3,FALSE)</f>
        <v>211</v>
      </c>
      <c r="F4775" s="176">
        <v>0</v>
      </c>
      <c r="G4775" s="255" t="s">
        <v>6375</v>
      </c>
      <c r="H4775" s="256" t="s">
        <v>6375</v>
      </c>
      <c r="I4775" s="176">
        <v>1</v>
      </c>
      <c r="J4775" s="176"/>
      <c r="K4775" s="176"/>
      <c r="L4775" s="176" t="s">
        <v>2237</v>
      </c>
      <c r="M4775" s="257">
        <f>IF(L4775="",999,VLOOKUP(L4775,武将id!A:C,3,0))</f>
        <v>103</v>
      </c>
    </row>
    <row r="4776" spans="1:13" x14ac:dyDescent="0.15">
      <c r="A4776" s="175">
        <v>8902</v>
      </c>
      <c r="B4776" s="176">
        <v>5</v>
      </c>
      <c r="C4776" s="176">
        <v>1</v>
      </c>
      <c r="D4776" s="176" t="s">
        <v>2237</v>
      </c>
      <c r="E4776" s="176">
        <f>VLOOKUP(D4776,武将id!A:C,3,FALSE)</f>
        <v>103</v>
      </c>
      <c r="F4776" s="176">
        <v>0</v>
      </c>
      <c r="G4776" s="255" t="s">
        <v>6376</v>
      </c>
      <c r="H4776" s="256" t="s">
        <v>6376</v>
      </c>
      <c r="I4776" s="176">
        <v>1</v>
      </c>
      <c r="J4776" s="176"/>
      <c r="K4776" s="176"/>
      <c r="L4776" s="176" t="s">
        <v>6143</v>
      </c>
      <c r="M4776" s="257">
        <f>IF(L4776="",999,VLOOKUP(L4776,武将id!A:C,3,0))</f>
        <v>211</v>
      </c>
    </row>
    <row r="4777" spans="1:13" x14ac:dyDescent="0.15">
      <c r="A4777" s="175">
        <v>8902</v>
      </c>
      <c r="B4777" s="176">
        <v>6</v>
      </c>
      <c r="C4777" s="176">
        <v>2</v>
      </c>
      <c r="D4777" s="176" t="s">
        <v>6143</v>
      </c>
      <c r="E4777" s="176">
        <f>VLOOKUP(D4777,武将id!A:C,3,FALSE)</f>
        <v>211</v>
      </c>
      <c r="F4777" s="176">
        <v>0</v>
      </c>
      <c r="G4777" s="255" t="s">
        <v>6377</v>
      </c>
      <c r="H4777" s="256" t="s">
        <v>6377</v>
      </c>
      <c r="I4777" s="176">
        <v>1</v>
      </c>
      <c r="J4777" s="176"/>
      <c r="K4777" s="176"/>
      <c r="L4777" s="176" t="s">
        <v>2237</v>
      </c>
      <c r="M4777" s="257">
        <f>IF(L4777="",999,VLOOKUP(L4777,武将id!A:C,3,0))</f>
        <v>103</v>
      </c>
    </row>
    <row r="4778" spans="1:13" x14ac:dyDescent="0.15">
      <c r="A4778" s="175">
        <v>8902</v>
      </c>
      <c r="B4778" s="176">
        <v>7</v>
      </c>
      <c r="C4778" s="176">
        <v>1</v>
      </c>
      <c r="D4778" s="176" t="s">
        <v>6145</v>
      </c>
      <c r="E4778" s="176">
        <f>VLOOKUP(D4778,武将id!A:C,3,FALSE)</f>
        <v>103</v>
      </c>
      <c r="F4778" s="176">
        <v>0</v>
      </c>
      <c r="G4778" s="255" t="s">
        <v>6378</v>
      </c>
      <c r="H4778" s="256" t="s">
        <v>6378</v>
      </c>
      <c r="I4778" s="176">
        <v>1</v>
      </c>
      <c r="J4778" s="176"/>
      <c r="K4778" s="176"/>
      <c r="L4778" s="176" t="s">
        <v>6143</v>
      </c>
      <c r="M4778" s="257">
        <f>IF(L4778="",999,VLOOKUP(L4778,武将id!A:C,3,0))</f>
        <v>211</v>
      </c>
    </row>
    <row r="4779" spans="1:13" ht="24" x14ac:dyDescent="0.15">
      <c r="A4779" s="175">
        <v>8902</v>
      </c>
      <c r="B4779" s="176">
        <v>8</v>
      </c>
      <c r="C4779" s="176">
        <v>2</v>
      </c>
      <c r="D4779" s="176" t="s">
        <v>6143</v>
      </c>
      <c r="E4779" s="176">
        <f>VLOOKUP(D4779,武将id!A:C,3,FALSE)</f>
        <v>211</v>
      </c>
      <c r="F4779" s="176">
        <v>0</v>
      </c>
      <c r="G4779" s="255" t="s">
        <v>6379</v>
      </c>
      <c r="H4779" s="256" t="s">
        <v>6379</v>
      </c>
      <c r="I4779" s="176">
        <v>1</v>
      </c>
      <c r="J4779" s="176"/>
      <c r="K4779" s="176"/>
      <c r="L4779" s="176" t="s">
        <v>2237</v>
      </c>
      <c r="M4779" s="257">
        <f>IF(L4779="",999,VLOOKUP(L4779,武将id!A:C,3,0))</f>
        <v>103</v>
      </c>
    </row>
    <row r="4780" spans="1:13" x14ac:dyDescent="0.15">
      <c r="A4780" s="175">
        <v>8902</v>
      </c>
      <c r="B4780" s="176">
        <v>9</v>
      </c>
      <c r="C4780" s="176">
        <v>1</v>
      </c>
      <c r="D4780" s="176" t="s">
        <v>2237</v>
      </c>
      <c r="E4780" s="176">
        <f>VLOOKUP(D4780,武将id!A:C,3,FALSE)</f>
        <v>103</v>
      </c>
      <c r="F4780" s="176">
        <v>0</v>
      </c>
      <c r="G4780" s="255" t="s">
        <v>6380</v>
      </c>
      <c r="H4780" s="256" t="s">
        <v>6380</v>
      </c>
      <c r="I4780" s="176">
        <v>1</v>
      </c>
      <c r="J4780" s="176"/>
      <c r="K4780" s="176"/>
      <c r="L4780" s="176" t="s">
        <v>6143</v>
      </c>
      <c r="M4780" s="257">
        <f>IF(L4780="",999,VLOOKUP(L4780,武将id!A:C,3,0))</f>
        <v>211</v>
      </c>
    </row>
    <row r="4781" spans="1:13" ht="24" x14ac:dyDescent="0.15">
      <c r="A4781" s="175">
        <v>8902</v>
      </c>
      <c r="B4781" s="176">
        <v>10</v>
      </c>
      <c r="C4781" s="176">
        <v>2</v>
      </c>
      <c r="D4781" s="176" t="s">
        <v>6143</v>
      </c>
      <c r="E4781" s="176">
        <f>VLOOKUP(D4781,武将id!A:C,3,FALSE)</f>
        <v>211</v>
      </c>
      <c r="F4781" s="176">
        <v>0</v>
      </c>
      <c r="G4781" s="255" t="s">
        <v>6381</v>
      </c>
      <c r="H4781" s="256" t="s">
        <v>6381</v>
      </c>
      <c r="I4781" s="176">
        <v>1</v>
      </c>
      <c r="J4781" s="176"/>
      <c r="K4781" s="176"/>
      <c r="L4781" s="176" t="s">
        <v>2237</v>
      </c>
      <c r="M4781" s="257">
        <f>IF(L4781="",999,VLOOKUP(L4781,武将id!A:C,3,0))</f>
        <v>103</v>
      </c>
    </row>
    <row r="4782" spans="1:13" ht="24" x14ac:dyDescent="0.15">
      <c r="A4782" s="175">
        <v>8902</v>
      </c>
      <c r="B4782" s="176">
        <v>11</v>
      </c>
      <c r="C4782" s="176">
        <v>2</v>
      </c>
      <c r="D4782" s="176" t="s">
        <v>6143</v>
      </c>
      <c r="E4782" s="176">
        <f>VLOOKUP(D4782,武将id!A:C,3,FALSE)</f>
        <v>211</v>
      </c>
      <c r="F4782" s="176">
        <v>0</v>
      </c>
      <c r="G4782" s="255" t="s">
        <v>6382</v>
      </c>
      <c r="H4782" s="256" t="s">
        <v>6382</v>
      </c>
      <c r="I4782" s="176">
        <v>1</v>
      </c>
      <c r="J4782" s="176"/>
      <c r="K4782" s="176"/>
      <c r="L4782" s="176" t="s">
        <v>2237</v>
      </c>
      <c r="M4782" s="257">
        <f>IF(L4782="",999,VLOOKUP(L4782,武将id!A:C,3,0))</f>
        <v>103</v>
      </c>
    </row>
    <row r="4783" spans="1:13" ht="24" x14ac:dyDescent="0.15">
      <c r="A4783" s="175">
        <v>8902</v>
      </c>
      <c r="B4783" s="176">
        <v>12</v>
      </c>
      <c r="C4783" s="176">
        <v>2</v>
      </c>
      <c r="D4783" s="176" t="s">
        <v>6143</v>
      </c>
      <c r="E4783" s="176">
        <f>VLOOKUP(D4783,武将id!A:C,3,FALSE)</f>
        <v>211</v>
      </c>
      <c r="F4783" s="176">
        <v>0</v>
      </c>
      <c r="G4783" s="255" t="s">
        <v>6383</v>
      </c>
      <c r="H4783" s="256" t="s">
        <v>6383</v>
      </c>
      <c r="I4783" s="176">
        <v>1</v>
      </c>
      <c r="J4783" s="176"/>
      <c r="K4783" s="176"/>
      <c r="L4783" s="176" t="s">
        <v>2237</v>
      </c>
      <c r="M4783" s="257">
        <f>IF(L4783="",999,VLOOKUP(L4783,武将id!A:C,3,0))</f>
        <v>103</v>
      </c>
    </row>
    <row r="4784" spans="1:13" x14ac:dyDescent="0.15">
      <c r="A4784" s="175">
        <v>8902</v>
      </c>
      <c r="B4784" s="176">
        <v>13</v>
      </c>
      <c r="C4784" s="176">
        <v>1</v>
      </c>
      <c r="D4784" s="176" t="s">
        <v>2237</v>
      </c>
      <c r="E4784" s="176">
        <f>VLOOKUP(D4784,武将id!A:C,3,FALSE)</f>
        <v>103</v>
      </c>
      <c r="F4784" s="176">
        <v>0</v>
      </c>
      <c r="G4784" s="255" t="s">
        <v>6455</v>
      </c>
      <c r="H4784" s="256" t="s">
        <v>6454</v>
      </c>
      <c r="I4784" s="176">
        <v>1</v>
      </c>
      <c r="J4784" s="176"/>
      <c r="K4784" s="176"/>
      <c r="L4784" s="176" t="s">
        <v>6143</v>
      </c>
      <c r="M4784" s="257">
        <f>IF(L4784="",999,VLOOKUP(L4784,武将id!A:C,3,0))</f>
        <v>211</v>
      </c>
    </row>
    <row r="4785" spans="1:13" x14ac:dyDescent="0.15">
      <c r="A4785" s="175">
        <v>8902</v>
      </c>
      <c r="B4785" s="176">
        <v>14</v>
      </c>
      <c r="C4785" s="176">
        <v>2</v>
      </c>
      <c r="D4785" s="176" t="s">
        <v>6143</v>
      </c>
      <c r="E4785" s="176">
        <f>VLOOKUP(D4785,武将id!A:C,3,FALSE)</f>
        <v>211</v>
      </c>
      <c r="F4785" s="176">
        <v>0</v>
      </c>
      <c r="G4785" s="255" t="s">
        <v>6384</v>
      </c>
      <c r="H4785" s="256" t="s">
        <v>6384</v>
      </c>
      <c r="I4785" s="176">
        <v>1</v>
      </c>
      <c r="J4785" s="176"/>
      <c r="K4785" s="176"/>
      <c r="L4785" s="176" t="s">
        <v>2237</v>
      </c>
      <c r="M4785" s="257">
        <f>IF(L4785="",999,VLOOKUP(L4785,武将id!A:C,3,0))</f>
        <v>103</v>
      </c>
    </row>
    <row r="4786" spans="1:13" x14ac:dyDescent="0.15">
      <c r="A4786" s="175">
        <v>8902</v>
      </c>
      <c r="B4786" s="176">
        <v>15</v>
      </c>
      <c r="C4786" s="176">
        <v>1</v>
      </c>
      <c r="D4786" s="176" t="s">
        <v>2237</v>
      </c>
      <c r="E4786" s="176">
        <f>VLOOKUP(D4786,武将id!A:C,3,FALSE)</f>
        <v>103</v>
      </c>
      <c r="F4786" s="176">
        <v>0</v>
      </c>
      <c r="G4786" s="255" t="s">
        <v>6385</v>
      </c>
      <c r="H4786" s="256" t="s">
        <v>6385</v>
      </c>
      <c r="I4786" s="176">
        <v>1</v>
      </c>
      <c r="J4786" s="176"/>
      <c r="K4786" s="176"/>
      <c r="L4786" s="176" t="s">
        <v>6143</v>
      </c>
      <c r="M4786" s="257">
        <f>IF(L4786="",999,VLOOKUP(L4786,武将id!A:C,3,0))</f>
        <v>211</v>
      </c>
    </row>
    <row r="4787" spans="1:13" ht="24" x14ac:dyDescent="0.15">
      <c r="A4787" s="170">
        <v>8903</v>
      </c>
      <c r="B4787" s="171">
        <v>1</v>
      </c>
      <c r="C4787" s="171">
        <v>1</v>
      </c>
      <c r="D4787" s="171" t="s">
        <v>2917</v>
      </c>
      <c r="E4787" s="171">
        <f>VLOOKUP(D4787,武将id!A:C,3,FALSE)</f>
        <v>212</v>
      </c>
      <c r="F4787" s="171">
        <v>0</v>
      </c>
      <c r="G4787" s="252" t="s">
        <v>6386</v>
      </c>
      <c r="H4787" s="253" t="s">
        <v>6386</v>
      </c>
      <c r="I4787" s="171">
        <v>1</v>
      </c>
      <c r="J4787" s="171"/>
      <c r="K4787" s="171"/>
      <c r="L4787" s="171" t="s">
        <v>6143</v>
      </c>
      <c r="M4787" s="254">
        <f>IF(L4787="",999,VLOOKUP(L4787,武将id!A:C,3,0))</f>
        <v>211</v>
      </c>
    </row>
    <row r="4788" spans="1:13" x14ac:dyDescent="0.15">
      <c r="A4788" s="175">
        <v>8903</v>
      </c>
      <c r="B4788" s="176">
        <v>2</v>
      </c>
      <c r="C4788" s="176">
        <v>1</v>
      </c>
      <c r="D4788" s="176" t="s">
        <v>2917</v>
      </c>
      <c r="E4788" s="176">
        <f>VLOOKUP(D4788,武将id!A:C,3,FALSE)</f>
        <v>212</v>
      </c>
      <c r="F4788" s="176">
        <v>0</v>
      </c>
      <c r="G4788" s="255" t="s">
        <v>6387</v>
      </c>
      <c r="H4788" s="256" t="s">
        <v>6387</v>
      </c>
      <c r="I4788" s="176">
        <v>1</v>
      </c>
      <c r="J4788" s="176"/>
      <c r="K4788" s="176"/>
      <c r="L4788" s="176" t="s">
        <v>6143</v>
      </c>
      <c r="M4788" s="257">
        <f>IF(L4788="",999,VLOOKUP(L4788,武将id!A:C,3,0))</f>
        <v>211</v>
      </c>
    </row>
    <row r="4789" spans="1:13" x14ac:dyDescent="0.15">
      <c r="A4789" s="175">
        <v>8903</v>
      </c>
      <c r="B4789" s="176">
        <v>3</v>
      </c>
      <c r="C4789" s="176">
        <v>2</v>
      </c>
      <c r="D4789" s="176" t="s">
        <v>6143</v>
      </c>
      <c r="E4789" s="176">
        <f>VLOOKUP(D4789,武将id!A:C,3,FALSE)</f>
        <v>211</v>
      </c>
      <c r="F4789" s="176">
        <v>0</v>
      </c>
      <c r="G4789" s="255" t="s">
        <v>6388</v>
      </c>
      <c r="H4789" s="256" t="s">
        <v>6388</v>
      </c>
      <c r="I4789" s="176">
        <v>1</v>
      </c>
      <c r="J4789" s="176"/>
      <c r="K4789" s="176"/>
      <c r="L4789" s="176" t="s">
        <v>2917</v>
      </c>
      <c r="M4789" s="257">
        <f>IF(L4789="",999,VLOOKUP(L4789,武将id!A:C,3,0))</f>
        <v>212</v>
      </c>
    </row>
    <row r="4790" spans="1:13" x14ac:dyDescent="0.15">
      <c r="A4790" s="175">
        <v>8903</v>
      </c>
      <c r="B4790" s="176">
        <v>4</v>
      </c>
      <c r="C4790" s="176">
        <v>1</v>
      </c>
      <c r="D4790" s="176" t="s">
        <v>2917</v>
      </c>
      <c r="E4790" s="176">
        <f>VLOOKUP(D4790,武将id!A:C,3,FALSE)</f>
        <v>212</v>
      </c>
      <c r="F4790" s="176">
        <v>0</v>
      </c>
      <c r="G4790" s="255" t="s">
        <v>6389</v>
      </c>
      <c r="H4790" s="256" t="s">
        <v>6389</v>
      </c>
      <c r="I4790" s="176">
        <v>1</v>
      </c>
      <c r="J4790" s="176"/>
      <c r="K4790" s="176"/>
      <c r="L4790" s="176" t="s">
        <v>6143</v>
      </c>
      <c r="M4790" s="257">
        <f>IF(L4790="",999,VLOOKUP(L4790,武将id!A:C,3,0))</f>
        <v>211</v>
      </c>
    </row>
    <row r="4791" spans="1:13" x14ac:dyDescent="0.15">
      <c r="A4791" s="175">
        <v>8903</v>
      </c>
      <c r="B4791" s="176">
        <v>5</v>
      </c>
      <c r="C4791" s="176">
        <v>2</v>
      </c>
      <c r="D4791" s="176" t="s">
        <v>6144</v>
      </c>
      <c r="E4791" s="176">
        <f>VLOOKUP(D4791,武将id!A:C,3,FALSE)</f>
        <v>1</v>
      </c>
      <c r="F4791" s="176">
        <v>0</v>
      </c>
      <c r="G4791" s="255" t="s">
        <v>6390</v>
      </c>
      <c r="H4791" s="256" t="s">
        <v>6390</v>
      </c>
      <c r="I4791" s="176">
        <v>1</v>
      </c>
      <c r="J4791" s="176"/>
      <c r="K4791" s="176"/>
      <c r="L4791" s="176" t="s">
        <v>2917</v>
      </c>
      <c r="M4791" s="257">
        <f>IF(L4791="",999,VLOOKUP(L4791,武将id!A:C,3,0))</f>
        <v>212</v>
      </c>
    </row>
    <row r="4792" spans="1:13" ht="24" x14ac:dyDescent="0.15">
      <c r="A4792" s="175">
        <v>8903</v>
      </c>
      <c r="B4792" s="176">
        <v>6</v>
      </c>
      <c r="C4792" s="176">
        <v>1</v>
      </c>
      <c r="D4792" s="176" t="s">
        <v>2917</v>
      </c>
      <c r="E4792" s="176">
        <f>VLOOKUP(D4792,武将id!A:C,3,FALSE)</f>
        <v>212</v>
      </c>
      <c r="F4792" s="176">
        <v>0</v>
      </c>
      <c r="G4792" s="255" t="s">
        <v>6391</v>
      </c>
      <c r="H4792" s="256" t="s">
        <v>6391</v>
      </c>
      <c r="I4792" s="176">
        <v>1</v>
      </c>
      <c r="J4792" s="176"/>
      <c r="K4792" s="176"/>
      <c r="L4792" s="176" t="s">
        <v>5874</v>
      </c>
      <c r="M4792" s="257">
        <f>IF(L4792="",999,VLOOKUP(L4792,武将id!A:C,3,0))</f>
        <v>1</v>
      </c>
    </row>
    <row r="4793" spans="1:13" ht="24" x14ac:dyDescent="0.15">
      <c r="A4793" s="175">
        <v>8903</v>
      </c>
      <c r="B4793" s="176">
        <v>7</v>
      </c>
      <c r="C4793" s="176">
        <v>1</v>
      </c>
      <c r="D4793" s="176" t="s">
        <v>2917</v>
      </c>
      <c r="E4793" s="176">
        <f>VLOOKUP(D4793,武将id!A:C,3,FALSE)</f>
        <v>212</v>
      </c>
      <c r="F4793" s="176">
        <v>0</v>
      </c>
      <c r="G4793" s="255" t="s">
        <v>6392</v>
      </c>
      <c r="H4793" s="256" t="s">
        <v>6392</v>
      </c>
      <c r="I4793" s="176">
        <v>1</v>
      </c>
      <c r="J4793" s="176"/>
      <c r="K4793" s="176"/>
      <c r="L4793" s="176" t="s">
        <v>5875</v>
      </c>
      <c r="M4793" s="257">
        <f>IF(L4793="",999,VLOOKUP(L4793,武将id!A:C,3,0))</f>
        <v>1</v>
      </c>
    </row>
    <row r="4794" spans="1:13" x14ac:dyDescent="0.15">
      <c r="A4794" s="175">
        <v>8903</v>
      </c>
      <c r="B4794" s="176">
        <v>8</v>
      </c>
      <c r="C4794" s="176">
        <v>2</v>
      </c>
      <c r="D4794" s="176" t="s">
        <v>5874</v>
      </c>
      <c r="E4794" s="176">
        <f>VLOOKUP(D4794,武将id!A:C,3,FALSE)</f>
        <v>1</v>
      </c>
      <c r="F4794" s="176">
        <v>0</v>
      </c>
      <c r="G4794" s="255" t="s">
        <v>6393</v>
      </c>
      <c r="H4794" s="256" t="s">
        <v>6393</v>
      </c>
      <c r="I4794" s="176">
        <v>1</v>
      </c>
      <c r="J4794" s="176"/>
      <c r="K4794" s="176"/>
      <c r="L4794" s="176" t="s">
        <v>2917</v>
      </c>
      <c r="M4794" s="257">
        <f>IF(L4794="",999,VLOOKUP(L4794,武将id!A:C,3,0))</f>
        <v>212</v>
      </c>
    </row>
    <row r="4795" spans="1:13" x14ac:dyDescent="0.15">
      <c r="A4795" s="175">
        <v>8903</v>
      </c>
      <c r="B4795" s="176">
        <v>9</v>
      </c>
      <c r="C4795" s="176">
        <v>1</v>
      </c>
      <c r="D4795" s="176" t="s">
        <v>2917</v>
      </c>
      <c r="E4795" s="176">
        <f>VLOOKUP(D4795,武将id!A:C,3,FALSE)</f>
        <v>212</v>
      </c>
      <c r="F4795" s="176">
        <v>0</v>
      </c>
      <c r="G4795" s="255" t="s">
        <v>6394</v>
      </c>
      <c r="H4795" s="256" t="s">
        <v>6394</v>
      </c>
      <c r="I4795" s="176">
        <v>1</v>
      </c>
      <c r="J4795" s="176"/>
      <c r="K4795" s="176"/>
      <c r="L4795" s="176" t="s">
        <v>5875</v>
      </c>
      <c r="M4795" s="257">
        <f>IF(L4795="",999,VLOOKUP(L4795,武将id!A:C,3,0))</f>
        <v>1</v>
      </c>
    </row>
    <row r="4796" spans="1:13" x14ac:dyDescent="0.15">
      <c r="A4796" s="175">
        <v>8903</v>
      </c>
      <c r="B4796" s="176">
        <v>10</v>
      </c>
      <c r="C4796" s="176">
        <v>2</v>
      </c>
      <c r="D4796" s="176" t="s">
        <v>5876</v>
      </c>
      <c r="E4796" s="176">
        <f>VLOOKUP(D4796,武将id!A:C,3,FALSE)</f>
        <v>1</v>
      </c>
      <c r="F4796" s="176">
        <v>0</v>
      </c>
      <c r="G4796" s="255" t="s">
        <v>6395</v>
      </c>
      <c r="H4796" s="256" t="s">
        <v>6395</v>
      </c>
      <c r="I4796" s="176">
        <v>1</v>
      </c>
      <c r="J4796" s="176"/>
      <c r="K4796" s="176"/>
      <c r="L4796" s="176" t="s">
        <v>2917</v>
      </c>
      <c r="M4796" s="257">
        <f>IF(L4796="",999,VLOOKUP(L4796,武将id!A:C,3,0))</f>
        <v>212</v>
      </c>
    </row>
    <row r="4797" spans="1:13" x14ac:dyDescent="0.15">
      <c r="A4797" s="180">
        <v>8903</v>
      </c>
      <c r="B4797" s="181">
        <v>11</v>
      </c>
      <c r="C4797" s="181">
        <v>1</v>
      </c>
      <c r="D4797" s="181" t="s">
        <v>2917</v>
      </c>
      <c r="E4797" s="181">
        <f>VLOOKUP(D4797,武将id!A:C,3,FALSE)</f>
        <v>212</v>
      </c>
      <c r="F4797" s="181">
        <v>0</v>
      </c>
      <c r="G4797" s="258" t="s">
        <v>6396</v>
      </c>
      <c r="H4797" s="259" t="s">
        <v>6396</v>
      </c>
      <c r="I4797" s="181">
        <v>1</v>
      </c>
      <c r="J4797" s="181"/>
      <c r="K4797" s="181"/>
      <c r="L4797" s="181" t="s">
        <v>5875</v>
      </c>
      <c r="M4797" s="260">
        <f>IF(L4797="",999,VLOOKUP(L4797,武将id!A:C,3,0))</f>
        <v>1</v>
      </c>
    </row>
    <row r="4798" spans="1:13" ht="24" x14ac:dyDescent="0.15">
      <c r="A4798" s="175">
        <v>8904</v>
      </c>
      <c r="B4798" s="176">
        <v>1</v>
      </c>
      <c r="C4798" s="176">
        <v>1</v>
      </c>
      <c r="D4798" s="176" t="s">
        <v>2237</v>
      </c>
      <c r="E4798" s="176">
        <f>VLOOKUP(D4798,武将id!A:C,3,FALSE)</f>
        <v>103</v>
      </c>
      <c r="F4798" s="176">
        <v>0</v>
      </c>
      <c r="G4798" s="255" t="s">
        <v>6397</v>
      </c>
      <c r="H4798" s="256" t="s">
        <v>6397</v>
      </c>
      <c r="I4798" s="176">
        <v>1</v>
      </c>
      <c r="J4798" s="176"/>
      <c r="K4798" s="176"/>
      <c r="L4798" s="176"/>
      <c r="M4798" s="257">
        <v>0</v>
      </c>
    </row>
    <row r="4799" spans="1:13" ht="24" x14ac:dyDescent="0.15">
      <c r="A4799" s="175">
        <v>8904</v>
      </c>
      <c r="B4799" s="176">
        <v>2</v>
      </c>
      <c r="C4799" s="176">
        <v>2</v>
      </c>
      <c r="D4799" s="176" t="s">
        <v>2917</v>
      </c>
      <c r="E4799" s="176">
        <f>VLOOKUP(D4799,武将id!A:C,3,FALSE)</f>
        <v>212</v>
      </c>
      <c r="F4799" s="176">
        <v>0</v>
      </c>
      <c r="G4799" s="255" t="s">
        <v>6457</v>
      </c>
      <c r="H4799" s="256" t="s">
        <v>6456</v>
      </c>
      <c r="I4799" s="176">
        <v>1</v>
      </c>
      <c r="J4799" s="176"/>
      <c r="K4799" s="176"/>
      <c r="L4799" s="176" t="s">
        <v>2237</v>
      </c>
      <c r="M4799" s="257">
        <f>IF(L4799="",999,VLOOKUP(L4799,武将id!A:C,3,0))</f>
        <v>103</v>
      </c>
    </row>
    <row r="4800" spans="1:13" ht="24" x14ac:dyDescent="0.15">
      <c r="A4800" s="175">
        <v>8904</v>
      </c>
      <c r="B4800" s="176">
        <v>3</v>
      </c>
      <c r="C4800" s="176">
        <v>1</v>
      </c>
      <c r="D4800" s="176" t="s">
        <v>2237</v>
      </c>
      <c r="E4800" s="176">
        <f>VLOOKUP(D4800,武将id!A:C,3,FALSE)</f>
        <v>103</v>
      </c>
      <c r="F4800" s="176">
        <v>0</v>
      </c>
      <c r="G4800" s="255" t="s">
        <v>6398</v>
      </c>
      <c r="H4800" s="256" t="s">
        <v>6398</v>
      </c>
      <c r="I4800" s="176">
        <v>1</v>
      </c>
      <c r="J4800" s="176"/>
      <c r="K4800" s="176"/>
      <c r="L4800" s="176" t="s">
        <v>2917</v>
      </c>
      <c r="M4800" s="257">
        <f>IF(L4800="",999,VLOOKUP(L4800,武将id!A:C,3,0))</f>
        <v>212</v>
      </c>
    </row>
    <row r="4801" spans="1:13" x14ac:dyDescent="0.15">
      <c r="A4801" s="175">
        <v>8904</v>
      </c>
      <c r="B4801" s="176">
        <v>4</v>
      </c>
      <c r="C4801" s="176">
        <v>2</v>
      </c>
      <c r="D4801" s="176" t="s">
        <v>2917</v>
      </c>
      <c r="E4801" s="176">
        <f>VLOOKUP(D4801,武将id!A:C,3,FALSE)</f>
        <v>212</v>
      </c>
      <c r="F4801" s="176">
        <v>0</v>
      </c>
      <c r="G4801" s="255" t="s">
        <v>6399</v>
      </c>
      <c r="H4801" s="256" t="s">
        <v>6399</v>
      </c>
      <c r="I4801" s="176">
        <v>1</v>
      </c>
      <c r="J4801" s="176"/>
      <c r="K4801" s="176"/>
      <c r="L4801" s="176" t="s">
        <v>2237</v>
      </c>
      <c r="M4801" s="257">
        <f>IF(L4801="",999,VLOOKUP(L4801,武将id!A:C,3,0))</f>
        <v>103</v>
      </c>
    </row>
    <row r="4802" spans="1:13" ht="24" x14ac:dyDescent="0.15">
      <c r="A4802" s="170">
        <v>9001</v>
      </c>
      <c r="B4802" s="171">
        <v>1</v>
      </c>
      <c r="C4802" s="171">
        <v>1</v>
      </c>
      <c r="D4802" s="171" t="s">
        <v>2237</v>
      </c>
      <c r="E4802" s="171">
        <f>VLOOKUP(D4802,武将id!A:C,3,FALSE)</f>
        <v>103</v>
      </c>
      <c r="F4802" s="171">
        <v>0</v>
      </c>
      <c r="G4802" s="252" t="s">
        <v>6400</v>
      </c>
      <c r="H4802" s="253" t="s">
        <v>6400</v>
      </c>
      <c r="I4802" s="171">
        <v>1</v>
      </c>
      <c r="J4802" s="171"/>
      <c r="K4802" s="171"/>
      <c r="L4802" s="171"/>
      <c r="M4802" s="254">
        <v>0</v>
      </c>
    </row>
    <row r="4803" spans="1:13" x14ac:dyDescent="0.15">
      <c r="A4803" s="175">
        <v>9001</v>
      </c>
      <c r="B4803" s="176">
        <v>2</v>
      </c>
      <c r="C4803" s="176">
        <v>2</v>
      </c>
      <c r="D4803" s="176" t="s">
        <v>2521</v>
      </c>
      <c r="E4803" s="176">
        <f>VLOOKUP(D4803,武将id!A:C,3,FALSE)</f>
        <v>120</v>
      </c>
      <c r="F4803" s="176">
        <v>0</v>
      </c>
      <c r="G4803" s="255" t="s">
        <v>6401</v>
      </c>
      <c r="H4803" s="256" t="s">
        <v>6401</v>
      </c>
      <c r="I4803" s="176">
        <v>1</v>
      </c>
      <c r="J4803" s="176"/>
      <c r="K4803" s="176"/>
      <c r="L4803" s="176" t="s">
        <v>2237</v>
      </c>
      <c r="M4803" s="257">
        <f>IF(L4803="",999,VLOOKUP(L4803,武将id!A:C,3,0))</f>
        <v>103</v>
      </c>
    </row>
    <row r="4804" spans="1:13" x14ac:dyDescent="0.15">
      <c r="A4804" s="175">
        <v>9001</v>
      </c>
      <c r="B4804" s="176">
        <v>3</v>
      </c>
      <c r="C4804" s="176">
        <v>1</v>
      </c>
      <c r="D4804" s="176" t="s">
        <v>2237</v>
      </c>
      <c r="E4804" s="176">
        <f>VLOOKUP(D4804,武将id!A:C,3,FALSE)</f>
        <v>103</v>
      </c>
      <c r="F4804" s="176">
        <v>0</v>
      </c>
      <c r="G4804" s="255" t="s">
        <v>6402</v>
      </c>
      <c r="H4804" s="256" t="s">
        <v>6402</v>
      </c>
      <c r="I4804" s="176">
        <v>1</v>
      </c>
      <c r="J4804" s="176"/>
      <c r="K4804" s="176"/>
      <c r="L4804" s="176" t="s">
        <v>2521</v>
      </c>
      <c r="M4804" s="257">
        <f>IF(L4804="",999,VLOOKUP(L4804,武将id!A:C,3,0))</f>
        <v>120</v>
      </c>
    </row>
    <row r="4805" spans="1:13" x14ac:dyDescent="0.15">
      <c r="A4805" s="180">
        <v>9001</v>
      </c>
      <c r="B4805" s="181">
        <v>4</v>
      </c>
      <c r="C4805" s="181">
        <v>1</v>
      </c>
      <c r="D4805" s="181" t="s">
        <v>2237</v>
      </c>
      <c r="E4805" s="181">
        <f>VLOOKUP(D4805,武将id!A:C,3,FALSE)</f>
        <v>103</v>
      </c>
      <c r="F4805" s="181">
        <v>0</v>
      </c>
      <c r="G4805" s="258" t="s">
        <v>6403</v>
      </c>
      <c r="H4805" s="259" t="s">
        <v>6403</v>
      </c>
      <c r="I4805" s="181">
        <v>1</v>
      </c>
      <c r="J4805" s="181"/>
      <c r="K4805" s="181"/>
      <c r="L4805" s="181" t="s">
        <v>2521</v>
      </c>
      <c r="M4805" s="260">
        <f>IF(L4805="",999,VLOOKUP(L4805,武将id!A:C,3,0))</f>
        <v>120</v>
      </c>
    </row>
    <row r="4806" spans="1:13" x14ac:dyDescent="0.15">
      <c r="A4806" s="175">
        <v>9002</v>
      </c>
      <c r="B4806" s="176">
        <v>1</v>
      </c>
      <c r="C4806" s="176">
        <v>1</v>
      </c>
      <c r="D4806" s="176" t="s">
        <v>2237</v>
      </c>
      <c r="E4806" s="176">
        <f>VLOOKUP(D4806,武将id!A:C,3,FALSE)</f>
        <v>103</v>
      </c>
      <c r="F4806" s="176">
        <v>0</v>
      </c>
      <c r="G4806" s="255" t="s">
        <v>6404</v>
      </c>
      <c r="H4806" s="256" t="s">
        <v>6404</v>
      </c>
      <c r="I4806" s="176">
        <v>1</v>
      </c>
      <c r="J4806" s="176"/>
      <c r="K4806" s="176"/>
      <c r="L4806" s="176"/>
      <c r="M4806" s="257">
        <v>0</v>
      </c>
    </row>
    <row r="4807" spans="1:13" x14ac:dyDescent="0.15">
      <c r="A4807" s="175">
        <v>9002</v>
      </c>
      <c r="B4807" s="176">
        <v>2</v>
      </c>
      <c r="C4807" s="176">
        <v>2</v>
      </c>
      <c r="D4807" s="176" t="s">
        <v>2610</v>
      </c>
      <c r="E4807" s="176">
        <f>VLOOKUP(D4807,武将id!A:C,3,FALSE)</f>
        <v>121</v>
      </c>
      <c r="F4807" s="176">
        <v>0</v>
      </c>
      <c r="G4807" s="255" t="s">
        <v>6405</v>
      </c>
      <c r="H4807" s="256" t="s">
        <v>6405</v>
      </c>
      <c r="I4807" s="176">
        <v>1</v>
      </c>
      <c r="J4807" s="176"/>
      <c r="K4807" s="176"/>
      <c r="L4807" s="176" t="s">
        <v>2237</v>
      </c>
      <c r="M4807" s="257">
        <f>IF(L4807="",999,VLOOKUP(L4807,武将id!A:C,3,0))</f>
        <v>103</v>
      </c>
    </row>
    <row r="4808" spans="1:13" ht="24" x14ac:dyDescent="0.15">
      <c r="A4808" s="175">
        <v>9002</v>
      </c>
      <c r="B4808" s="176">
        <v>3</v>
      </c>
      <c r="C4808" s="176">
        <v>1</v>
      </c>
      <c r="D4808" s="176" t="s">
        <v>2237</v>
      </c>
      <c r="E4808" s="176">
        <f>VLOOKUP(D4808,武将id!A:C,3,FALSE)</f>
        <v>103</v>
      </c>
      <c r="F4808" s="176">
        <v>0</v>
      </c>
      <c r="G4808" s="255" t="s">
        <v>6459</v>
      </c>
      <c r="H4808" s="256" t="s">
        <v>6458</v>
      </c>
      <c r="I4808" s="176">
        <v>1</v>
      </c>
      <c r="J4808" s="176"/>
      <c r="K4808" s="176"/>
      <c r="L4808" s="176" t="s">
        <v>2610</v>
      </c>
      <c r="M4808" s="257">
        <f>IF(L4808="",999,VLOOKUP(L4808,武将id!A:C,3,0))</f>
        <v>121</v>
      </c>
    </row>
    <row r="4809" spans="1:13" x14ac:dyDescent="0.15">
      <c r="A4809" s="175">
        <v>9002</v>
      </c>
      <c r="B4809" s="176">
        <v>4</v>
      </c>
      <c r="C4809" s="176">
        <v>1</v>
      </c>
      <c r="D4809" s="176" t="s">
        <v>2237</v>
      </c>
      <c r="E4809" s="176">
        <f>VLOOKUP(D4809,武将id!A:C,3,FALSE)</f>
        <v>103</v>
      </c>
      <c r="F4809" s="176">
        <v>0</v>
      </c>
      <c r="G4809" s="255" t="s">
        <v>6406</v>
      </c>
      <c r="H4809" s="256" t="s">
        <v>6406</v>
      </c>
      <c r="I4809" s="176">
        <v>1</v>
      </c>
      <c r="J4809" s="176"/>
      <c r="K4809" s="176"/>
      <c r="L4809" s="176" t="s">
        <v>2610</v>
      </c>
      <c r="M4809" s="257">
        <f>IF(L4809="",999,VLOOKUP(L4809,武将id!A:C,3,0))</f>
        <v>121</v>
      </c>
    </row>
    <row r="4810" spans="1:13" x14ac:dyDescent="0.15">
      <c r="A4810" s="175">
        <v>9002</v>
      </c>
      <c r="B4810" s="176">
        <v>5</v>
      </c>
      <c r="C4810" s="176">
        <v>1</v>
      </c>
      <c r="D4810" s="176" t="s">
        <v>2237</v>
      </c>
      <c r="E4810" s="176">
        <f>VLOOKUP(D4810,武将id!A:C,3,FALSE)</f>
        <v>103</v>
      </c>
      <c r="F4810" s="176">
        <v>0</v>
      </c>
      <c r="G4810" s="255" t="s">
        <v>6407</v>
      </c>
      <c r="H4810" s="256" t="s">
        <v>6407</v>
      </c>
      <c r="I4810" s="176">
        <v>1</v>
      </c>
      <c r="J4810" s="176"/>
      <c r="K4810" s="176"/>
      <c r="L4810" s="176" t="s">
        <v>2610</v>
      </c>
      <c r="M4810" s="257">
        <f>IF(L4810="",999,VLOOKUP(L4810,武将id!A:C,3,0))</f>
        <v>121</v>
      </c>
    </row>
    <row r="4811" spans="1:13" x14ac:dyDescent="0.15">
      <c r="A4811" s="175">
        <v>9002</v>
      </c>
      <c r="B4811" s="176">
        <v>6</v>
      </c>
      <c r="C4811" s="176">
        <v>1</v>
      </c>
      <c r="D4811" s="176" t="s">
        <v>2237</v>
      </c>
      <c r="E4811" s="176">
        <f>VLOOKUP(D4811,武将id!A:C,3,FALSE)</f>
        <v>103</v>
      </c>
      <c r="F4811" s="176">
        <v>0</v>
      </c>
      <c r="G4811" s="255" t="s">
        <v>6408</v>
      </c>
      <c r="H4811" s="256" t="s">
        <v>6408</v>
      </c>
      <c r="I4811" s="176">
        <v>1</v>
      </c>
      <c r="J4811" s="176"/>
      <c r="K4811" s="176"/>
      <c r="L4811" s="176" t="s">
        <v>2610</v>
      </c>
      <c r="M4811" s="257">
        <f>IF(L4811="",999,VLOOKUP(L4811,武将id!A:C,3,0))</f>
        <v>121</v>
      </c>
    </row>
    <row r="4812" spans="1:13" x14ac:dyDescent="0.15">
      <c r="A4812" s="175">
        <v>9002</v>
      </c>
      <c r="B4812" s="176">
        <v>7</v>
      </c>
      <c r="C4812" s="176">
        <v>1</v>
      </c>
      <c r="D4812" s="176" t="s">
        <v>2237</v>
      </c>
      <c r="E4812" s="176">
        <f>VLOOKUP(D4812,武将id!A:C,3,FALSE)</f>
        <v>103</v>
      </c>
      <c r="F4812" s="176">
        <v>0</v>
      </c>
      <c r="G4812" s="255" t="s">
        <v>6409</v>
      </c>
      <c r="H4812" s="256" t="s">
        <v>6409</v>
      </c>
      <c r="I4812" s="176">
        <v>1</v>
      </c>
      <c r="J4812" s="176"/>
      <c r="K4812" s="176"/>
      <c r="L4812" s="176" t="s">
        <v>2610</v>
      </c>
      <c r="M4812" s="257">
        <f>IF(L4812="",999,VLOOKUP(L4812,武将id!A:C,3,0))</f>
        <v>121</v>
      </c>
    </row>
    <row r="4813" spans="1:13" x14ac:dyDescent="0.15">
      <c r="A4813" s="170">
        <v>9003</v>
      </c>
      <c r="B4813" s="171">
        <v>1</v>
      </c>
      <c r="C4813" s="171">
        <v>1</v>
      </c>
      <c r="D4813" s="171" t="s">
        <v>2237</v>
      </c>
      <c r="E4813" s="171">
        <f>VLOOKUP(D4813,武将id!A:C,3,FALSE)</f>
        <v>103</v>
      </c>
      <c r="F4813" s="171">
        <v>0</v>
      </c>
      <c r="G4813" s="252" t="s">
        <v>6410</v>
      </c>
      <c r="H4813" s="253" t="s">
        <v>6410</v>
      </c>
      <c r="I4813" s="171">
        <v>1</v>
      </c>
      <c r="J4813" s="171"/>
      <c r="K4813" s="171"/>
      <c r="L4813" s="171"/>
      <c r="M4813" s="254">
        <v>0</v>
      </c>
    </row>
    <row r="4814" spans="1:13" x14ac:dyDescent="0.15">
      <c r="A4814" s="175">
        <v>9003</v>
      </c>
      <c r="B4814" s="176">
        <v>2</v>
      </c>
      <c r="C4814" s="176">
        <v>2</v>
      </c>
      <c r="D4814" s="176" t="s">
        <v>2610</v>
      </c>
      <c r="E4814" s="176">
        <f>VLOOKUP(D4814,武将id!A:C,3,FALSE)</f>
        <v>121</v>
      </c>
      <c r="F4814" s="176">
        <v>0</v>
      </c>
      <c r="G4814" s="255" t="s">
        <v>6461</v>
      </c>
      <c r="H4814" s="256" t="s">
        <v>6460</v>
      </c>
      <c r="I4814" s="176">
        <v>1</v>
      </c>
      <c r="J4814" s="176"/>
      <c r="K4814" s="176"/>
      <c r="L4814" s="176" t="s">
        <v>2237</v>
      </c>
      <c r="M4814" s="257">
        <f>IF(L4814="",999,VLOOKUP(L4814,武将id!A:C,3,0))</f>
        <v>103</v>
      </c>
    </row>
    <row r="4815" spans="1:13" x14ac:dyDescent="0.15">
      <c r="A4815" s="175">
        <v>9003</v>
      </c>
      <c r="B4815" s="176">
        <v>3</v>
      </c>
      <c r="C4815" s="176">
        <v>1</v>
      </c>
      <c r="D4815" s="176" t="s">
        <v>2237</v>
      </c>
      <c r="E4815" s="176">
        <f>VLOOKUP(D4815,武将id!A:C,3,FALSE)</f>
        <v>103</v>
      </c>
      <c r="F4815" s="176">
        <v>0</v>
      </c>
      <c r="G4815" s="255" t="s">
        <v>6411</v>
      </c>
      <c r="H4815" s="256" t="s">
        <v>6411</v>
      </c>
      <c r="I4815" s="176">
        <v>1</v>
      </c>
      <c r="J4815" s="176"/>
      <c r="K4815" s="176"/>
      <c r="L4815" s="176" t="s">
        <v>2610</v>
      </c>
      <c r="M4815" s="257">
        <f>IF(L4815="",999,VLOOKUP(L4815,武将id!A:C,3,0))</f>
        <v>121</v>
      </c>
    </row>
    <row r="4816" spans="1:13" x14ac:dyDescent="0.15">
      <c r="A4816" s="175">
        <v>9003</v>
      </c>
      <c r="B4816" s="176">
        <v>4</v>
      </c>
      <c r="C4816" s="176">
        <v>2</v>
      </c>
      <c r="D4816" s="176" t="s">
        <v>2521</v>
      </c>
      <c r="E4816" s="176">
        <f>VLOOKUP(D4816,武将id!A:C,3,FALSE)</f>
        <v>120</v>
      </c>
      <c r="F4816" s="176">
        <v>0</v>
      </c>
      <c r="G4816" s="255" t="s">
        <v>6412</v>
      </c>
      <c r="H4816" s="256" t="s">
        <v>6412</v>
      </c>
      <c r="I4816" s="176">
        <v>1</v>
      </c>
      <c r="J4816" s="176"/>
      <c r="K4816" s="176"/>
      <c r="L4816" s="176" t="s">
        <v>2237</v>
      </c>
      <c r="M4816" s="257">
        <f>IF(L4816="",999,VLOOKUP(L4816,武将id!A:C,3,0))</f>
        <v>103</v>
      </c>
    </row>
    <row r="4817" spans="1:13" ht="24" x14ac:dyDescent="0.15">
      <c r="A4817" s="175">
        <v>9003</v>
      </c>
      <c r="B4817" s="176">
        <v>5</v>
      </c>
      <c r="C4817" s="176">
        <v>1</v>
      </c>
      <c r="D4817" s="176" t="s">
        <v>2237</v>
      </c>
      <c r="E4817" s="176">
        <f>VLOOKUP(D4817,武将id!A:C,3,FALSE)</f>
        <v>103</v>
      </c>
      <c r="F4817" s="176">
        <v>0</v>
      </c>
      <c r="G4817" s="255" t="s">
        <v>6413</v>
      </c>
      <c r="H4817" s="256" t="s">
        <v>6413</v>
      </c>
      <c r="I4817" s="176">
        <v>1</v>
      </c>
      <c r="J4817" s="176"/>
      <c r="K4817" s="176"/>
      <c r="L4817" s="176" t="s">
        <v>2521</v>
      </c>
      <c r="M4817" s="257">
        <f>IF(L4817="",999,VLOOKUP(L4817,武将id!A:C,3,0))</f>
        <v>120</v>
      </c>
    </row>
    <row r="4818" spans="1:13" ht="24" x14ac:dyDescent="0.15">
      <c r="A4818" s="175">
        <v>9003</v>
      </c>
      <c r="B4818" s="176">
        <v>6</v>
      </c>
      <c r="C4818" s="176">
        <v>1</v>
      </c>
      <c r="D4818" s="176" t="s">
        <v>2237</v>
      </c>
      <c r="E4818" s="176">
        <f>VLOOKUP(D4818,武将id!A:C,3,FALSE)</f>
        <v>103</v>
      </c>
      <c r="F4818" s="176">
        <v>0</v>
      </c>
      <c r="G4818" s="255" t="s">
        <v>6414</v>
      </c>
      <c r="H4818" s="256" t="s">
        <v>6414</v>
      </c>
      <c r="I4818" s="176">
        <v>1</v>
      </c>
      <c r="J4818" s="176"/>
      <c r="K4818" s="176"/>
      <c r="L4818" s="176" t="s">
        <v>2521</v>
      </c>
      <c r="M4818" s="257">
        <f>IF(L4818="",999,VLOOKUP(L4818,武将id!A:C,3,0))</f>
        <v>120</v>
      </c>
    </row>
    <row r="4819" spans="1:13" x14ac:dyDescent="0.15">
      <c r="A4819" s="180">
        <v>9003</v>
      </c>
      <c r="B4819" s="181">
        <v>7</v>
      </c>
      <c r="C4819" s="181">
        <v>2</v>
      </c>
      <c r="D4819" s="181" t="s">
        <v>2610</v>
      </c>
      <c r="E4819" s="181">
        <f>VLOOKUP(D4819,武将id!A:C,3,FALSE)</f>
        <v>121</v>
      </c>
      <c r="F4819" s="181">
        <v>0</v>
      </c>
      <c r="G4819" s="258" t="s">
        <v>6415</v>
      </c>
      <c r="H4819" s="259" t="s">
        <v>6415</v>
      </c>
      <c r="I4819" s="181">
        <v>1</v>
      </c>
      <c r="J4819" s="181"/>
      <c r="K4819" s="181"/>
      <c r="L4819" s="181" t="s">
        <v>2237</v>
      </c>
      <c r="M4819" s="260">
        <f>IF(L4819="",999,VLOOKUP(L4819,武将id!A:C,3,0))</f>
        <v>103</v>
      </c>
    </row>
    <row r="4820" spans="1:13" x14ac:dyDescent="0.15">
      <c r="A4820" s="175">
        <v>9004</v>
      </c>
      <c r="B4820" s="176">
        <v>1</v>
      </c>
      <c r="C4820" s="176">
        <v>1</v>
      </c>
      <c r="D4820" s="176" t="s">
        <v>5875</v>
      </c>
      <c r="E4820" s="176">
        <f>VLOOKUP(D4820,武将id!A:C,3,FALSE)</f>
        <v>1</v>
      </c>
      <c r="F4820" s="176">
        <v>0</v>
      </c>
      <c r="G4820" s="255" t="s">
        <v>6416</v>
      </c>
      <c r="H4820" s="256" t="s">
        <v>6416</v>
      </c>
      <c r="I4820" s="176">
        <v>1</v>
      </c>
      <c r="J4820" s="176"/>
      <c r="K4820" s="176"/>
      <c r="L4820" s="176" t="s">
        <v>6143</v>
      </c>
      <c r="M4820" s="257">
        <f>IF(L4820="",999,VLOOKUP(L4820,武将id!A:C,3,0))</f>
        <v>211</v>
      </c>
    </row>
    <row r="4821" spans="1:13" x14ac:dyDescent="0.15">
      <c r="A4821" s="180">
        <v>9004</v>
      </c>
      <c r="B4821" s="181">
        <v>2</v>
      </c>
      <c r="C4821" s="181">
        <v>2</v>
      </c>
      <c r="D4821" s="181" t="s">
        <v>6143</v>
      </c>
      <c r="E4821" s="181">
        <f>VLOOKUP(D4821,武将id!A:C,3,FALSE)</f>
        <v>211</v>
      </c>
      <c r="F4821" s="181">
        <v>0</v>
      </c>
      <c r="G4821" s="258" t="s">
        <v>6417</v>
      </c>
      <c r="H4821" s="259" t="s">
        <v>6417</v>
      </c>
      <c r="I4821" s="181">
        <v>1</v>
      </c>
      <c r="J4821" s="181"/>
      <c r="K4821" s="181"/>
      <c r="L4821" s="181" t="s">
        <v>5875</v>
      </c>
      <c r="M4821" s="260">
        <f>IF(L4821="",999,VLOOKUP(L4821,武将id!A:C,3,0))</f>
        <v>1</v>
      </c>
    </row>
    <row r="4822" spans="1:13" x14ac:dyDescent="0.15">
      <c r="A4822" s="170">
        <v>9101</v>
      </c>
      <c r="B4822" s="171">
        <v>1</v>
      </c>
      <c r="C4822" s="171">
        <v>1</v>
      </c>
      <c r="D4822" s="171" t="s">
        <v>2461</v>
      </c>
      <c r="E4822" s="171">
        <f>VLOOKUP(D4822,武将id!A:C,3,FALSE)</f>
        <v>303</v>
      </c>
      <c r="F4822" s="171">
        <v>0</v>
      </c>
      <c r="G4822" s="252" t="s">
        <v>6466</v>
      </c>
      <c r="H4822" s="253" t="s">
        <v>6466</v>
      </c>
      <c r="I4822" s="171">
        <v>1</v>
      </c>
      <c r="J4822" s="171"/>
      <c r="K4822" s="171"/>
      <c r="L4822" s="171" t="s">
        <v>2484</v>
      </c>
      <c r="M4822" s="254">
        <f>IF(L4822="",999,VLOOKUP(L4822,武将id!A:C,3,0))</f>
        <v>312</v>
      </c>
    </row>
    <row r="4823" spans="1:13" x14ac:dyDescent="0.15">
      <c r="A4823" s="175">
        <v>9101</v>
      </c>
      <c r="B4823" s="176">
        <v>2</v>
      </c>
      <c r="C4823" s="176">
        <v>1</v>
      </c>
      <c r="D4823" s="176" t="s">
        <v>2461</v>
      </c>
      <c r="E4823" s="176">
        <f>VLOOKUP(D4823,武将id!A:C,3,FALSE)</f>
        <v>303</v>
      </c>
      <c r="F4823" s="176">
        <v>0</v>
      </c>
      <c r="G4823" s="255" t="s">
        <v>6467</v>
      </c>
      <c r="H4823" s="256" t="s">
        <v>6467</v>
      </c>
      <c r="I4823" s="176">
        <v>1</v>
      </c>
      <c r="J4823" s="176"/>
      <c r="K4823" s="176"/>
      <c r="L4823" s="176" t="s">
        <v>2484</v>
      </c>
      <c r="M4823" s="257">
        <f>IF(L4823="",999,VLOOKUP(L4823,武将id!A:C,3,0))</f>
        <v>312</v>
      </c>
    </row>
    <row r="4824" spans="1:13" x14ac:dyDescent="0.15">
      <c r="A4824" s="175">
        <v>9101</v>
      </c>
      <c r="B4824" s="176">
        <v>3</v>
      </c>
      <c r="C4824" s="176">
        <v>2</v>
      </c>
      <c r="D4824" s="176" t="s">
        <v>2484</v>
      </c>
      <c r="E4824" s="176">
        <f>VLOOKUP(D4824,武将id!A:C,3,FALSE)</f>
        <v>312</v>
      </c>
      <c r="F4824" s="176">
        <v>0</v>
      </c>
      <c r="G4824" s="255" t="s">
        <v>3846</v>
      </c>
      <c r="H4824" s="256" t="s">
        <v>3846</v>
      </c>
      <c r="I4824" s="176">
        <v>1</v>
      </c>
      <c r="J4824" s="176"/>
      <c r="K4824" s="176"/>
      <c r="L4824" s="176" t="s">
        <v>2461</v>
      </c>
      <c r="M4824" s="257">
        <f>IF(L4824="",999,VLOOKUP(L4824,武将id!A:C,3,0))</f>
        <v>303</v>
      </c>
    </row>
    <row r="4825" spans="1:13" x14ac:dyDescent="0.15">
      <c r="A4825" s="175">
        <v>9101</v>
      </c>
      <c r="B4825" s="176">
        <v>4</v>
      </c>
      <c r="C4825" s="176">
        <v>1</v>
      </c>
      <c r="D4825" s="176" t="s">
        <v>2461</v>
      </c>
      <c r="E4825" s="176">
        <f>VLOOKUP(D4825,武将id!A:C,3,FALSE)</f>
        <v>303</v>
      </c>
      <c r="F4825" s="176">
        <v>0</v>
      </c>
      <c r="G4825" s="255" t="s">
        <v>6468</v>
      </c>
      <c r="H4825" s="256" t="s">
        <v>6468</v>
      </c>
      <c r="I4825" s="176">
        <v>1</v>
      </c>
      <c r="J4825" s="176"/>
      <c r="K4825" s="176"/>
      <c r="L4825" s="176" t="s">
        <v>2484</v>
      </c>
      <c r="M4825" s="257">
        <f>IF(L4825="",999,VLOOKUP(L4825,武将id!A:C,3,0))</f>
        <v>312</v>
      </c>
    </row>
    <row r="4826" spans="1:13" x14ac:dyDescent="0.15">
      <c r="A4826" s="175">
        <v>9101</v>
      </c>
      <c r="B4826" s="176">
        <v>5</v>
      </c>
      <c r="C4826" s="176">
        <v>2</v>
      </c>
      <c r="D4826" s="176" t="s">
        <v>2484</v>
      </c>
      <c r="E4826" s="176">
        <f>VLOOKUP(D4826,武将id!A:C,3,FALSE)</f>
        <v>312</v>
      </c>
      <c r="F4826" s="176">
        <v>0</v>
      </c>
      <c r="G4826" s="255" t="s">
        <v>6469</v>
      </c>
      <c r="H4826" s="256" t="s">
        <v>6469</v>
      </c>
      <c r="I4826" s="176">
        <v>1</v>
      </c>
      <c r="J4826" s="176"/>
      <c r="K4826" s="176"/>
      <c r="L4826" s="176" t="s">
        <v>2461</v>
      </c>
      <c r="M4826" s="257">
        <f>IF(L4826="",999,VLOOKUP(L4826,武将id!A:C,3,0))</f>
        <v>303</v>
      </c>
    </row>
    <row r="4827" spans="1:13" x14ac:dyDescent="0.15">
      <c r="A4827" s="170">
        <v>9102</v>
      </c>
      <c r="B4827" s="171">
        <v>1</v>
      </c>
      <c r="C4827" s="171">
        <v>2</v>
      </c>
      <c r="D4827" s="171" t="s">
        <v>2484</v>
      </c>
      <c r="E4827" s="171">
        <f>VLOOKUP(D4827,武将id!A:C,3,FALSE)</f>
        <v>312</v>
      </c>
      <c r="F4827" s="171">
        <v>0</v>
      </c>
      <c r="G4827" s="252" t="s">
        <v>6470</v>
      </c>
      <c r="H4827" s="253" t="s">
        <v>6470</v>
      </c>
      <c r="I4827" s="171">
        <v>1</v>
      </c>
      <c r="J4827" s="171"/>
      <c r="K4827" s="171"/>
      <c r="L4827" s="171" t="s">
        <v>2932</v>
      </c>
      <c r="M4827" s="254">
        <f>IF(L4827="",999,VLOOKUP(L4827,武将id!A:C,3,0))</f>
        <v>203</v>
      </c>
    </row>
    <row r="4828" spans="1:13" x14ac:dyDescent="0.15">
      <c r="A4828" s="175">
        <v>9102</v>
      </c>
      <c r="B4828" s="176">
        <v>2</v>
      </c>
      <c r="C4828" s="176">
        <v>1</v>
      </c>
      <c r="D4828" s="176" t="s">
        <v>2932</v>
      </c>
      <c r="E4828" s="176">
        <f>VLOOKUP(D4828,武将id!A:C,3,FALSE)</f>
        <v>203</v>
      </c>
      <c r="F4828" s="176">
        <v>0</v>
      </c>
      <c r="G4828" s="255" t="s">
        <v>6471</v>
      </c>
      <c r="H4828" s="256" t="s">
        <v>6471</v>
      </c>
      <c r="I4828" s="176">
        <v>1</v>
      </c>
      <c r="J4828" s="176"/>
      <c r="K4828" s="176"/>
      <c r="L4828" s="176" t="s">
        <v>2484</v>
      </c>
      <c r="M4828" s="257">
        <f>IF(L4828="",999,VLOOKUP(L4828,武将id!A:C,3,0))</f>
        <v>312</v>
      </c>
    </row>
    <row r="4829" spans="1:13" x14ac:dyDescent="0.15">
      <c r="A4829" s="175">
        <v>9102</v>
      </c>
      <c r="B4829" s="176">
        <v>3</v>
      </c>
      <c r="C4829" s="176">
        <v>2</v>
      </c>
      <c r="D4829" s="176" t="s">
        <v>2484</v>
      </c>
      <c r="E4829" s="176">
        <f>VLOOKUP(D4829,武将id!A:C,3,FALSE)</f>
        <v>312</v>
      </c>
      <c r="F4829" s="176">
        <v>0</v>
      </c>
      <c r="G4829" s="255" t="s">
        <v>6472</v>
      </c>
      <c r="H4829" s="256" t="s">
        <v>6472</v>
      </c>
      <c r="I4829" s="176">
        <v>1</v>
      </c>
      <c r="J4829" s="176"/>
      <c r="K4829" s="176"/>
      <c r="L4829" s="176" t="s">
        <v>2932</v>
      </c>
      <c r="M4829" s="257">
        <f>IF(L4829="",999,VLOOKUP(L4829,武将id!A:C,3,0))</f>
        <v>203</v>
      </c>
    </row>
    <row r="4830" spans="1:13" x14ac:dyDescent="0.15">
      <c r="A4830" s="175">
        <v>9102</v>
      </c>
      <c r="B4830" s="176">
        <v>4</v>
      </c>
      <c r="C4830" s="176">
        <v>1</v>
      </c>
      <c r="D4830" s="176" t="s">
        <v>2932</v>
      </c>
      <c r="E4830" s="176">
        <f>VLOOKUP(D4830,武将id!A:C,3,FALSE)</f>
        <v>203</v>
      </c>
      <c r="F4830" s="176">
        <v>0</v>
      </c>
      <c r="G4830" s="255" t="s">
        <v>6473</v>
      </c>
      <c r="H4830" s="256" t="s">
        <v>6473</v>
      </c>
      <c r="I4830" s="176">
        <v>1</v>
      </c>
      <c r="J4830" s="176"/>
      <c r="K4830" s="176"/>
      <c r="L4830" s="176" t="s">
        <v>2484</v>
      </c>
      <c r="M4830" s="257">
        <f>IF(L4830="",999,VLOOKUP(L4830,武将id!A:C,3,0))</f>
        <v>312</v>
      </c>
    </row>
    <row r="4831" spans="1:13" x14ac:dyDescent="0.15">
      <c r="A4831" s="180">
        <v>9102</v>
      </c>
      <c r="B4831" s="181">
        <v>5</v>
      </c>
      <c r="C4831" s="181">
        <v>2</v>
      </c>
      <c r="D4831" s="181" t="s">
        <v>2484</v>
      </c>
      <c r="E4831" s="181">
        <f>VLOOKUP(D4831,武将id!A:C,3,FALSE)</f>
        <v>312</v>
      </c>
      <c r="F4831" s="181">
        <v>0</v>
      </c>
      <c r="G4831" s="258" t="s">
        <v>6474</v>
      </c>
      <c r="H4831" s="259" t="s">
        <v>6474</v>
      </c>
      <c r="I4831" s="181">
        <v>1</v>
      </c>
      <c r="J4831" s="181"/>
      <c r="K4831" s="181"/>
      <c r="L4831" s="181" t="s">
        <v>2932</v>
      </c>
      <c r="M4831" s="260">
        <f>IF(L4831="",999,VLOOKUP(L4831,武将id!A:C,3,0))</f>
        <v>203</v>
      </c>
    </row>
    <row r="4832" spans="1:13" x14ac:dyDescent="0.15">
      <c r="A4832" s="175">
        <v>9103</v>
      </c>
      <c r="B4832" s="176">
        <v>1</v>
      </c>
      <c r="C4832" s="176">
        <v>2</v>
      </c>
      <c r="D4832" s="176" t="s">
        <v>2484</v>
      </c>
      <c r="E4832" s="176">
        <f>VLOOKUP(D4832,武将id!A:C,3,FALSE)</f>
        <v>312</v>
      </c>
      <c r="F4832" s="176">
        <v>0</v>
      </c>
      <c r="G4832" s="255" t="s">
        <v>6475</v>
      </c>
      <c r="H4832" s="256" t="s">
        <v>6475</v>
      </c>
      <c r="I4832" s="176">
        <v>1</v>
      </c>
      <c r="J4832" s="176"/>
      <c r="K4832" s="176"/>
      <c r="L4832" s="176" t="s">
        <v>2461</v>
      </c>
      <c r="M4832" s="257">
        <f>IF(L4832="",999,VLOOKUP(L4832,武将id!A:C,3,0))</f>
        <v>303</v>
      </c>
    </row>
    <row r="4833" spans="1:13" x14ac:dyDescent="0.15">
      <c r="A4833" s="175">
        <v>9103</v>
      </c>
      <c r="B4833" s="176">
        <v>2</v>
      </c>
      <c r="C4833" s="176">
        <v>1</v>
      </c>
      <c r="D4833" s="176" t="s">
        <v>2461</v>
      </c>
      <c r="E4833" s="176">
        <f>VLOOKUP(D4833,武将id!A:C,3,FALSE)</f>
        <v>303</v>
      </c>
      <c r="F4833" s="176">
        <v>0</v>
      </c>
      <c r="G4833" s="255" t="s">
        <v>6476</v>
      </c>
      <c r="H4833" s="256" t="s">
        <v>6476</v>
      </c>
      <c r="I4833" s="176">
        <v>1</v>
      </c>
      <c r="J4833" s="176"/>
      <c r="K4833" s="176"/>
      <c r="L4833" s="176" t="s">
        <v>2484</v>
      </c>
      <c r="M4833" s="257">
        <f>IF(L4833="",999,VLOOKUP(L4833,武将id!A:C,3,0))</f>
        <v>312</v>
      </c>
    </row>
    <row r="4834" spans="1:13" x14ac:dyDescent="0.15">
      <c r="A4834" s="175">
        <v>9103</v>
      </c>
      <c r="B4834" s="176">
        <v>3</v>
      </c>
      <c r="C4834" s="176">
        <v>2</v>
      </c>
      <c r="D4834" s="176" t="s">
        <v>2484</v>
      </c>
      <c r="E4834" s="176">
        <f>VLOOKUP(D4834,武将id!A:C,3,FALSE)</f>
        <v>312</v>
      </c>
      <c r="F4834" s="176">
        <v>0</v>
      </c>
      <c r="G4834" s="255" t="s">
        <v>6477</v>
      </c>
      <c r="H4834" s="256" t="s">
        <v>6477</v>
      </c>
      <c r="I4834" s="176">
        <v>1</v>
      </c>
      <c r="J4834" s="176"/>
      <c r="K4834" s="176"/>
      <c r="L4834" s="176" t="s">
        <v>2461</v>
      </c>
      <c r="M4834" s="257">
        <f>IF(L4834="",999,VLOOKUP(L4834,武将id!A:C,3,0))</f>
        <v>303</v>
      </c>
    </row>
    <row r="4835" spans="1:13" x14ac:dyDescent="0.15">
      <c r="A4835" s="175">
        <v>9103</v>
      </c>
      <c r="B4835" s="176">
        <v>4</v>
      </c>
      <c r="C4835" s="176">
        <v>1</v>
      </c>
      <c r="D4835" s="176" t="s">
        <v>2461</v>
      </c>
      <c r="E4835" s="176">
        <f>VLOOKUP(D4835,武将id!A:C,3,FALSE)</f>
        <v>303</v>
      </c>
      <c r="F4835" s="176">
        <v>0</v>
      </c>
      <c r="G4835" s="255" t="s">
        <v>6478</v>
      </c>
      <c r="H4835" s="256" t="s">
        <v>6478</v>
      </c>
      <c r="I4835" s="176">
        <v>1</v>
      </c>
      <c r="J4835" s="176"/>
      <c r="K4835" s="176"/>
      <c r="L4835" s="176" t="s">
        <v>2484</v>
      </c>
      <c r="M4835" s="257">
        <f>IF(L4835="",999,VLOOKUP(L4835,武将id!A:C,3,0))</f>
        <v>312</v>
      </c>
    </row>
    <row r="4836" spans="1:13" x14ac:dyDescent="0.15">
      <c r="A4836" s="175">
        <v>9103</v>
      </c>
      <c r="B4836" s="176">
        <v>5</v>
      </c>
      <c r="C4836" s="176">
        <v>2</v>
      </c>
      <c r="D4836" s="176" t="s">
        <v>2484</v>
      </c>
      <c r="E4836" s="176">
        <f>VLOOKUP(D4836,武将id!A:C,3,FALSE)</f>
        <v>312</v>
      </c>
      <c r="F4836" s="176">
        <v>0</v>
      </c>
      <c r="G4836" s="255" t="s">
        <v>6479</v>
      </c>
      <c r="H4836" s="256" t="s">
        <v>6479</v>
      </c>
      <c r="I4836" s="176">
        <v>1</v>
      </c>
      <c r="J4836" s="176"/>
      <c r="K4836" s="176"/>
      <c r="L4836" s="176" t="s">
        <v>2461</v>
      </c>
      <c r="M4836" s="257">
        <f>IF(L4836="",999,VLOOKUP(L4836,武将id!A:C,3,0))</f>
        <v>303</v>
      </c>
    </row>
    <row r="4837" spans="1:13" x14ac:dyDescent="0.15">
      <c r="A4837" s="175">
        <v>9103</v>
      </c>
      <c r="B4837" s="176">
        <v>6</v>
      </c>
      <c r="C4837" s="176">
        <v>1</v>
      </c>
      <c r="D4837" s="176" t="s">
        <v>2461</v>
      </c>
      <c r="E4837" s="176">
        <f>VLOOKUP(D4837,武将id!A:C,3,FALSE)</f>
        <v>303</v>
      </c>
      <c r="F4837" s="176">
        <v>0</v>
      </c>
      <c r="G4837" s="255" t="s">
        <v>6480</v>
      </c>
      <c r="H4837" s="256" t="s">
        <v>6480</v>
      </c>
      <c r="I4837" s="176">
        <v>1</v>
      </c>
      <c r="J4837" s="176"/>
      <c r="K4837" s="176"/>
      <c r="L4837" s="176" t="s">
        <v>2484</v>
      </c>
      <c r="M4837" s="257">
        <f>IF(L4837="",999,VLOOKUP(L4837,武将id!A:C,3,0))</f>
        <v>312</v>
      </c>
    </row>
    <row r="4838" spans="1:13" x14ac:dyDescent="0.15">
      <c r="A4838" s="170">
        <v>9104</v>
      </c>
      <c r="B4838" s="171">
        <v>1</v>
      </c>
      <c r="C4838" s="171">
        <v>2</v>
      </c>
      <c r="D4838" s="171" t="s">
        <v>2932</v>
      </c>
      <c r="E4838" s="171">
        <f>VLOOKUP(D4838,武将id!A:C,3,FALSE)</f>
        <v>203</v>
      </c>
      <c r="F4838" s="171">
        <v>0</v>
      </c>
      <c r="G4838" s="252" t="s">
        <v>6481</v>
      </c>
      <c r="H4838" s="253" t="s">
        <v>6481</v>
      </c>
      <c r="I4838" s="171">
        <v>1</v>
      </c>
      <c r="J4838" s="171"/>
      <c r="K4838" s="171"/>
      <c r="L4838" s="171" t="s">
        <v>2461</v>
      </c>
      <c r="M4838" s="254">
        <f>IF(L4838="",999,VLOOKUP(L4838,武将id!A:C,3,0))</f>
        <v>303</v>
      </c>
    </row>
    <row r="4839" spans="1:13" x14ac:dyDescent="0.15">
      <c r="A4839" s="175">
        <v>9104</v>
      </c>
      <c r="B4839" s="176">
        <v>2</v>
      </c>
      <c r="C4839" s="176">
        <v>1</v>
      </c>
      <c r="D4839" s="176" t="s">
        <v>2461</v>
      </c>
      <c r="E4839" s="176">
        <f>VLOOKUP(D4839,武将id!A:C,3,FALSE)</f>
        <v>303</v>
      </c>
      <c r="F4839" s="176">
        <v>0</v>
      </c>
      <c r="G4839" s="255" t="s">
        <v>6482</v>
      </c>
      <c r="H4839" s="256" t="s">
        <v>6482</v>
      </c>
      <c r="I4839" s="176">
        <v>1</v>
      </c>
      <c r="J4839" s="176"/>
      <c r="K4839" s="176"/>
      <c r="L4839" s="176" t="s">
        <v>2932</v>
      </c>
      <c r="M4839" s="257">
        <f>IF(L4839="",999,VLOOKUP(L4839,武将id!A:C,3,0))</f>
        <v>203</v>
      </c>
    </row>
    <row r="4840" spans="1:13" x14ac:dyDescent="0.15">
      <c r="A4840" s="175">
        <v>9104</v>
      </c>
      <c r="B4840" s="176">
        <v>3</v>
      </c>
      <c r="C4840" s="176">
        <v>2</v>
      </c>
      <c r="D4840" s="176" t="s">
        <v>2932</v>
      </c>
      <c r="E4840" s="176">
        <f>VLOOKUP(D4840,武将id!A:C,3,FALSE)</f>
        <v>203</v>
      </c>
      <c r="F4840" s="176">
        <v>0</v>
      </c>
      <c r="G4840" s="255" t="s">
        <v>6483</v>
      </c>
      <c r="H4840" s="256" t="s">
        <v>6483</v>
      </c>
      <c r="I4840" s="176">
        <v>1</v>
      </c>
      <c r="J4840" s="176"/>
      <c r="K4840" s="176"/>
      <c r="L4840" s="176" t="s">
        <v>2461</v>
      </c>
      <c r="M4840" s="257">
        <f>IF(L4840="",999,VLOOKUP(L4840,武将id!A:C,3,0))</f>
        <v>303</v>
      </c>
    </row>
    <row r="4841" spans="1:13" x14ac:dyDescent="0.15">
      <c r="A4841" s="175">
        <v>9104</v>
      </c>
      <c r="B4841" s="176">
        <v>4</v>
      </c>
      <c r="C4841" s="176">
        <v>1</v>
      </c>
      <c r="D4841" s="176" t="s">
        <v>2461</v>
      </c>
      <c r="E4841" s="176">
        <f>VLOOKUP(D4841,武将id!A:C,3,FALSE)</f>
        <v>303</v>
      </c>
      <c r="F4841" s="176">
        <v>0</v>
      </c>
      <c r="G4841" s="255" t="s">
        <v>6480</v>
      </c>
      <c r="H4841" s="256" t="s">
        <v>6480</v>
      </c>
      <c r="I4841" s="176">
        <v>1</v>
      </c>
      <c r="J4841" s="176"/>
      <c r="K4841" s="176"/>
      <c r="L4841" s="176" t="s">
        <v>2932</v>
      </c>
      <c r="M4841" s="257">
        <f>IF(L4841="",999,VLOOKUP(L4841,武将id!A:C,3,0))</f>
        <v>203</v>
      </c>
    </row>
    <row r="4842" spans="1:13" x14ac:dyDescent="0.15">
      <c r="A4842" s="175">
        <v>9104</v>
      </c>
      <c r="B4842" s="176">
        <v>5</v>
      </c>
      <c r="C4842" s="176">
        <v>2</v>
      </c>
      <c r="D4842" s="176" t="s">
        <v>2932</v>
      </c>
      <c r="E4842" s="176">
        <f>VLOOKUP(D4842,武将id!A:C,3,FALSE)</f>
        <v>203</v>
      </c>
      <c r="F4842" s="176">
        <v>0</v>
      </c>
      <c r="G4842" s="255" t="s">
        <v>6484</v>
      </c>
      <c r="H4842" s="256" t="s">
        <v>6484</v>
      </c>
      <c r="I4842" s="176">
        <v>1</v>
      </c>
      <c r="J4842" s="176"/>
      <c r="K4842" s="176"/>
      <c r="L4842" s="176" t="s">
        <v>2461</v>
      </c>
      <c r="M4842" s="257">
        <f>IF(L4842="",999,VLOOKUP(L4842,武将id!A:C,3,0))</f>
        <v>303</v>
      </c>
    </row>
    <row r="4843" spans="1:13" x14ac:dyDescent="0.15">
      <c r="A4843" s="175">
        <v>9104</v>
      </c>
      <c r="B4843" s="176">
        <v>6</v>
      </c>
      <c r="C4843" s="176">
        <v>1</v>
      </c>
      <c r="D4843" s="176" t="s">
        <v>2461</v>
      </c>
      <c r="E4843" s="176">
        <f>VLOOKUP(D4843,武将id!A:C,3,FALSE)</f>
        <v>303</v>
      </c>
      <c r="F4843" s="176">
        <v>0</v>
      </c>
      <c r="G4843" s="255" t="s">
        <v>6485</v>
      </c>
      <c r="H4843" s="256" t="s">
        <v>6485</v>
      </c>
      <c r="I4843" s="176">
        <v>1</v>
      </c>
      <c r="J4843" s="176"/>
      <c r="K4843" s="176"/>
      <c r="L4843" s="176" t="s">
        <v>2932</v>
      </c>
      <c r="M4843" s="257">
        <f>IF(L4843="",999,VLOOKUP(L4843,武将id!A:C,3,0))</f>
        <v>203</v>
      </c>
    </row>
    <row r="4844" spans="1:13" x14ac:dyDescent="0.15">
      <c r="A4844" s="175">
        <v>9104</v>
      </c>
      <c r="B4844" s="176">
        <v>7</v>
      </c>
      <c r="C4844" s="176">
        <v>2</v>
      </c>
      <c r="D4844" s="176" t="s">
        <v>2932</v>
      </c>
      <c r="E4844" s="176">
        <f>VLOOKUP(D4844,武将id!A:C,3,FALSE)</f>
        <v>203</v>
      </c>
      <c r="F4844" s="176">
        <v>0</v>
      </c>
      <c r="G4844" s="255" t="s">
        <v>6486</v>
      </c>
      <c r="H4844" s="256" t="s">
        <v>6486</v>
      </c>
      <c r="I4844" s="176">
        <v>1</v>
      </c>
      <c r="J4844" s="176"/>
      <c r="K4844" s="176"/>
      <c r="L4844" s="176" t="s">
        <v>2461</v>
      </c>
      <c r="M4844" s="257">
        <f>IF(L4844="",999,VLOOKUP(L4844,武将id!A:C,3,0))</f>
        <v>303</v>
      </c>
    </row>
    <row r="4845" spans="1:13" x14ac:dyDescent="0.15">
      <c r="A4845" s="175">
        <v>9104</v>
      </c>
      <c r="B4845" s="176">
        <v>8</v>
      </c>
      <c r="C4845" s="176">
        <v>1</v>
      </c>
      <c r="D4845" s="176" t="s">
        <v>2461</v>
      </c>
      <c r="E4845" s="176">
        <f>VLOOKUP(D4845,武将id!A:C,3,FALSE)</f>
        <v>303</v>
      </c>
      <c r="F4845" s="176">
        <v>0</v>
      </c>
      <c r="G4845" s="255" t="s">
        <v>6487</v>
      </c>
      <c r="H4845" s="256" t="s">
        <v>6487</v>
      </c>
      <c r="I4845" s="176">
        <v>1</v>
      </c>
      <c r="J4845" s="176"/>
      <c r="K4845" s="176"/>
      <c r="L4845" s="176" t="s">
        <v>2932</v>
      </c>
      <c r="M4845" s="257">
        <f>IF(L4845="",999,VLOOKUP(L4845,武将id!A:C,3,0))</f>
        <v>203</v>
      </c>
    </row>
    <row r="4846" spans="1:13" x14ac:dyDescent="0.15">
      <c r="A4846" s="175">
        <v>9104</v>
      </c>
      <c r="B4846" s="176">
        <v>9</v>
      </c>
      <c r="C4846" s="176">
        <v>2</v>
      </c>
      <c r="D4846" s="176" t="s">
        <v>2932</v>
      </c>
      <c r="E4846" s="176">
        <f>VLOOKUP(D4846,武将id!A:C,3,FALSE)</f>
        <v>203</v>
      </c>
      <c r="F4846" s="176">
        <v>0</v>
      </c>
      <c r="G4846" s="255" t="s">
        <v>6488</v>
      </c>
      <c r="H4846" s="256" t="s">
        <v>6488</v>
      </c>
      <c r="I4846" s="176">
        <v>1</v>
      </c>
      <c r="J4846" s="176"/>
      <c r="K4846" s="176"/>
      <c r="L4846" s="176" t="s">
        <v>2461</v>
      </c>
      <c r="M4846" s="257">
        <f>IF(L4846="",999,VLOOKUP(L4846,武将id!A:C,3,0))</f>
        <v>303</v>
      </c>
    </row>
    <row r="4847" spans="1:13" ht="24" x14ac:dyDescent="0.15">
      <c r="A4847" s="175">
        <v>9104</v>
      </c>
      <c r="B4847" s="176">
        <v>10</v>
      </c>
      <c r="C4847" s="176">
        <v>2</v>
      </c>
      <c r="D4847" s="176" t="s">
        <v>2932</v>
      </c>
      <c r="E4847" s="176">
        <f>VLOOKUP(D4847,武将id!A:C,3,FALSE)</f>
        <v>203</v>
      </c>
      <c r="F4847" s="176">
        <v>0</v>
      </c>
      <c r="G4847" s="255" t="s">
        <v>6489</v>
      </c>
      <c r="H4847" s="256" t="s">
        <v>6489</v>
      </c>
      <c r="I4847" s="176">
        <v>1</v>
      </c>
      <c r="J4847" s="176"/>
      <c r="K4847" s="176"/>
      <c r="L4847" s="176" t="s">
        <v>2461</v>
      </c>
      <c r="M4847" s="257">
        <f>IF(L4847="",999,VLOOKUP(L4847,武将id!A:C,3,0))</f>
        <v>303</v>
      </c>
    </row>
    <row r="4848" spans="1:13" x14ac:dyDescent="0.15">
      <c r="A4848" s="175">
        <v>9104</v>
      </c>
      <c r="B4848" s="176">
        <v>11</v>
      </c>
      <c r="C4848" s="176">
        <v>2</v>
      </c>
      <c r="D4848" s="176" t="s">
        <v>2932</v>
      </c>
      <c r="E4848" s="176">
        <f>VLOOKUP(D4848,武将id!A:C,3,FALSE)</f>
        <v>203</v>
      </c>
      <c r="F4848" s="176">
        <v>0</v>
      </c>
      <c r="G4848" s="255" t="s">
        <v>6490</v>
      </c>
      <c r="H4848" s="256" t="s">
        <v>6490</v>
      </c>
      <c r="I4848" s="176">
        <v>1</v>
      </c>
      <c r="J4848" s="176"/>
      <c r="K4848" s="176"/>
      <c r="L4848" s="176" t="s">
        <v>2461</v>
      </c>
      <c r="M4848" s="257">
        <f>IF(L4848="",999,VLOOKUP(L4848,武将id!A:C,3,0))</f>
        <v>303</v>
      </c>
    </row>
    <row r="4849" spans="1:13" ht="24" x14ac:dyDescent="0.15">
      <c r="A4849" s="175">
        <v>9104</v>
      </c>
      <c r="B4849" s="176">
        <v>12</v>
      </c>
      <c r="C4849" s="176">
        <v>1</v>
      </c>
      <c r="D4849" s="176" t="s">
        <v>2461</v>
      </c>
      <c r="E4849" s="176">
        <f>VLOOKUP(D4849,武将id!A:C,3,FALSE)</f>
        <v>303</v>
      </c>
      <c r="F4849" s="176">
        <v>0</v>
      </c>
      <c r="G4849" s="255" t="s">
        <v>6491</v>
      </c>
      <c r="H4849" s="256" t="s">
        <v>6491</v>
      </c>
      <c r="I4849" s="176">
        <v>1</v>
      </c>
      <c r="J4849" s="176"/>
      <c r="K4849" s="176"/>
      <c r="L4849" s="176" t="s">
        <v>2932</v>
      </c>
      <c r="M4849" s="257">
        <f>IF(L4849="",999,VLOOKUP(L4849,武将id!A:C,3,0))</f>
        <v>203</v>
      </c>
    </row>
    <row r="4850" spans="1:13" x14ac:dyDescent="0.15">
      <c r="A4850" s="175">
        <v>9104</v>
      </c>
      <c r="B4850" s="176">
        <v>13</v>
      </c>
      <c r="C4850" s="176">
        <v>2</v>
      </c>
      <c r="D4850" s="176" t="s">
        <v>2932</v>
      </c>
      <c r="E4850" s="176">
        <f>VLOOKUP(D4850,武将id!A:C,3,FALSE)</f>
        <v>203</v>
      </c>
      <c r="F4850" s="176">
        <v>0</v>
      </c>
      <c r="G4850" s="255" t="s">
        <v>6492</v>
      </c>
      <c r="H4850" s="256" t="s">
        <v>6492</v>
      </c>
      <c r="I4850" s="176">
        <v>1</v>
      </c>
      <c r="J4850" s="176"/>
      <c r="K4850" s="176"/>
      <c r="L4850" s="176" t="s">
        <v>2461</v>
      </c>
      <c r="M4850" s="257">
        <f>IF(L4850="",999,VLOOKUP(L4850,武将id!A:C,3,0))</f>
        <v>303</v>
      </c>
    </row>
    <row r="4851" spans="1:13" ht="24" x14ac:dyDescent="0.15">
      <c r="A4851" s="180">
        <v>9104</v>
      </c>
      <c r="B4851" s="181">
        <v>14</v>
      </c>
      <c r="C4851" s="181">
        <v>1</v>
      </c>
      <c r="D4851" s="181" t="s">
        <v>2461</v>
      </c>
      <c r="E4851" s="181">
        <f>VLOOKUP(D4851,武将id!A:C,3,FALSE)</f>
        <v>303</v>
      </c>
      <c r="F4851" s="181">
        <v>0</v>
      </c>
      <c r="G4851" s="258" t="s">
        <v>6493</v>
      </c>
      <c r="H4851" s="259" t="s">
        <v>6493</v>
      </c>
      <c r="I4851" s="181">
        <v>1</v>
      </c>
      <c r="J4851" s="181"/>
      <c r="K4851" s="181"/>
      <c r="L4851" s="181" t="s">
        <v>2932</v>
      </c>
      <c r="M4851" s="260">
        <f>IF(L4851="",999,VLOOKUP(L4851,武将id!A:C,3,0))</f>
        <v>203</v>
      </c>
    </row>
    <row r="4852" spans="1:13" ht="24" x14ac:dyDescent="0.15">
      <c r="A4852" s="175">
        <v>9105</v>
      </c>
      <c r="B4852" s="176">
        <v>1</v>
      </c>
      <c r="C4852" s="176">
        <v>1</v>
      </c>
      <c r="D4852" s="176" t="s">
        <v>2461</v>
      </c>
      <c r="E4852" s="176">
        <f>VLOOKUP(D4852,武将id!A:C,3,FALSE)</f>
        <v>303</v>
      </c>
      <c r="F4852" s="176">
        <v>0</v>
      </c>
      <c r="G4852" s="255" t="s">
        <v>6494</v>
      </c>
      <c r="H4852" s="256" t="s">
        <v>6494</v>
      </c>
      <c r="I4852" s="176">
        <v>1</v>
      </c>
      <c r="J4852" s="176"/>
      <c r="K4852" s="176"/>
      <c r="L4852" s="176" t="s">
        <v>2484</v>
      </c>
      <c r="M4852" s="257">
        <f>IF(L4852="",999,VLOOKUP(L4852,武将id!A:C,3,0))</f>
        <v>312</v>
      </c>
    </row>
    <row r="4853" spans="1:13" x14ac:dyDescent="0.15">
      <c r="A4853" s="175">
        <v>9105</v>
      </c>
      <c r="B4853" s="176">
        <v>2</v>
      </c>
      <c r="C4853" s="176">
        <v>2</v>
      </c>
      <c r="D4853" s="176" t="s">
        <v>2484</v>
      </c>
      <c r="E4853" s="176">
        <f>VLOOKUP(D4853,武将id!A:C,3,FALSE)</f>
        <v>312</v>
      </c>
      <c r="F4853" s="176">
        <v>0</v>
      </c>
      <c r="G4853" s="255" t="s">
        <v>6495</v>
      </c>
      <c r="H4853" s="256" t="s">
        <v>6495</v>
      </c>
      <c r="I4853" s="176">
        <v>1</v>
      </c>
      <c r="J4853" s="176"/>
      <c r="K4853" s="176"/>
      <c r="L4853" s="176" t="s">
        <v>2461</v>
      </c>
      <c r="M4853" s="257">
        <f>IF(L4853="",999,VLOOKUP(L4853,武将id!A:C,3,0))</f>
        <v>303</v>
      </c>
    </row>
    <row r="4854" spans="1:13" x14ac:dyDescent="0.15">
      <c r="A4854" s="175">
        <v>9105</v>
      </c>
      <c r="B4854" s="176">
        <v>3</v>
      </c>
      <c r="C4854" s="176">
        <v>2</v>
      </c>
      <c r="D4854" s="176" t="s">
        <v>2484</v>
      </c>
      <c r="E4854" s="176">
        <f>VLOOKUP(D4854,武将id!A:C,3,FALSE)</f>
        <v>312</v>
      </c>
      <c r="F4854" s="176">
        <v>0</v>
      </c>
      <c r="G4854" s="255" t="s">
        <v>6496</v>
      </c>
      <c r="H4854" s="256" t="s">
        <v>6496</v>
      </c>
      <c r="I4854" s="176">
        <v>1</v>
      </c>
      <c r="J4854" s="176"/>
      <c r="K4854" s="176"/>
      <c r="L4854" s="176" t="s">
        <v>2461</v>
      </c>
      <c r="M4854" s="257">
        <f>IF(L4854="",999,VLOOKUP(L4854,武将id!A:C,3,0))</f>
        <v>303</v>
      </c>
    </row>
    <row r="4855" spans="1:13" ht="24" x14ac:dyDescent="0.15">
      <c r="A4855" s="175">
        <v>9105</v>
      </c>
      <c r="B4855" s="176">
        <v>4</v>
      </c>
      <c r="C4855" s="176">
        <v>1</v>
      </c>
      <c r="D4855" s="176" t="s">
        <v>2461</v>
      </c>
      <c r="E4855" s="176">
        <f>VLOOKUP(D4855,武将id!A:C,3,FALSE)</f>
        <v>303</v>
      </c>
      <c r="F4855" s="176">
        <v>0</v>
      </c>
      <c r="G4855" s="255" t="s">
        <v>6497</v>
      </c>
      <c r="H4855" s="256" t="s">
        <v>6497</v>
      </c>
      <c r="I4855" s="176">
        <v>1</v>
      </c>
      <c r="J4855" s="176"/>
      <c r="K4855" s="176"/>
      <c r="L4855" s="176" t="s">
        <v>2484</v>
      </c>
      <c r="M4855" s="257">
        <f>IF(L4855="",999,VLOOKUP(L4855,武将id!A:C,3,0))</f>
        <v>312</v>
      </c>
    </row>
    <row r="4856" spans="1:13" ht="24" x14ac:dyDescent="0.15">
      <c r="A4856" s="175">
        <v>9105</v>
      </c>
      <c r="B4856" s="176">
        <v>5</v>
      </c>
      <c r="C4856" s="176">
        <v>1</v>
      </c>
      <c r="D4856" s="176" t="s">
        <v>2461</v>
      </c>
      <c r="E4856" s="176">
        <f>VLOOKUP(D4856,武将id!A:C,3,FALSE)</f>
        <v>303</v>
      </c>
      <c r="F4856" s="176">
        <v>0</v>
      </c>
      <c r="G4856" s="255" t="s">
        <v>6498</v>
      </c>
      <c r="H4856" s="256" t="s">
        <v>6498</v>
      </c>
      <c r="I4856" s="176">
        <v>1</v>
      </c>
      <c r="J4856" s="176"/>
      <c r="K4856" s="176"/>
      <c r="L4856" s="176" t="s">
        <v>2484</v>
      </c>
      <c r="M4856" s="257">
        <f>IF(L4856="",999,VLOOKUP(L4856,武将id!A:C,3,0))</f>
        <v>312</v>
      </c>
    </row>
    <row r="4857" spans="1:13" ht="24" x14ac:dyDescent="0.15">
      <c r="A4857" s="175">
        <v>9105</v>
      </c>
      <c r="B4857" s="176">
        <v>6</v>
      </c>
      <c r="C4857" s="176">
        <v>1</v>
      </c>
      <c r="D4857" s="176" t="s">
        <v>2461</v>
      </c>
      <c r="E4857" s="176">
        <f>VLOOKUP(D4857,武将id!A:C,3,FALSE)</f>
        <v>303</v>
      </c>
      <c r="F4857" s="176">
        <v>0</v>
      </c>
      <c r="G4857" s="255" t="s">
        <v>6499</v>
      </c>
      <c r="H4857" s="256" t="s">
        <v>6499</v>
      </c>
      <c r="I4857" s="176">
        <v>1</v>
      </c>
      <c r="J4857" s="176"/>
      <c r="K4857" s="176"/>
      <c r="L4857" s="176" t="s">
        <v>2484</v>
      </c>
      <c r="M4857" s="257">
        <f>IF(L4857="",999,VLOOKUP(L4857,武将id!A:C,3,0))</f>
        <v>312</v>
      </c>
    </row>
    <row r="4858" spans="1:13" x14ac:dyDescent="0.15">
      <c r="A4858" s="175">
        <v>9105</v>
      </c>
      <c r="B4858" s="176">
        <v>7</v>
      </c>
      <c r="C4858" s="176">
        <v>2</v>
      </c>
      <c r="D4858" s="176" t="s">
        <v>6462</v>
      </c>
      <c r="E4858" s="176">
        <f>VLOOKUP(D4858,武将id!A:C,3,FALSE)</f>
        <v>328</v>
      </c>
      <c r="F4858" s="176">
        <v>0</v>
      </c>
      <c r="G4858" s="255" t="s">
        <v>6500</v>
      </c>
      <c r="H4858" s="256" t="s">
        <v>6500</v>
      </c>
      <c r="I4858" s="176">
        <v>1</v>
      </c>
      <c r="J4858" s="176"/>
      <c r="K4858" s="176"/>
      <c r="L4858" s="176" t="s">
        <v>2461</v>
      </c>
      <c r="M4858" s="257">
        <f>IF(L4858="",999,VLOOKUP(L4858,武将id!A:C,3,0))</f>
        <v>303</v>
      </c>
    </row>
    <row r="4859" spans="1:13" x14ac:dyDescent="0.15">
      <c r="A4859" s="170">
        <v>9106</v>
      </c>
      <c r="B4859" s="171">
        <v>1</v>
      </c>
      <c r="C4859" s="171">
        <v>2</v>
      </c>
      <c r="D4859" s="171" t="s">
        <v>5873</v>
      </c>
      <c r="E4859" s="171">
        <f>VLOOKUP(D4859,武将id!A:C,3,FALSE)</f>
        <v>1</v>
      </c>
      <c r="F4859" s="171">
        <v>0</v>
      </c>
      <c r="G4859" s="252" t="s">
        <v>6501</v>
      </c>
      <c r="H4859" s="253" t="s">
        <v>6501</v>
      </c>
      <c r="I4859" s="171">
        <v>1</v>
      </c>
      <c r="J4859" s="171"/>
      <c r="K4859" s="171"/>
      <c r="L4859" s="171" t="s">
        <v>2932</v>
      </c>
      <c r="M4859" s="254">
        <f>IF(L4859="",999,VLOOKUP(L4859,武将id!A:C,3,0))</f>
        <v>203</v>
      </c>
    </row>
    <row r="4860" spans="1:13" x14ac:dyDescent="0.15">
      <c r="A4860" s="175">
        <v>9106</v>
      </c>
      <c r="B4860" s="176">
        <v>2</v>
      </c>
      <c r="C4860" s="176">
        <v>1</v>
      </c>
      <c r="D4860" s="176" t="s">
        <v>2932</v>
      </c>
      <c r="E4860" s="176">
        <f>VLOOKUP(D4860,武将id!A:C,3,FALSE)</f>
        <v>203</v>
      </c>
      <c r="F4860" s="176">
        <v>0</v>
      </c>
      <c r="G4860" s="255" t="s">
        <v>6502</v>
      </c>
      <c r="H4860" s="256" t="s">
        <v>6502</v>
      </c>
      <c r="I4860" s="176">
        <v>1</v>
      </c>
      <c r="J4860" s="176"/>
      <c r="K4860" s="176"/>
      <c r="L4860" s="176" t="s">
        <v>6560</v>
      </c>
      <c r="M4860" s="257">
        <f>IF(L4860="",999,VLOOKUP(L4860,武将id!A:C,3,0))</f>
        <v>1</v>
      </c>
    </row>
    <row r="4861" spans="1:13" x14ac:dyDescent="0.15">
      <c r="A4861" s="180">
        <v>9106</v>
      </c>
      <c r="B4861" s="181">
        <v>3</v>
      </c>
      <c r="C4861" s="181">
        <v>2</v>
      </c>
      <c r="D4861" s="181" t="s">
        <v>6465</v>
      </c>
      <c r="E4861" s="181">
        <f>VLOOKUP(D4861,武将id!A:C,3,FALSE)</f>
        <v>1</v>
      </c>
      <c r="F4861" s="181">
        <v>0</v>
      </c>
      <c r="G4861" s="258" t="s">
        <v>6564</v>
      </c>
      <c r="H4861" s="259" t="s">
        <v>6563</v>
      </c>
      <c r="I4861" s="181">
        <v>1</v>
      </c>
      <c r="J4861" s="181"/>
      <c r="K4861" s="181"/>
      <c r="L4861" s="181" t="s">
        <v>2932</v>
      </c>
      <c r="M4861" s="260">
        <f>IF(L4861="",999,VLOOKUP(L4861,武将id!A:C,3,0))</f>
        <v>203</v>
      </c>
    </row>
    <row r="4862" spans="1:13" x14ac:dyDescent="0.15">
      <c r="A4862" s="175">
        <v>9107</v>
      </c>
      <c r="B4862" s="176">
        <v>1</v>
      </c>
      <c r="C4862" s="176">
        <v>2</v>
      </c>
      <c r="D4862" s="176" t="s">
        <v>6462</v>
      </c>
      <c r="E4862" s="176">
        <f>VLOOKUP(D4862,武将id!A:C,3,FALSE)</f>
        <v>328</v>
      </c>
      <c r="F4862" s="176">
        <v>0</v>
      </c>
      <c r="G4862" s="255" t="s">
        <v>6503</v>
      </c>
      <c r="H4862" s="256" t="s">
        <v>6503</v>
      </c>
      <c r="I4862" s="176">
        <v>1</v>
      </c>
      <c r="J4862" s="176"/>
      <c r="K4862" s="176"/>
      <c r="L4862" s="176" t="s">
        <v>2932</v>
      </c>
      <c r="M4862" s="257">
        <f>IF(L4862="",999,VLOOKUP(L4862,武将id!A:C,3,0))</f>
        <v>203</v>
      </c>
    </row>
    <row r="4863" spans="1:13" x14ac:dyDescent="0.15">
      <c r="A4863" s="175">
        <v>9107</v>
      </c>
      <c r="B4863" s="176">
        <v>2</v>
      </c>
      <c r="C4863" s="176">
        <v>1</v>
      </c>
      <c r="D4863" s="176" t="s">
        <v>2932</v>
      </c>
      <c r="E4863" s="176">
        <f>VLOOKUP(D4863,武将id!A:C,3,FALSE)</f>
        <v>203</v>
      </c>
      <c r="F4863" s="176">
        <v>0</v>
      </c>
      <c r="G4863" s="255" t="s">
        <v>6504</v>
      </c>
      <c r="H4863" s="256" t="s">
        <v>6504</v>
      </c>
      <c r="I4863" s="176">
        <v>1</v>
      </c>
      <c r="J4863" s="176"/>
      <c r="K4863" s="176"/>
      <c r="L4863" s="176" t="s">
        <v>6462</v>
      </c>
      <c r="M4863" s="257">
        <f>IF(L4863="",999,VLOOKUP(L4863,武将id!A:C,3,0))</f>
        <v>328</v>
      </c>
    </row>
    <row r="4864" spans="1:13" x14ac:dyDescent="0.15">
      <c r="A4864" s="175">
        <v>9107</v>
      </c>
      <c r="B4864" s="176">
        <v>3</v>
      </c>
      <c r="C4864" s="176">
        <v>2</v>
      </c>
      <c r="D4864" s="176" t="s">
        <v>6462</v>
      </c>
      <c r="E4864" s="176">
        <f>VLOOKUP(D4864,武将id!A:C,3,FALSE)</f>
        <v>328</v>
      </c>
      <c r="F4864" s="176">
        <v>0</v>
      </c>
      <c r="G4864" s="255" t="s">
        <v>6505</v>
      </c>
      <c r="H4864" s="256" t="s">
        <v>6505</v>
      </c>
      <c r="I4864" s="176">
        <v>1</v>
      </c>
      <c r="J4864" s="176"/>
      <c r="K4864" s="176"/>
      <c r="L4864" s="176" t="s">
        <v>2932</v>
      </c>
      <c r="M4864" s="257">
        <f>IF(L4864="",999,VLOOKUP(L4864,武将id!A:C,3,0))</f>
        <v>203</v>
      </c>
    </row>
    <row r="4865" spans="1:13" ht="24" x14ac:dyDescent="0.15">
      <c r="A4865" s="175">
        <v>9107</v>
      </c>
      <c r="B4865" s="176">
        <v>4</v>
      </c>
      <c r="C4865" s="176">
        <v>1</v>
      </c>
      <c r="D4865" s="176" t="s">
        <v>2932</v>
      </c>
      <c r="E4865" s="176">
        <f>VLOOKUP(D4865,武将id!A:C,3,FALSE)</f>
        <v>203</v>
      </c>
      <c r="F4865" s="176">
        <v>0</v>
      </c>
      <c r="G4865" s="255" t="s">
        <v>6506</v>
      </c>
      <c r="H4865" s="256" t="s">
        <v>6506</v>
      </c>
      <c r="I4865" s="176">
        <v>1</v>
      </c>
      <c r="J4865" s="176"/>
      <c r="K4865" s="176"/>
      <c r="L4865" s="176" t="s">
        <v>6462</v>
      </c>
      <c r="M4865" s="257">
        <f>IF(L4865="",999,VLOOKUP(L4865,武将id!A:C,3,0))</f>
        <v>328</v>
      </c>
    </row>
    <row r="4866" spans="1:13" ht="24" x14ac:dyDescent="0.15">
      <c r="A4866" s="175">
        <v>9107</v>
      </c>
      <c r="B4866" s="176">
        <v>5</v>
      </c>
      <c r="C4866" s="176">
        <v>1</v>
      </c>
      <c r="D4866" s="176" t="s">
        <v>3516</v>
      </c>
      <c r="E4866" s="176">
        <f>VLOOKUP(D4866,武将id!A:C,3,FALSE)</f>
        <v>201</v>
      </c>
      <c r="F4866" s="176">
        <v>0</v>
      </c>
      <c r="G4866" s="255" t="s">
        <v>6507</v>
      </c>
      <c r="H4866" s="256" t="s">
        <v>6507</v>
      </c>
      <c r="I4866" s="176">
        <v>1</v>
      </c>
      <c r="J4866" s="176"/>
      <c r="K4866" s="176"/>
      <c r="L4866" s="176" t="s">
        <v>6462</v>
      </c>
      <c r="M4866" s="257">
        <f>IF(L4866="",999,VLOOKUP(L4866,武将id!A:C,3,0))</f>
        <v>328</v>
      </c>
    </row>
    <row r="4867" spans="1:13" ht="24" x14ac:dyDescent="0.15">
      <c r="A4867" s="175">
        <v>9107</v>
      </c>
      <c r="B4867" s="176">
        <v>6</v>
      </c>
      <c r="C4867" s="176">
        <v>1</v>
      </c>
      <c r="D4867" s="176" t="s">
        <v>6463</v>
      </c>
      <c r="E4867" s="176">
        <f>VLOOKUP(D4867,武将id!A:C,3,FALSE)</f>
        <v>339</v>
      </c>
      <c r="F4867" s="176">
        <v>0</v>
      </c>
      <c r="G4867" s="255" t="s">
        <v>6508</v>
      </c>
      <c r="H4867" s="256" t="s">
        <v>6508</v>
      </c>
      <c r="I4867" s="176">
        <v>1</v>
      </c>
      <c r="J4867" s="176"/>
      <c r="K4867" s="176"/>
      <c r="L4867" s="176" t="s">
        <v>6462</v>
      </c>
      <c r="M4867" s="257">
        <f>IF(L4867="",999,VLOOKUP(L4867,武将id!A:C,3,0))</f>
        <v>328</v>
      </c>
    </row>
    <row r="4868" spans="1:13" x14ac:dyDescent="0.15">
      <c r="A4868" s="175">
        <v>9107</v>
      </c>
      <c r="B4868" s="176">
        <v>7</v>
      </c>
      <c r="C4868" s="176">
        <v>1</v>
      </c>
      <c r="D4868" s="176" t="s">
        <v>6463</v>
      </c>
      <c r="E4868" s="176">
        <f>VLOOKUP(D4868,武将id!A:C,3,FALSE)</f>
        <v>339</v>
      </c>
      <c r="F4868" s="176">
        <v>0</v>
      </c>
      <c r="G4868" s="255" t="s">
        <v>6509</v>
      </c>
      <c r="H4868" s="256" t="s">
        <v>6509</v>
      </c>
      <c r="I4868" s="176">
        <v>1</v>
      </c>
      <c r="J4868" s="176"/>
      <c r="K4868" s="176"/>
      <c r="L4868" s="176" t="s">
        <v>6462</v>
      </c>
      <c r="M4868" s="257">
        <f>IF(L4868="",999,VLOOKUP(L4868,武将id!A:C,3,0))</f>
        <v>328</v>
      </c>
    </row>
    <row r="4869" spans="1:13" x14ac:dyDescent="0.15">
      <c r="A4869" s="175">
        <v>9107</v>
      </c>
      <c r="B4869" s="176">
        <v>8</v>
      </c>
      <c r="C4869" s="176">
        <v>2</v>
      </c>
      <c r="D4869" s="176" t="s">
        <v>6462</v>
      </c>
      <c r="E4869" s="176">
        <f>VLOOKUP(D4869,武将id!A:C,3,FALSE)</f>
        <v>328</v>
      </c>
      <c r="F4869" s="176">
        <v>0</v>
      </c>
      <c r="G4869" s="255" t="s">
        <v>6480</v>
      </c>
      <c r="H4869" s="256" t="s">
        <v>6480</v>
      </c>
      <c r="I4869" s="176">
        <v>1</v>
      </c>
      <c r="J4869" s="176"/>
      <c r="K4869" s="176"/>
      <c r="L4869" s="176" t="s">
        <v>6463</v>
      </c>
      <c r="M4869" s="257">
        <f>IF(L4869="",999,VLOOKUP(L4869,武将id!A:C,3,0))</f>
        <v>339</v>
      </c>
    </row>
    <row r="4870" spans="1:13" x14ac:dyDescent="0.15">
      <c r="A4870" s="170">
        <v>9108</v>
      </c>
      <c r="B4870" s="171">
        <v>1</v>
      </c>
      <c r="C4870" s="171">
        <v>2</v>
      </c>
      <c r="D4870" s="171" t="s">
        <v>6462</v>
      </c>
      <c r="E4870" s="171">
        <f>VLOOKUP(D4870,武将id!A:C,3,FALSE)</f>
        <v>328</v>
      </c>
      <c r="F4870" s="171">
        <v>0</v>
      </c>
      <c r="G4870" s="252" t="s">
        <v>6510</v>
      </c>
      <c r="H4870" s="253" t="s">
        <v>6510</v>
      </c>
      <c r="I4870" s="171">
        <v>1</v>
      </c>
      <c r="J4870" s="171"/>
      <c r="K4870" s="171"/>
      <c r="L4870" s="171" t="s">
        <v>2461</v>
      </c>
      <c r="M4870" s="254">
        <f>IF(L4870="",999,VLOOKUP(L4870,武将id!A:C,3,0))</f>
        <v>303</v>
      </c>
    </row>
    <row r="4871" spans="1:13" x14ac:dyDescent="0.15">
      <c r="A4871" s="175">
        <v>9108</v>
      </c>
      <c r="B4871" s="176">
        <v>2</v>
      </c>
      <c r="C4871" s="176">
        <v>1</v>
      </c>
      <c r="D4871" s="176" t="s">
        <v>2461</v>
      </c>
      <c r="E4871" s="176">
        <f>VLOOKUP(D4871,武将id!A:C,3,FALSE)</f>
        <v>303</v>
      </c>
      <c r="F4871" s="176">
        <v>0</v>
      </c>
      <c r="G4871" s="255" t="s">
        <v>6511</v>
      </c>
      <c r="H4871" s="256" t="s">
        <v>6511</v>
      </c>
      <c r="I4871" s="176">
        <v>1</v>
      </c>
      <c r="J4871" s="176"/>
      <c r="K4871" s="176"/>
      <c r="L4871" s="176" t="s">
        <v>6462</v>
      </c>
      <c r="M4871" s="257">
        <f>IF(L4871="",999,VLOOKUP(L4871,武将id!A:C,3,0))</f>
        <v>328</v>
      </c>
    </row>
    <row r="4872" spans="1:13" x14ac:dyDescent="0.15">
      <c r="A4872" s="175">
        <v>9108</v>
      </c>
      <c r="B4872" s="176">
        <v>3</v>
      </c>
      <c r="C4872" s="176">
        <v>2</v>
      </c>
      <c r="D4872" s="176" t="s">
        <v>2484</v>
      </c>
      <c r="E4872" s="176">
        <f>VLOOKUP(D4872,武将id!A:C,3,FALSE)</f>
        <v>312</v>
      </c>
      <c r="F4872" s="176">
        <v>0</v>
      </c>
      <c r="G4872" s="255" t="s">
        <v>6512</v>
      </c>
      <c r="H4872" s="256" t="s">
        <v>6512</v>
      </c>
      <c r="I4872" s="176">
        <v>1</v>
      </c>
      <c r="J4872" s="176"/>
      <c r="K4872" s="176"/>
      <c r="L4872" s="176" t="s">
        <v>2461</v>
      </c>
      <c r="M4872" s="257">
        <f>IF(L4872="",999,VLOOKUP(L4872,武将id!A:C,3,0))</f>
        <v>303</v>
      </c>
    </row>
    <row r="4873" spans="1:13" x14ac:dyDescent="0.15">
      <c r="A4873" s="180">
        <v>9108</v>
      </c>
      <c r="B4873" s="181">
        <v>4</v>
      </c>
      <c r="C4873" s="181">
        <v>1</v>
      </c>
      <c r="D4873" s="181" t="s">
        <v>2461</v>
      </c>
      <c r="E4873" s="181">
        <f>VLOOKUP(D4873,武将id!A:C,3,FALSE)</f>
        <v>303</v>
      </c>
      <c r="F4873" s="181">
        <v>0</v>
      </c>
      <c r="G4873" s="258" t="s">
        <v>3177</v>
      </c>
      <c r="H4873" s="259" t="s">
        <v>3177</v>
      </c>
      <c r="I4873" s="181">
        <v>1</v>
      </c>
      <c r="J4873" s="181"/>
      <c r="K4873" s="181"/>
      <c r="L4873" s="181" t="s">
        <v>2484</v>
      </c>
      <c r="M4873" s="260">
        <f>IF(L4873="",999,VLOOKUP(L4873,武将id!A:C,3,0))</f>
        <v>312</v>
      </c>
    </row>
    <row r="4874" spans="1:13" ht="24" x14ac:dyDescent="0.15">
      <c r="A4874" s="175">
        <v>9201</v>
      </c>
      <c r="B4874" s="176">
        <v>1</v>
      </c>
      <c r="C4874" s="176">
        <v>2</v>
      </c>
      <c r="D4874" s="176" t="s">
        <v>2484</v>
      </c>
      <c r="E4874" s="176">
        <f>VLOOKUP(D4874,武将id!A:C,3,FALSE)</f>
        <v>312</v>
      </c>
      <c r="F4874" s="176">
        <v>0</v>
      </c>
      <c r="G4874" s="255" t="s">
        <v>6513</v>
      </c>
      <c r="H4874" s="256" t="s">
        <v>6513</v>
      </c>
      <c r="I4874" s="176">
        <v>1</v>
      </c>
      <c r="J4874" s="176"/>
      <c r="K4874" s="176"/>
      <c r="L4874" s="176" t="s">
        <v>2237</v>
      </c>
      <c r="M4874" s="257">
        <f>IF(L4874="",999,VLOOKUP(L4874,武将id!A:C,3,0))</f>
        <v>103</v>
      </c>
    </row>
    <row r="4875" spans="1:13" x14ac:dyDescent="0.15">
      <c r="A4875" s="175">
        <v>9201</v>
      </c>
      <c r="B4875" s="176">
        <v>2</v>
      </c>
      <c r="C4875" s="176">
        <v>1</v>
      </c>
      <c r="D4875" s="176" t="s">
        <v>2237</v>
      </c>
      <c r="E4875" s="176">
        <f>VLOOKUP(D4875,武将id!A:C,3,FALSE)</f>
        <v>103</v>
      </c>
      <c r="F4875" s="176">
        <v>0</v>
      </c>
      <c r="G4875" s="255" t="s">
        <v>6514</v>
      </c>
      <c r="H4875" s="256" t="s">
        <v>6514</v>
      </c>
      <c r="I4875" s="176">
        <v>1</v>
      </c>
      <c r="J4875" s="176"/>
      <c r="K4875" s="176"/>
      <c r="L4875" s="176" t="s">
        <v>2484</v>
      </c>
      <c r="M4875" s="257">
        <f>IF(L4875="",999,VLOOKUP(L4875,武将id!A:C,3,0))</f>
        <v>312</v>
      </c>
    </row>
    <row r="4876" spans="1:13" x14ac:dyDescent="0.15">
      <c r="A4876" s="175">
        <v>9201</v>
      </c>
      <c r="B4876" s="176">
        <v>3</v>
      </c>
      <c r="C4876" s="176">
        <v>2</v>
      </c>
      <c r="D4876" s="176" t="s">
        <v>2610</v>
      </c>
      <c r="E4876" s="176">
        <f>VLOOKUP(D4876,武将id!A:C,3,FALSE)</f>
        <v>121</v>
      </c>
      <c r="F4876" s="176">
        <v>0</v>
      </c>
      <c r="G4876" s="255" t="s">
        <v>6515</v>
      </c>
      <c r="H4876" s="256" t="s">
        <v>6515</v>
      </c>
      <c r="I4876" s="176">
        <v>1</v>
      </c>
      <c r="J4876" s="176"/>
      <c r="K4876" s="176"/>
      <c r="L4876" s="176" t="s">
        <v>2237</v>
      </c>
      <c r="M4876" s="257">
        <f>IF(L4876="",999,VLOOKUP(L4876,武将id!A:C,3,0))</f>
        <v>103</v>
      </c>
    </row>
    <row r="4877" spans="1:13" x14ac:dyDescent="0.15">
      <c r="A4877" s="175">
        <v>9201</v>
      </c>
      <c r="B4877" s="176">
        <v>4</v>
      </c>
      <c r="C4877" s="176">
        <v>1</v>
      </c>
      <c r="D4877" s="176" t="s">
        <v>2237</v>
      </c>
      <c r="E4877" s="176">
        <f>VLOOKUP(D4877,武将id!A:C,3,FALSE)</f>
        <v>103</v>
      </c>
      <c r="F4877" s="176">
        <v>0</v>
      </c>
      <c r="G4877" s="255" t="s">
        <v>6516</v>
      </c>
      <c r="H4877" s="256" t="s">
        <v>6516</v>
      </c>
      <c r="I4877" s="176">
        <v>1</v>
      </c>
      <c r="J4877" s="176"/>
      <c r="K4877" s="176"/>
      <c r="L4877" s="176" t="s">
        <v>2610</v>
      </c>
      <c r="M4877" s="257">
        <f>IF(L4877="",999,VLOOKUP(L4877,武将id!A:C,3,0))</f>
        <v>121</v>
      </c>
    </row>
    <row r="4878" spans="1:13" ht="24" x14ac:dyDescent="0.15">
      <c r="A4878" s="175">
        <v>9201</v>
      </c>
      <c r="B4878" s="176">
        <v>5</v>
      </c>
      <c r="C4878" s="176">
        <v>2</v>
      </c>
      <c r="D4878" s="176" t="s">
        <v>2610</v>
      </c>
      <c r="E4878" s="176">
        <f>VLOOKUP(D4878,武将id!A:C,3,FALSE)</f>
        <v>121</v>
      </c>
      <c r="F4878" s="176">
        <v>0</v>
      </c>
      <c r="G4878" s="255" t="s">
        <v>6517</v>
      </c>
      <c r="H4878" s="256" t="s">
        <v>6517</v>
      </c>
      <c r="I4878" s="176">
        <v>1</v>
      </c>
      <c r="J4878" s="176"/>
      <c r="K4878" s="176"/>
      <c r="L4878" s="176" t="s">
        <v>2237</v>
      </c>
      <c r="M4878" s="257">
        <f>IF(L4878="",999,VLOOKUP(L4878,武将id!A:C,3,0))</f>
        <v>103</v>
      </c>
    </row>
    <row r="4879" spans="1:13" x14ac:dyDescent="0.15">
      <c r="A4879" s="175">
        <v>9201</v>
      </c>
      <c r="B4879" s="176">
        <v>6</v>
      </c>
      <c r="C4879" s="176">
        <v>1</v>
      </c>
      <c r="D4879" s="176" t="s">
        <v>2237</v>
      </c>
      <c r="E4879" s="176">
        <f>VLOOKUP(D4879,武将id!A:C,3,FALSE)</f>
        <v>103</v>
      </c>
      <c r="F4879" s="176">
        <v>0</v>
      </c>
      <c r="G4879" s="255" t="s">
        <v>6518</v>
      </c>
      <c r="H4879" s="256" t="s">
        <v>6518</v>
      </c>
      <c r="I4879" s="176">
        <v>1</v>
      </c>
      <c r="J4879" s="176"/>
      <c r="K4879" s="176"/>
      <c r="L4879" s="176" t="s">
        <v>2610</v>
      </c>
      <c r="M4879" s="257">
        <f>IF(L4879="",999,VLOOKUP(L4879,武将id!A:C,3,0))</f>
        <v>121</v>
      </c>
    </row>
    <row r="4880" spans="1:13" x14ac:dyDescent="0.15">
      <c r="A4880" s="175">
        <v>9201</v>
      </c>
      <c r="B4880" s="176">
        <v>7</v>
      </c>
      <c r="C4880" s="176">
        <v>2</v>
      </c>
      <c r="D4880" s="176" t="s">
        <v>6464</v>
      </c>
      <c r="E4880" s="176">
        <f>VLOOKUP(D4880,武将id!A:C,3,FALSE)</f>
        <v>122</v>
      </c>
      <c r="F4880" s="176">
        <v>0</v>
      </c>
      <c r="G4880" s="255" t="s">
        <v>6519</v>
      </c>
      <c r="H4880" s="256" t="s">
        <v>6519</v>
      </c>
      <c r="I4880" s="176">
        <v>1</v>
      </c>
      <c r="J4880" s="176"/>
      <c r="K4880" s="176"/>
      <c r="L4880" s="176" t="s">
        <v>2237</v>
      </c>
      <c r="M4880" s="257">
        <f>IF(L4880="",999,VLOOKUP(L4880,武将id!A:C,3,0))</f>
        <v>103</v>
      </c>
    </row>
    <row r="4881" spans="1:13" x14ac:dyDescent="0.15">
      <c r="A4881" s="175">
        <v>9201</v>
      </c>
      <c r="B4881" s="176">
        <v>8</v>
      </c>
      <c r="C4881" s="176">
        <v>1</v>
      </c>
      <c r="D4881" s="176" t="s">
        <v>2237</v>
      </c>
      <c r="E4881" s="176">
        <f>VLOOKUP(D4881,武将id!A:C,3,FALSE)</f>
        <v>103</v>
      </c>
      <c r="F4881" s="176">
        <v>0</v>
      </c>
      <c r="G4881" s="255" t="s">
        <v>3177</v>
      </c>
      <c r="H4881" s="256" t="s">
        <v>3177</v>
      </c>
      <c r="I4881" s="176">
        <v>1</v>
      </c>
      <c r="J4881" s="176"/>
      <c r="K4881" s="176"/>
      <c r="L4881" s="176" t="s">
        <v>6464</v>
      </c>
      <c r="M4881" s="257">
        <f>IF(L4881="",999,VLOOKUP(L4881,武将id!A:C,3,0))</f>
        <v>122</v>
      </c>
    </row>
    <row r="4882" spans="1:13" x14ac:dyDescent="0.15">
      <c r="A4882" s="170">
        <v>9202</v>
      </c>
      <c r="B4882" s="171">
        <v>1</v>
      </c>
      <c r="C4882" s="171">
        <v>1</v>
      </c>
      <c r="D4882" s="171" t="s">
        <v>6464</v>
      </c>
      <c r="E4882" s="171">
        <f>VLOOKUP(D4882,武将id!A:C,3,FALSE)</f>
        <v>122</v>
      </c>
      <c r="F4882" s="171">
        <v>0</v>
      </c>
      <c r="G4882" s="252" t="s">
        <v>6520</v>
      </c>
      <c r="H4882" s="253" t="s">
        <v>6520</v>
      </c>
      <c r="I4882" s="171">
        <v>1</v>
      </c>
      <c r="J4882" s="171"/>
      <c r="K4882" s="171"/>
      <c r="L4882" s="171" t="s">
        <v>3520</v>
      </c>
      <c r="M4882" s="254">
        <f>IF(L4882="",999,VLOOKUP(L4882,武将id!A:C,3,0))</f>
        <v>314</v>
      </c>
    </row>
    <row r="4883" spans="1:13" x14ac:dyDescent="0.15">
      <c r="A4883" s="175">
        <v>9202</v>
      </c>
      <c r="B4883" s="176">
        <v>2</v>
      </c>
      <c r="C4883" s="176">
        <v>1</v>
      </c>
      <c r="D4883" s="176" t="s">
        <v>6464</v>
      </c>
      <c r="E4883" s="176">
        <f>VLOOKUP(D4883,武将id!A:C,3,FALSE)</f>
        <v>122</v>
      </c>
      <c r="F4883" s="176">
        <v>0</v>
      </c>
      <c r="G4883" s="255" t="s">
        <v>6521</v>
      </c>
      <c r="H4883" s="256" t="s">
        <v>6521</v>
      </c>
      <c r="I4883" s="176">
        <v>1</v>
      </c>
      <c r="J4883" s="176"/>
      <c r="K4883" s="176"/>
      <c r="L4883" s="176" t="s">
        <v>3520</v>
      </c>
      <c r="M4883" s="257">
        <f>IF(L4883="",999,VLOOKUP(L4883,武将id!A:C,3,0))</f>
        <v>314</v>
      </c>
    </row>
    <row r="4884" spans="1:13" x14ac:dyDescent="0.15">
      <c r="A4884" s="175">
        <v>9202</v>
      </c>
      <c r="B4884" s="176">
        <v>3</v>
      </c>
      <c r="C4884" s="176">
        <v>2</v>
      </c>
      <c r="D4884" s="176" t="s">
        <v>3520</v>
      </c>
      <c r="E4884" s="176">
        <f>VLOOKUP(D4884,武将id!A:C,3,FALSE)</f>
        <v>314</v>
      </c>
      <c r="F4884" s="176">
        <v>0</v>
      </c>
      <c r="G4884" s="255" t="s">
        <v>6522</v>
      </c>
      <c r="H4884" s="256" t="s">
        <v>6522</v>
      </c>
      <c r="I4884" s="176">
        <v>1</v>
      </c>
      <c r="J4884" s="176"/>
      <c r="K4884" s="176"/>
      <c r="L4884" s="176" t="s">
        <v>6464</v>
      </c>
      <c r="M4884" s="257">
        <f>IF(L4884="",999,VLOOKUP(L4884,武将id!A:C,3,0))</f>
        <v>122</v>
      </c>
    </row>
    <row r="4885" spans="1:13" x14ac:dyDescent="0.15">
      <c r="A4885" s="175">
        <v>9202</v>
      </c>
      <c r="B4885" s="176">
        <v>4</v>
      </c>
      <c r="C4885" s="176">
        <v>2</v>
      </c>
      <c r="D4885" s="176" t="s">
        <v>3520</v>
      </c>
      <c r="E4885" s="176">
        <f>VLOOKUP(D4885,武将id!A:C,3,FALSE)</f>
        <v>314</v>
      </c>
      <c r="F4885" s="176">
        <v>0</v>
      </c>
      <c r="G4885" s="255" t="s">
        <v>6523</v>
      </c>
      <c r="H4885" s="256" t="s">
        <v>6523</v>
      </c>
      <c r="I4885" s="176">
        <v>1</v>
      </c>
      <c r="J4885" s="176"/>
      <c r="K4885" s="176"/>
      <c r="L4885" s="176" t="s">
        <v>6464</v>
      </c>
      <c r="M4885" s="257">
        <f>IF(L4885="",999,VLOOKUP(L4885,武将id!A:C,3,0))</f>
        <v>122</v>
      </c>
    </row>
    <row r="4886" spans="1:13" x14ac:dyDescent="0.15">
      <c r="A4886" s="180">
        <v>9202</v>
      </c>
      <c r="B4886" s="181">
        <v>5</v>
      </c>
      <c r="C4886" s="181">
        <v>1</v>
      </c>
      <c r="D4886" s="181" t="s">
        <v>6464</v>
      </c>
      <c r="E4886" s="181">
        <f>VLOOKUP(D4886,武将id!A:C,3,FALSE)</f>
        <v>122</v>
      </c>
      <c r="F4886" s="181">
        <v>0</v>
      </c>
      <c r="G4886" s="258" t="s">
        <v>6524</v>
      </c>
      <c r="H4886" s="259" t="s">
        <v>6524</v>
      </c>
      <c r="I4886" s="181">
        <v>1</v>
      </c>
      <c r="J4886" s="181"/>
      <c r="K4886" s="181"/>
      <c r="L4886" s="181" t="s">
        <v>3520</v>
      </c>
      <c r="M4886" s="260">
        <f>IF(L4886="",999,VLOOKUP(L4886,武将id!A:C,3,0))</f>
        <v>314</v>
      </c>
    </row>
    <row r="4887" spans="1:13" x14ac:dyDescent="0.15">
      <c r="A4887" s="175">
        <v>9203</v>
      </c>
      <c r="B4887" s="176">
        <v>1</v>
      </c>
      <c r="C4887" s="176">
        <v>2</v>
      </c>
      <c r="D4887" s="176" t="s">
        <v>3520</v>
      </c>
      <c r="E4887" s="176">
        <f>VLOOKUP(D4887,武将id!A:C,3,FALSE)</f>
        <v>314</v>
      </c>
      <c r="F4887" s="176">
        <v>0</v>
      </c>
      <c r="G4887" s="255" t="s">
        <v>6525</v>
      </c>
      <c r="H4887" s="256" t="s">
        <v>6525</v>
      </c>
      <c r="I4887" s="176">
        <v>1</v>
      </c>
      <c r="J4887" s="176"/>
      <c r="K4887" s="176"/>
      <c r="L4887" s="176" t="s">
        <v>7024</v>
      </c>
      <c r="M4887" s="257">
        <v>0</v>
      </c>
    </row>
    <row r="4888" spans="1:13" x14ac:dyDescent="0.15">
      <c r="A4888" s="175">
        <v>9203</v>
      </c>
      <c r="B4888" s="176">
        <v>2</v>
      </c>
      <c r="C4888" s="176">
        <v>1</v>
      </c>
      <c r="D4888" s="176" t="s">
        <v>2237</v>
      </c>
      <c r="E4888" s="176">
        <f>VLOOKUP(D4888,武将id!A:C,3,FALSE)</f>
        <v>103</v>
      </c>
      <c r="F4888" s="176">
        <v>0</v>
      </c>
      <c r="G4888" s="255" t="s">
        <v>6527</v>
      </c>
      <c r="H4888" s="256" t="s">
        <v>6527</v>
      </c>
      <c r="I4888" s="176">
        <v>1</v>
      </c>
      <c r="J4888" s="176"/>
      <c r="K4888" s="176"/>
      <c r="L4888" s="176" t="s">
        <v>7017</v>
      </c>
      <c r="M4888" s="257">
        <f>IF(L4888="",999,VLOOKUP(L4888,武将id!A:C,3,0))</f>
        <v>314</v>
      </c>
    </row>
    <row r="4889" spans="1:13" x14ac:dyDescent="0.15">
      <c r="A4889" s="175">
        <v>9203</v>
      </c>
      <c r="B4889" s="176">
        <v>3</v>
      </c>
      <c r="C4889" s="176">
        <v>2</v>
      </c>
      <c r="D4889" s="176" t="s">
        <v>97</v>
      </c>
      <c r="E4889" s="176">
        <f>VLOOKUP(D4889,武将id!A:C,3,FALSE)</f>
        <v>109</v>
      </c>
      <c r="F4889" s="176">
        <v>0</v>
      </c>
      <c r="G4889" s="255" t="s">
        <v>7023</v>
      </c>
      <c r="H4889" s="256" t="s">
        <v>7022</v>
      </c>
      <c r="I4889" s="176">
        <v>1</v>
      </c>
      <c r="J4889" s="176"/>
      <c r="K4889" s="176"/>
      <c r="L4889" s="176" t="s">
        <v>7024</v>
      </c>
      <c r="M4889" s="257">
        <f>IF(L4889="",999,VLOOKUP(L4889,武将id!A:C,3,0))</f>
        <v>103</v>
      </c>
    </row>
    <row r="4890" spans="1:13" x14ac:dyDescent="0.15">
      <c r="A4890" s="175">
        <v>9203</v>
      </c>
      <c r="B4890" s="176">
        <v>4</v>
      </c>
      <c r="C4890" s="176">
        <v>2</v>
      </c>
      <c r="D4890" s="176" t="s">
        <v>97</v>
      </c>
      <c r="E4890" s="176">
        <f>VLOOKUP(D4890,武将id!A:C,3,FALSE)</f>
        <v>109</v>
      </c>
      <c r="F4890" s="176">
        <v>0</v>
      </c>
      <c r="G4890" s="255" t="s">
        <v>6526</v>
      </c>
      <c r="H4890" s="256" t="s">
        <v>6526</v>
      </c>
      <c r="I4890" s="176">
        <v>1</v>
      </c>
      <c r="J4890" s="176"/>
      <c r="K4890" s="176"/>
      <c r="L4890" s="176" t="s">
        <v>7024</v>
      </c>
      <c r="M4890" s="257">
        <f>IF(L4890="",999,VLOOKUP(L4890,武将id!A:C,3,0))</f>
        <v>103</v>
      </c>
    </row>
    <row r="4891" spans="1:13" x14ac:dyDescent="0.15">
      <c r="A4891" s="175">
        <v>9203</v>
      </c>
      <c r="B4891" s="176">
        <v>5</v>
      </c>
      <c r="C4891" s="176">
        <v>1</v>
      </c>
      <c r="D4891" s="176" t="s">
        <v>3520</v>
      </c>
      <c r="E4891" s="176">
        <f>VLOOKUP(D4891,武将id!A:C,3,FALSE)</f>
        <v>314</v>
      </c>
      <c r="F4891" s="176">
        <v>0</v>
      </c>
      <c r="G4891" s="255" t="s">
        <v>6528</v>
      </c>
      <c r="H4891" s="256" t="s">
        <v>6528</v>
      </c>
      <c r="I4891" s="176">
        <v>1</v>
      </c>
      <c r="J4891" s="176"/>
      <c r="K4891" s="176"/>
      <c r="L4891" s="176" t="s">
        <v>7025</v>
      </c>
      <c r="M4891" s="257">
        <f>IF(L4891="",999,VLOOKUP(L4891,武将id!A:C,3,0))</f>
        <v>109</v>
      </c>
    </row>
    <row r="4892" spans="1:13" x14ac:dyDescent="0.15">
      <c r="A4892" s="175">
        <v>9203</v>
      </c>
      <c r="B4892" s="176">
        <v>6</v>
      </c>
      <c r="C4892" s="176">
        <v>2</v>
      </c>
      <c r="D4892" s="176" t="s">
        <v>97</v>
      </c>
      <c r="E4892" s="176">
        <f>VLOOKUP(D4892,武将id!A:C,3,FALSE)</f>
        <v>109</v>
      </c>
      <c r="F4892" s="176">
        <v>0</v>
      </c>
      <c r="G4892" s="255" t="s">
        <v>6529</v>
      </c>
      <c r="H4892" s="256" t="s">
        <v>6529</v>
      </c>
      <c r="I4892" s="176">
        <v>1</v>
      </c>
      <c r="J4892" s="176"/>
      <c r="K4892" s="176"/>
      <c r="L4892" s="176" t="s">
        <v>3520</v>
      </c>
      <c r="M4892" s="257">
        <f>IF(L4892="",999,VLOOKUP(L4892,武将id!A:C,3,0))</f>
        <v>314</v>
      </c>
    </row>
    <row r="4893" spans="1:13" ht="24" x14ac:dyDescent="0.15">
      <c r="A4893" s="170">
        <v>9301</v>
      </c>
      <c r="B4893" s="171">
        <v>1</v>
      </c>
      <c r="C4893" s="171">
        <v>1</v>
      </c>
      <c r="D4893" s="171" t="s">
        <v>2932</v>
      </c>
      <c r="E4893" s="171">
        <f>VLOOKUP(D4893,武将id!A:C,3,FALSE)</f>
        <v>203</v>
      </c>
      <c r="F4893" s="171">
        <v>0</v>
      </c>
      <c r="G4893" s="252" t="s">
        <v>6530</v>
      </c>
      <c r="H4893" s="253" t="s">
        <v>6530</v>
      </c>
      <c r="I4893" s="171">
        <v>1</v>
      </c>
      <c r="J4893" s="171"/>
      <c r="K4893" s="171"/>
      <c r="L4893" s="171" t="s">
        <v>3516</v>
      </c>
      <c r="M4893" s="254">
        <f>IF(L4893="",999,VLOOKUP(L4893,武将id!A:C,3,0))</f>
        <v>201</v>
      </c>
    </row>
    <row r="4894" spans="1:13" x14ac:dyDescent="0.15">
      <c r="A4894" s="175">
        <v>9301</v>
      </c>
      <c r="B4894" s="176">
        <v>2</v>
      </c>
      <c r="C4894" s="176">
        <v>1</v>
      </c>
      <c r="D4894" s="176" t="s">
        <v>2932</v>
      </c>
      <c r="E4894" s="176">
        <f>VLOOKUP(D4894,武将id!A:C,3,FALSE)</f>
        <v>203</v>
      </c>
      <c r="F4894" s="176">
        <v>0</v>
      </c>
      <c r="G4894" s="255" t="s">
        <v>6531</v>
      </c>
      <c r="H4894" s="256" t="s">
        <v>6531</v>
      </c>
      <c r="I4894" s="176">
        <v>1</v>
      </c>
      <c r="J4894" s="176"/>
      <c r="K4894" s="176"/>
      <c r="L4894" s="176" t="s">
        <v>3516</v>
      </c>
      <c r="M4894" s="257">
        <f>IF(L4894="",999,VLOOKUP(L4894,武将id!A:C,3,0))</f>
        <v>201</v>
      </c>
    </row>
    <row r="4895" spans="1:13" x14ac:dyDescent="0.15">
      <c r="A4895" s="175">
        <v>9301</v>
      </c>
      <c r="B4895" s="176">
        <v>3</v>
      </c>
      <c r="C4895" s="176">
        <v>2</v>
      </c>
      <c r="D4895" s="176" t="s">
        <v>3516</v>
      </c>
      <c r="E4895" s="176">
        <f>VLOOKUP(D4895,武将id!A:C,3,FALSE)</f>
        <v>201</v>
      </c>
      <c r="F4895" s="176">
        <v>0</v>
      </c>
      <c r="G4895" s="255" t="s">
        <v>6532</v>
      </c>
      <c r="H4895" s="256" t="s">
        <v>6532</v>
      </c>
      <c r="I4895" s="176">
        <v>1</v>
      </c>
      <c r="J4895" s="176"/>
      <c r="K4895" s="176"/>
      <c r="L4895" s="176" t="s">
        <v>2932</v>
      </c>
      <c r="M4895" s="257">
        <f>IF(L4895="",999,VLOOKUP(L4895,武将id!A:C,3,0))</f>
        <v>203</v>
      </c>
    </row>
    <row r="4896" spans="1:13" x14ac:dyDescent="0.15">
      <c r="A4896" s="175">
        <v>9301</v>
      </c>
      <c r="B4896" s="176">
        <v>4</v>
      </c>
      <c r="C4896" s="176">
        <v>1</v>
      </c>
      <c r="D4896" s="176" t="s">
        <v>2932</v>
      </c>
      <c r="E4896" s="176">
        <f>VLOOKUP(D4896,武将id!A:C,3,FALSE)</f>
        <v>203</v>
      </c>
      <c r="F4896" s="176">
        <v>0</v>
      </c>
      <c r="G4896" s="255" t="s">
        <v>6533</v>
      </c>
      <c r="H4896" s="256" t="s">
        <v>6533</v>
      </c>
      <c r="I4896" s="176">
        <v>1</v>
      </c>
      <c r="J4896" s="176"/>
      <c r="K4896" s="176"/>
      <c r="L4896" s="176" t="s">
        <v>3516</v>
      </c>
      <c r="M4896" s="257">
        <f>IF(L4896="",999,VLOOKUP(L4896,武将id!A:C,3,0))</f>
        <v>201</v>
      </c>
    </row>
    <row r="4897" spans="1:13" x14ac:dyDescent="0.15">
      <c r="A4897" s="175">
        <v>9301</v>
      </c>
      <c r="B4897" s="176">
        <v>5</v>
      </c>
      <c r="C4897" s="176">
        <v>2</v>
      </c>
      <c r="D4897" s="176" t="s">
        <v>3516</v>
      </c>
      <c r="E4897" s="176">
        <f>VLOOKUP(D4897,武将id!A:C,3,FALSE)</f>
        <v>201</v>
      </c>
      <c r="F4897" s="176">
        <v>0</v>
      </c>
      <c r="G4897" s="255" t="s">
        <v>6534</v>
      </c>
      <c r="H4897" s="256" t="s">
        <v>6534</v>
      </c>
      <c r="I4897" s="176">
        <v>1</v>
      </c>
      <c r="J4897" s="176"/>
      <c r="K4897" s="176"/>
      <c r="L4897" s="176" t="s">
        <v>7026</v>
      </c>
      <c r="M4897" s="257">
        <f>IF(L4897="",999,VLOOKUP(L4897,武将id!A:C,3,0))</f>
        <v>203</v>
      </c>
    </row>
    <row r="4898" spans="1:13" ht="24" x14ac:dyDescent="0.15">
      <c r="A4898" s="175">
        <v>9301</v>
      </c>
      <c r="B4898" s="176">
        <v>6</v>
      </c>
      <c r="C4898" s="176">
        <v>1</v>
      </c>
      <c r="D4898" s="176" t="s">
        <v>2932</v>
      </c>
      <c r="E4898" s="176">
        <f>VLOOKUP(D4898,武将id!A:C,3,FALSE)</f>
        <v>203</v>
      </c>
      <c r="F4898" s="176">
        <v>0</v>
      </c>
      <c r="G4898" s="255" t="s">
        <v>6535</v>
      </c>
      <c r="H4898" s="256" t="s">
        <v>6535</v>
      </c>
      <c r="I4898" s="176">
        <v>1</v>
      </c>
      <c r="J4898" s="176"/>
      <c r="K4898" s="176"/>
      <c r="L4898" s="176" t="s">
        <v>3516</v>
      </c>
      <c r="M4898" s="257">
        <f>IF(L4898="",999,VLOOKUP(L4898,武将id!A:C,3,0))</f>
        <v>201</v>
      </c>
    </row>
    <row r="4899" spans="1:13" ht="24" x14ac:dyDescent="0.15">
      <c r="A4899" s="175">
        <v>9301</v>
      </c>
      <c r="B4899" s="176">
        <v>7</v>
      </c>
      <c r="C4899" s="176">
        <v>1</v>
      </c>
      <c r="D4899" s="176" t="s">
        <v>2932</v>
      </c>
      <c r="E4899" s="176">
        <f>VLOOKUP(D4899,武将id!A:C,3,FALSE)</f>
        <v>203</v>
      </c>
      <c r="F4899" s="176">
        <v>0</v>
      </c>
      <c r="G4899" s="255" t="s">
        <v>6536</v>
      </c>
      <c r="H4899" s="256" t="s">
        <v>6536</v>
      </c>
      <c r="I4899" s="176">
        <v>1</v>
      </c>
      <c r="J4899" s="176"/>
      <c r="K4899" s="176"/>
      <c r="L4899" s="176" t="s">
        <v>3516</v>
      </c>
      <c r="M4899" s="257">
        <f>IF(L4899="",999,VLOOKUP(L4899,武将id!A:C,3,0))</f>
        <v>201</v>
      </c>
    </row>
    <row r="4900" spans="1:13" x14ac:dyDescent="0.15">
      <c r="A4900" s="175">
        <v>9301</v>
      </c>
      <c r="B4900" s="176">
        <v>8</v>
      </c>
      <c r="C4900" s="176">
        <v>2</v>
      </c>
      <c r="D4900" s="176" t="s">
        <v>2918</v>
      </c>
      <c r="E4900" s="176">
        <f>VLOOKUP(D4900,武将id!A:C,3,FALSE)</f>
        <v>206</v>
      </c>
      <c r="F4900" s="176">
        <v>0</v>
      </c>
      <c r="G4900" s="255" t="s">
        <v>6537</v>
      </c>
      <c r="H4900" s="256" t="s">
        <v>6537</v>
      </c>
      <c r="I4900" s="176">
        <v>1</v>
      </c>
      <c r="J4900" s="176"/>
      <c r="K4900" s="176"/>
      <c r="L4900" s="176" t="s">
        <v>2932</v>
      </c>
      <c r="M4900" s="257">
        <f>IF(L4900="",999,VLOOKUP(L4900,武将id!A:C,3,0))</f>
        <v>203</v>
      </c>
    </row>
    <row r="4901" spans="1:13" x14ac:dyDescent="0.15">
      <c r="A4901" s="175">
        <v>9301</v>
      </c>
      <c r="B4901" s="176">
        <v>9</v>
      </c>
      <c r="C4901" s="176">
        <v>1</v>
      </c>
      <c r="D4901" s="176" t="s">
        <v>2932</v>
      </c>
      <c r="E4901" s="176">
        <f>VLOOKUP(D4901,武将id!A:C,3,FALSE)</f>
        <v>203</v>
      </c>
      <c r="F4901" s="176">
        <v>0</v>
      </c>
      <c r="G4901" s="255" t="s">
        <v>6538</v>
      </c>
      <c r="H4901" s="256" t="s">
        <v>6538</v>
      </c>
      <c r="I4901" s="176">
        <v>1</v>
      </c>
      <c r="J4901" s="176"/>
      <c r="K4901" s="176"/>
      <c r="L4901" s="176" t="s">
        <v>2918</v>
      </c>
      <c r="M4901" s="257">
        <f>IF(L4901="",999,VLOOKUP(L4901,武将id!A:C,3,0))</f>
        <v>206</v>
      </c>
    </row>
    <row r="4902" spans="1:13" x14ac:dyDescent="0.15">
      <c r="A4902" s="175">
        <v>9301</v>
      </c>
      <c r="B4902" s="176">
        <v>10</v>
      </c>
      <c r="C4902" s="176">
        <v>2</v>
      </c>
      <c r="D4902" s="176" t="s">
        <v>5872</v>
      </c>
      <c r="E4902" s="176">
        <f>VLOOKUP(D4902,武将id!A:C,3,FALSE)</f>
        <v>243</v>
      </c>
      <c r="F4902" s="176">
        <v>0</v>
      </c>
      <c r="G4902" s="255" t="s">
        <v>3177</v>
      </c>
      <c r="H4902" s="256" t="s">
        <v>3177</v>
      </c>
      <c r="I4902" s="176">
        <v>1</v>
      </c>
      <c r="J4902" s="176"/>
      <c r="K4902" s="176"/>
      <c r="L4902" s="176" t="s">
        <v>2932</v>
      </c>
      <c r="M4902" s="257">
        <f>IF(L4902="",999,VLOOKUP(L4902,武将id!A:C,3,0))</f>
        <v>203</v>
      </c>
    </row>
    <row r="4903" spans="1:13" ht="24" x14ac:dyDescent="0.15">
      <c r="A4903" s="175">
        <v>9301</v>
      </c>
      <c r="B4903" s="176">
        <v>11</v>
      </c>
      <c r="C4903" s="176">
        <v>1</v>
      </c>
      <c r="D4903" s="176" t="s">
        <v>2932</v>
      </c>
      <c r="E4903" s="176">
        <f>VLOOKUP(D4903,武将id!A:C,3,FALSE)</f>
        <v>203</v>
      </c>
      <c r="F4903" s="176">
        <v>0</v>
      </c>
      <c r="G4903" s="255" t="s">
        <v>6539</v>
      </c>
      <c r="H4903" s="256" t="s">
        <v>6539</v>
      </c>
      <c r="I4903" s="176">
        <v>1</v>
      </c>
      <c r="J4903" s="176"/>
      <c r="K4903" s="176"/>
      <c r="L4903" s="176" t="s">
        <v>5872</v>
      </c>
      <c r="M4903" s="257">
        <f>IF(L4903="",999,VLOOKUP(L4903,武将id!A:C,3,0))</f>
        <v>243</v>
      </c>
    </row>
    <row r="4904" spans="1:13" x14ac:dyDescent="0.15">
      <c r="A4904" s="175">
        <v>9301</v>
      </c>
      <c r="B4904" s="176">
        <v>12</v>
      </c>
      <c r="C4904" s="176">
        <v>2</v>
      </c>
      <c r="D4904" s="176" t="s">
        <v>5118</v>
      </c>
      <c r="E4904" s="176">
        <f>VLOOKUP(D4904,武将id!A:C,3,FALSE)</f>
        <v>128</v>
      </c>
      <c r="F4904" s="176">
        <v>0</v>
      </c>
      <c r="G4904" s="255" t="s">
        <v>6540</v>
      </c>
      <c r="H4904" s="256" t="s">
        <v>6540</v>
      </c>
      <c r="I4904" s="176">
        <v>1</v>
      </c>
      <c r="J4904" s="176"/>
      <c r="K4904" s="176"/>
      <c r="L4904" s="176" t="s">
        <v>2932</v>
      </c>
      <c r="M4904" s="257">
        <f>IF(L4904="",999,VLOOKUP(L4904,武将id!A:C,3,0))</f>
        <v>203</v>
      </c>
    </row>
    <row r="4905" spans="1:13" x14ac:dyDescent="0.15">
      <c r="A4905" s="175">
        <v>9301</v>
      </c>
      <c r="B4905" s="176">
        <v>13</v>
      </c>
      <c r="C4905" s="176">
        <v>1</v>
      </c>
      <c r="D4905" s="176" t="s">
        <v>2932</v>
      </c>
      <c r="E4905" s="176">
        <f>VLOOKUP(D4905,武将id!A:C,3,FALSE)</f>
        <v>203</v>
      </c>
      <c r="F4905" s="176">
        <v>0</v>
      </c>
      <c r="G4905" s="255" t="s">
        <v>6541</v>
      </c>
      <c r="H4905" s="256" t="s">
        <v>6541</v>
      </c>
      <c r="I4905" s="176">
        <v>1</v>
      </c>
      <c r="J4905" s="176"/>
      <c r="K4905" s="176"/>
      <c r="L4905" s="176" t="s">
        <v>5118</v>
      </c>
      <c r="M4905" s="257">
        <f>IF(L4905="",999,VLOOKUP(L4905,武将id!A:C,3,0))</f>
        <v>128</v>
      </c>
    </row>
    <row r="4906" spans="1:13" x14ac:dyDescent="0.15">
      <c r="A4906" s="180">
        <v>9301</v>
      </c>
      <c r="B4906" s="181">
        <v>14</v>
      </c>
      <c r="C4906" s="181">
        <v>2</v>
      </c>
      <c r="D4906" s="181" t="s">
        <v>2588</v>
      </c>
      <c r="E4906" s="181">
        <f>VLOOKUP(D4906,武将id!A:C,3,FALSE)</f>
        <v>202</v>
      </c>
      <c r="F4906" s="181">
        <v>0</v>
      </c>
      <c r="G4906" s="258" t="s">
        <v>6542</v>
      </c>
      <c r="H4906" s="259" t="s">
        <v>6542</v>
      </c>
      <c r="I4906" s="181">
        <v>1</v>
      </c>
      <c r="J4906" s="181"/>
      <c r="K4906" s="181"/>
      <c r="L4906" s="181" t="s">
        <v>2932</v>
      </c>
      <c r="M4906" s="260">
        <f>IF(L4906="",999,VLOOKUP(L4906,武将id!A:C,3,0))</f>
        <v>203</v>
      </c>
    </row>
    <row r="4907" spans="1:13" ht="24" x14ac:dyDescent="0.15">
      <c r="A4907" s="175">
        <v>9302</v>
      </c>
      <c r="B4907" s="176">
        <v>1</v>
      </c>
      <c r="C4907" s="176">
        <v>1</v>
      </c>
      <c r="D4907" s="176" t="s">
        <v>2611</v>
      </c>
      <c r="E4907" s="176">
        <f>VLOOKUP(D4907,武将id!A:C,3,FALSE)</f>
        <v>205</v>
      </c>
      <c r="F4907" s="176">
        <v>0</v>
      </c>
      <c r="G4907" s="255" t="s">
        <v>6543</v>
      </c>
      <c r="H4907" s="256" t="s">
        <v>6543</v>
      </c>
      <c r="I4907" s="176">
        <v>1</v>
      </c>
      <c r="J4907" s="176"/>
      <c r="K4907" s="176"/>
      <c r="L4907" s="176" t="s">
        <v>2932</v>
      </c>
      <c r="M4907" s="257">
        <f>IF(L4907="",999,VLOOKUP(L4907,武将id!A:C,3,0))</f>
        <v>203</v>
      </c>
    </row>
    <row r="4908" spans="1:13" ht="24" x14ac:dyDescent="0.15">
      <c r="A4908" s="175">
        <v>9302</v>
      </c>
      <c r="B4908" s="176">
        <v>2</v>
      </c>
      <c r="C4908" s="176">
        <v>2</v>
      </c>
      <c r="D4908" s="176" t="s">
        <v>2932</v>
      </c>
      <c r="E4908" s="176">
        <f>VLOOKUP(D4908,武将id!A:C,3,FALSE)</f>
        <v>203</v>
      </c>
      <c r="F4908" s="176">
        <v>0</v>
      </c>
      <c r="G4908" s="255" t="s">
        <v>6544</v>
      </c>
      <c r="H4908" s="256" t="s">
        <v>6544</v>
      </c>
      <c r="I4908" s="176">
        <v>1</v>
      </c>
      <c r="J4908" s="176"/>
      <c r="K4908" s="176"/>
      <c r="L4908" s="176" t="s">
        <v>2611</v>
      </c>
      <c r="M4908" s="257">
        <f>IF(L4908="",999,VLOOKUP(L4908,武将id!A:C,3,0))</f>
        <v>205</v>
      </c>
    </row>
    <row r="4909" spans="1:13" x14ac:dyDescent="0.15">
      <c r="A4909" s="175">
        <v>9302</v>
      </c>
      <c r="B4909" s="176">
        <v>3</v>
      </c>
      <c r="C4909" s="176">
        <v>1</v>
      </c>
      <c r="D4909" s="176" t="s">
        <v>2611</v>
      </c>
      <c r="E4909" s="176">
        <f>VLOOKUP(D4909,武将id!A:C,3,FALSE)</f>
        <v>205</v>
      </c>
      <c r="F4909" s="176">
        <v>0</v>
      </c>
      <c r="G4909" s="255" t="s">
        <v>6545</v>
      </c>
      <c r="H4909" s="256" t="s">
        <v>6545</v>
      </c>
      <c r="I4909" s="176">
        <v>1</v>
      </c>
      <c r="J4909" s="176"/>
      <c r="K4909" s="176"/>
      <c r="L4909" s="176" t="s">
        <v>2932</v>
      </c>
      <c r="M4909" s="257">
        <f>IF(L4909="",999,VLOOKUP(L4909,武将id!A:C,3,0))</f>
        <v>203</v>
      </c>
    </row>
    <row r="4910" spans="1:13" ht="24" x14ac:dyDescent="0.15">
      <c r="A4910" s="175">
        <v>9302</v>
      </c>
      <c r="B4910" s="176">
        <v>4</v>
      </c>
      <c r="C4910" s="176">
        <v>2</v>
      </c>
      <c r="D4910" s="176" t="s">
        <v>2932</v>
      </c>
      <c r="E4910" s="176">
        <f>VLOOKUP(D4910,武将id!A:C,3,FALSE)</f>
        <v>203</v>
      </c>
      <c r="F4910" s="176">
        <v>0</v>
      </c>
      <c r="G4910" s="255" t="s">
        <v>6546</v>
      </c>
      <c r="H4910" s="256" t="s">
        <v>6546</v>
      </c>
      <c r="I4910" s="176">
        <v>1</v>
      </c>
      <c r="J4910" s="176"/>
      <c r="K4910" s="176"/>
      <c r="L4910" s="176" t="s">
        <v>2611</v>
      </c>
      <c r="M4910" s="257">
        <f>IF(L4910="",999,VLOOKUP(L4910,武将id!A:C,3,0))</f>
        <v>205</v>
      </c>
    </row>
    <row r="4911" spans="1:13" ht="24" x14ac:dyDescent="0.15">
      <c r="A4911" s="175">
        <v>9302</v>
      </c>
      <c r="B4911" s="176">
        <v>5</v>
      </c>
      <c r="C4911" s="176">
        <v>1</v>
      </c>
      <c r="D4911" s="176" t="s">
        <v>2611</v>
      </c>
      <c r="E4911" s="176">
        <f>VLOOKUP(D4911,武将id!A:C,3,FALSE)</f>
        <v>205</v>
      </c>
      <c r="F4911" s="176">
        <v>0</v>
      </c>
      <c r="G4911" s="255" t="s">
        <v>6547</v>
      </c>
      <c r="H4911" s="256" t="s">
        <v>6547</v>
      </c>
      <c r="I4911" s="176">
        <v>1</v>
      </c>
      <c r="J4911" s="176"/>
      <c r="K4911" s="176"/>
      <c r="L4911" s="176" t="s">
        <v>2932</v>
      </c>
      <c r="M4911" s="257">
        <f>IF(L4911="",999,VLOOKUP(L4911,武将id!A:C,3,0))</f>
        <v>203</v>
      </c>
    </row>
    <row r="4912" spans="1:13" x14ac:dyDescent="0.15">
      <c r="A4912" s="175">
        <v>9302</v>
      </c>
      <c r="B4912" s="176">
        <v>6</v>
      </c>
      <c r="C4912" s="176">
        <v>2</v>
      </c>
      <c r="D4912" s="176" t="s">
        <v>2932</v>
      </c>
      <c r="E4912" s="176">
        <f>VLOOKUP(D4912,武将id!A:C,3,FALSE)</f>
        <v>203</v>
      </c>
      <c r="F4912" s="176">
        <v>0</v>
      </c>
      <c r="G4912" s="255" t="s">
        <v>6548</v>
      </c>
      <c r="H4912" s="256" t="s">
        <v>6548</v>
      </c>
      <c r="I4912" s="176">
        <v>1</v>
      </c>
      <c r="J4912" s="176"/>
      <c r="K4912" s="176"/>
      <c r="L4912" s="176" t="s">
        <v>2611</v>
      </c>
      <c r="M4912" s="257">
        <f>IF(L4912="",999,VLOOKUP(L4912,武将id!A:C,3,0))</f>
        <v>205</v>
      </c>
    </row>
    <row r="4913" spans="1:13" x14ac:dyDescent="0.15">
      <c r="A4913" s="175">
        <v>9302</v>
      </c>
      <c r="B4913" s="176">
        <v>7</v>
      </c>
      <c r="C4913" s="176">
        <v>1</v>
      </c>
      <c r="D4913" s="176" t="s">
        <v>2611</v>
      </c>
      <c r="E4913" s="176">
        <f>VLOOKUP(D4913,武将id!A:C,3,FALSE)</f>
        <v>205</v>
      </c>
      <c r="F4913" s="176">
        <v>0</v>
      </c>
      <c r="G4913" s="255" t="s">
        <v>6549</v>
      </c>
      <c r="H4913" s="256" t="s">
        <v>6549</v>
      </c>
      <c r="I4913" s="176">
        <v>1</v>
      </c>
      <c r="J4913" s="176"/>
      <c r="K4913" s="176"/>
      <c r="L4913" s="176" t="s">
        <v>2932</v>
      </c>
      <c r="M4913" s="257">
        <f>IF(L4913="",999,VLOOKUP(L4913,武将id!A:C,3,0))</f>
        <v>203</v>
      </c>
    </row>
    <row r="4914" spans="1:13" x14ac:dyDescent="0.15">
      <c r="A4914" s="175">
        <v>9302</v>
      </c>
      <c r="B4914" s="176">
        <v>8</v>
      </c>
      <c r="C4914" s="176">
        <v>2</v>
      </c>
      <c r="D4914" s="176" t="s">
        <v>2932</v>
      </c>
      <c r="E4914" s="176">
        <f>VLOOKUP(D4914,武将id!A:C,3,FALSE)</f>
        <v>203</v>
      </c>
      <c r="F4914" s="176">
        <v>0</v>
      </c>
      <c r="G4914" s="255" t="s">
        <v>6550</v>
      </c>
      <c r="H4914" s="256" t="s">
        <v>6550</v>
      </c>
      <c r="I4914" s="176">
        <v>1</v>
      </c>
      <c r="J4914" s="176"/>
      <c r="K4914" s="176"/>
      <c r="L4914" s="176" t="s">
        <v>2611</v>
      </c>
      <c r="M4914" s="257">
        <f>IF(L4914="",999,VLOOKUP(L4914,武将id!A:C,3,0))</f>
        <v>205</v>
      </c>
    </row>
    <row r="4915" spans="1:13" x14ac:dyDescent="0.15">
      <c r="A4915" s="175">
        <v>9302</v>
      </c>
      <c r="B4915" s="176">
        <v>9</v>
      </c>
      <c r="C4915" s="176">
        <v>1</v>
      </c>
      <c r="D4915" s="176" t="s">
        <v>2611</v>
      </c>
      <c r="E4915" s="176">
        <f>VLOOKUP(D4915,武将id!A:C,3,FALSE)</f>
        <v>205</v>
      </c>
      <c r="F4915" s="176">
        <v>0</v>
      </c>
      <c r="G4915" s="255" t="s">
        <v>6551</v>
      </c>
      <c r="H4915" s="256" t="s">
        <v>6551</v>
      </c>
      <c r="I4915" s="176">
        <v>1</v>
      </c>
      <c r="J4915" s="176"/>
      <c r="K4915" s="176"/>
      <c r="L4915" s="176" t="s">
        <v>2932</v>
      </c>
      <c r="M4915" s="257">
        <f>IF(L4915="",999,VLOOKUP(L4915,武将id!A:C,3,0))</f>
        <v>203</v>
      </c>
    </row>
    <row r="4916" spans="1:13" x14ac:dyDescent="0.15">
      <c r="A4916" s="175">
        <v>9302</v>
      </c>
      <c r="B4916" s="176">
        <v>10</v>
      </c>
      <c r="C4916" s="176">
        <v>2</v>
      </c>
      <c r="D4916" s="176" t="s">
        <v>2932</v>
      </c>
      <c r="E4916" s="176">
        <f>VLOOKUP(D4916,武将id!A:C,3,FALSE)</f>
        <v>203</v>
      </c>
      <c r="F4916" s="176">
        <v>0</v>
      </c>
      <c r="G4916" s="255" t="s">
        <v>6552</v>
      </c>
      <c r="H4916" s="256" t="s">
        <v>6552</v>
      </c>
      <c r="I4916" s="176">
        <v>1</v>
      </c>
      <c r="J4916" s="176"/>
      <c r="K4916" s="176"/>
      <c r="L4916" s="176" t="s">
        <v>2611</v>
      </c>
      <c r="M4916" s="257">
        <f>IF(L4916="",999,VLOOKUP(L4916,武将id!A:C,3,0))</f>
        <v>205</v>
      </c>
    </row>
    <row r="4917" spans="1:13" ht="24" x14ac:dyDescent="0.15">
      <c r="A4917" s="175">
        <v>9302</v>
      </c>
      <c r="B4917" s="176">
        <v>11</v>
      </c>
      <c r="C4917" s="176">
        <v>2</v>
      </c>
      <c r="D4917" s="176" t="s">
        <v>2932</v>
      </c>
      <c r="E4917" s="176">
        <f>VLOOKUP(D4917,武将id!A:C,3,FALSE)</f>
        <v>203</v>
      </c>
      <c r="F4917" s="176">
        <v>0</v>
      </c>
      <c r="G4917" s="255" t="s">
        <v>6553</v>
      </c>
      <c r="H4917" s="256" t="s">
        <v>6553</v>
      </c>
      <c r="I4917" s="176">
        <v>1</v>
      </c>
      <c r="J4917" s="176"/>
      <c r="K4917" s="176"/>
      <c r="L4917" s="176" t="s">
        <v>2611</v>
      </c>
      <c r="M4917" s="257">
        <f>IF(L4917="",999,VLOOKUP(L4917,武将id!A:C,3,0))</f>
        <v>205</v>
      </c>
    </row>
    <row r="4918" spans="1:13" x14ac:dyDescent="0.15">
      <c r="A4918" s="175">
        <v>9302</v>
      </c>
      <c r="B4918" s="176">
        <v>12</v>
      </c>
      <c r="C4918" s="176">
        <v>1</v>
      </c>
      <c r="D4918" s="176" t="s">
        <v>2611</v>
      </c>
      <c r="E4918" s="176">
        <f>VLOOKUP(D4918,武将id!A:C,3,FALSE)</f>
        <v>205</v>
      </c>
      <c r="F4918" s="176">
        <v>0</v>
      </c>
      <c r="G4918" s="255" t="s">
        <v>6554</v>
      </c>
      <c r="H4918" s="256" t="s">
        <v>6554</v>
      </c>
      <c r="I4918" s="176">
        <v>1</v>
      </c>
      <c r="J4918" s="176"/>
      <c r="K4918" s="176"/>
      <c r="L4918" s="176" t="s">
        <v>2932</v>
      </c>
      <c r="M4918" s="257">
        <f>IF(L4918="",999,VLOOKUP(L4918,武将id!A:C,3,0))</f>
        <v>203</v>
      </c>
    </row>
    <row r="4919" spans="1:13" ht="24" x14ac:dyDescent="0.15">
      <c r="A4919" s="175">
        <v>9302</v>
      </c>
      <c r="B4919" s="176">
        <v>13</v>
      </c>
      <c r="C4919" s="176">
        <v>2</v>
      </c>
      <c r="D4919" s="176" t="s">
        <v>2932</v>
      </c>
      <c r="E4919" s="176">
        <f>VLOOKUP(D4919,武将id!A:C,3,FALSE)</f>
        <v>203</v>
      </c>
      <c r="F4919" s="176">
        <v>0</v>
      </c>
      <c r="G4919" s="255" t="s">
        <v>6555</v>
      </c>
      <c r="H4919" s="256" t="s">
        <v>6555</v>
      </c>
      <c r="I4919" s="176">
        <v>1</v>
      </c>
      <c r="J4919" s="176"/>
      <c r="K4919" s="176"/>
      <c r="L4919" s="176" t="s">
        <v>2611</v>
      </c>
      <c r="M4919" s="257">
        <f>IF(L4919="",999,VLOOKUP(L4919,武将id!A:C,3,0))</f>
        <v>205</v>
      </c>
    </row>
    <row r="4920" spans="1:13" x14ac:dyDescent="0.15">
      <c r="A4920" s="170">
        <v>9303</v>
      </c>
      <c r="B4920" s="171">
        <v>1</v>
      </c>
      <c r="C4920" s="171">
        <v>2</v>
      </c>
      <c r="D4920" s="171" t="s">
        <v>2588</v>
      </c>
      <c r="E4920" s="171">
        <f>VLOOKUP(D4920,武将id!A:C,3,FALSE)</f>
        <v>202</v>
      </c>
      <c r="F4920" s="171">
        <v>0</v>
      </c>
      <c r="G4920" s="252" t="s">
        <v>6556</v>
      </c>
      <c r="H4920" s="253" t="s">
        <v>6556</v>
      </c>
      <c r="I4920" s="171">
        <v>1</v>
      </c>
      <c r="J4920" s="171"/>
      <c r="K4920" s="171"/>
      <c r="L4920" s="171" t="s">
        <v>2932</v>
      </c>
      <c r="M4920" s="254">
        <f>IF(L4920="",999,VLOOKUP(L4920,武将id!A:C,3,0))</f>
        <v>203</v>
      </c>
    </row>
    <row r="4921" spans="1:13" ht="24" x14ac:dyDescent="0.15">
      <c r="A4921" s="175">
        <v>9303</v>
      </c>
      <c r="B4921" s="176">
        <v>2</v>
      </c>
      <c r="C4921" s="176">
        <v>1</v>
      </c>
      <c r="D4921" s="176" t="s">
        <v>2932</v>
      </c>
      <c r="E4921" s="176">
        <f>VLOOKUP(D4921,武将id!A:C,3,FALSE)</f>
        <v>203</v>
      </c>
      <c r="F4921" s="176">
        <v>0</v>
      </c>
      <c r="G4921" s="255" t="s">
        <v>6557</v>
      </c>
      <c r="H4921" s="256" t="s">
        <v>6557</v>
      </c>
      <c r="I4921" s="176">
        <v>1</v>
      </c>
      <c r="J4921" s="176"/>
      <c r="K4921" s="176"/>
      <c r="L4921" s="176" t="s">
        <v>2588</v>
      </c>
      <c r="M4921" s="257">
        <f>IF(L4921="",999,VLOOKUP(L4921,武将id!A:C,3,0))</f>
        <v>202</v>
      </c>
    </row>
    <row r="4922" spans="1:13" x14ac:dyDescent="0.15">
      <c r="A4922" s="180">
        <v>9303</v>
      </c>
      <c r="B4922" s="181">
        <v>3</v>
      </c>
      <c r="C4922" s="181">
        <v>2</v>
      </c>
      <c r="D4922" s="181" t="s">
        <v>2588</v>
      </c>
      <c r="E4922" s="181">
        <f>VLOOKUP(D4922,武将id!A:C,3,FALSE)</f>
        <v>202</v>
      </c>
      <c r="F4922" s="181">
        <v>0</v>
      </c>
      <c r="G4922" s="258" t="s">
        <v>6558</v>
      </c>
      <c r="H4922" s="259" t="s">
        <v>6558</v>
      </c>
      <c r="I4922" s="181">
        <v>1</v>
      </c>
      <c r="J4922" s="181"/>
      <c r="K4922" s="181"/>
      <c r="L4922" s="181" t="s">
        <v>2932</v>
      </c>
      <c r="M4922" s="260">
        <f>IF(L4922="",999,VLOOKUP(L4922,武将id!A:C,3,0))</f>
        <v>203</v>
      </c>
    </row>
    <row r="4923" spans="1:13" x14ac:dyDescent="0.15">
      <c r="A4923" s="170">
        <v>9401</v>
      </c>
      <c r="B4923" s="171">
        <v>1</v>
      </c>
      <c r="C4923" s="171">
        <v>1</v>
      </c>
      <c r="D4923" s="171" t="s">
        <v>2237</v>
      </c>
      <c r="E4923" s="171">
        <f>VLOOKUP(D4923,武将id!A:C,3,FALSE)</f>
        <v>103</v>
      </c>
      <c r="F4923" s="171">
        <v>0</v>
      </c>
      <c r="G4923" s="252" t="s">
        <v>6771</v>
      </c>
      <c r="H4923" s="253" t="s">
        <v>6770</v>
      </c>
      <c r="I4923" s="171">
        <v>1</v>
      </c>
      <c r="J4923" s="171"/>
      <c r="K4923" s="171"/>
      <c r="L4923" s="171" t="s">
        <v>96</v>
      </c>
      <c r="M4923" s="254">
        <f>IF(L4923="",999,VLOOKUP(L4923,武将id!A:C,3,0))</f>
        <v>108</v>
      </c>
    </row>
    <row r="4924" spans="1:13" x14ac:dyDescent="0.15">
      <c r="A4924" s="175">
        <v>9401</v>
      </c>
      <c r="B4924" s="176">
        <v>2</v>
      </c>
      <c r="C4924" s="176">
        <v>2</v>
      </c>
      <c r="D4924" s="176" t="s">
        <v>96</v>
      </c>
      <c r="E4924" s="176">
        <f>VLOOKUP(D4924,武将id!A:C,3,FALSE)</f>
        <v>108</v>
      </c>
      <c r="F4924" s="176">
        <v>0</v>
      </c>
      <c r="G4924" s="255" t="s">
        <v>6581</v>
      </c>
      <c r="H4924" s="256" t="s">
        <v>6581</v>
      </c>
      <c r="I4924" s="176">
        <v>1</v>
      </c>
      <c r="J4924" s="176"/>
      <c r="K4924" s="176"/>
      <c r="L4924" s="176" t="s">
        <v>2237</v>
      </c>
      <c r="M4924" s="257">
        <f>IF(L4924="",999,VLOOKUP(L4924,武将id!A:C,3,0))</f>
        <v>103</v>
      </c>
    </row>
    <row r="4925" spans="1:13" x14ac:dyDescent="0.15">
      <c r="A4925" s="175">
        <v>9401</v>
      </c>
      <c r="B4925" s="176">
        <v>3</v>
      </c>
      <c r="C4925" s="176">
        <v>1</v>
      </c>
      <c r="D4925" s="176" t="s">
        <v>2237</v>
      </c>
      <c r="E4925" s="176">
        <f>VLOOKUP(D4925,武将id!A:C,3,FALSE)</f>
        <v>103</v>
      </c>
      <c r="F4925" s="176">
        <v>0</v>
      </c>
      <c r="G4925" s="255" t="s">
        <v>6773</v>
      </c>
      <c r="H4925" s="256" t="s">
        <v>6772</v>
      </c>
      <c r="I4925" s="176">
        <v>1</v>
      </c>
      <c r="J4925" s="176"/>
      <c r="K4925" s="176"/>
      <c r="L4925" s="176" t="s">
        <v>96</v>
      </c>
      <c r="M4925" s="257">
        <f>IF(L4925="",999,VLOOKUP(L4925,武将id!A:C,3,0))</f>
        <v>108</v>
      </c>
    </row>
    <row r="4926" spans="1:13" x14ac:dyDescent="0.15">
      <c r="A4926" s="175">
        <v>9401</v>
      </c>
      <c r="B4926" s="176">
        <v>4</v>
      </c>
      <c r="C4926" s="176">
        <v>2</v>
      </c>
      <c r="D4926" s="176" t="s">
        <v>96</v>
      </c>
      <c r="E4926" s="176">
        <f>VLOOKUP(D4926,武将id!A:C,3,FALSE)</f>
        <v>108</v>
      </c>
      <c r="F4926" s="176">
        <v>0</v>
      </c>
      <c r="G4926" s="255" t="s">
        <v>6582</v>
      </c>
      <c r="H4926" s="256" t="s">
        <v>6582</v>
      </c>
      <c r="I4926" s="176">
        <v>1</v>
      </c>
      <c r="J4926" s="176"/>
      <c r="K4926" s="176"/>
      <c r="L4926" s="176" t="s">
        <v>2237</v>
      </c>
      <c r="M4926" s="257">
        <f>IF(L4926="",999,VLOOKUP(L4926,武将id!A:C,3,0))</f>
        <v>103</v>
      </c>
    </row>
    <row r="4927" spans="1:13" x14ac:dyDescent="0.15">
      <c r="A4927" s="175">
        <v>9401</v>
      </c>
      <c r="B4927" s="176">
        <v>5</v>
      </c>
      <c r="C4927" s="176">
        <v>1</v>
      </c>
      <c r="D4927" s="176" t="s">
        <v>2237</v>
      </c>
      <c r="E4927" s="176">
        <f>VLOOKUP(D4927,武将id!A:C,3,FALSE)</f>
        <v>103</v>
      </c>
      <c r="F4927" s="176">
        <v>0</v>
      </c>
      <c r="G4927" s="255" t="s">
        <v>6583</v>
      </c>
      <c r="H4927" s="256" t="s">
        <v>6583</v>
      </c>
      <c r="I4927" s="176">
        <v>1</v>
      </c>
      <c r="J4927" s="176"/>
      <c r="K4927" s="176"/>
      <c r="L4927" s="176" t="s">
        <v>96</v>
      </c>
      <c r="M4927" s="257">
        <f>IF(L4927="",999,VLOOKUP(L4927,武将id!A:C,3,0))</f>
        <v>108</v>
      </c>
    </row>
    <row r="4928" spans="1:13" x14ac:dyDescent="0.15">
      <c r="A4928" s="170">
        <v>9402</v>
      </c>
      <c r="B4928" s="171">
        <v>1</v>
      </c>
      <c r="C4928" s="171">
        <v>1</v>
      </c>
      <c r="D4928" s="171" t="s">
        <v>2237</v>
      </c>
      <c r="E4928" s="171">
        <f>VLOOKUP(D4928,武将id!A:C,3,FALSE)</f>
        <v>103</v>
      </c>
      <c r="F4928" s="171">
        <v>0</v>
      </c>
      <c r="G4928" s="252" t="s">
        <v>3720</v>
      </c>
      <c r="H4928" s="253" t="s">
        <v>3720</v>
      </c>
      <c r="I4928" s="171">
        <v>1</v>
      </c>
      <c r="J4928" s="171"/>
      <c r="K4928" s="171"/>
      <c r="L4928" s="171"/>
      <c r="M4928" s="254">
        <v>0</v>
      </c>
    </row>
    <row r="4929" spans="1:13" x14ac:dyDescent="0.15">
      <c r="A4929" s="175">
        <v>9402</v>
      </c>
      <c r="B4929" s="176">
        <v>2</v>
      </c>
      <c r="C4929" s="176">
        <v>2</v>
      </c>
      <c r="D4929" s="176" t="s">
        <v>97</v>
      </c>
      <c r="E4929" s="176">
        <f>VLOOKUP(D4929,武将id!A:C,3,FALSE)</f>
        <v>109</v>
      </c>
      <c r="F4929" s="176">
        <v>0</v>
      </c>
      <c r="G4929" s="255" t="s">
        <v>6584</v>
      </c>
      <c r="H4929" s="256" t="s">
        <v>6584</v>
      </c>
      <c r="I4929" s="176">
        <v>1</v>
      </c>
      <c r="J4929" s="176"/>
      <c r="K4929" s="176"/>
      <c r="L4929" s="176" t="s">
        <v>2237</v>
      </c>
      <c r="M4929" s="257">
        <f>IF(L4929="",999,VLOOKUP(L4929,武将id!A:C,3,0))</f>
        <v>103</v>
      </c>
    </row>
    <row r="4930" spans="1:13" ht="24" x14ac:dyDescent="0.15">
      <c r="A4930" s="175">
        <v>9402</v>
      </c>
      <c r="B4930" s="176">
        <v>3</v>
      </c>
      <c r="C4930" s="176">
        <v>1</v>
      </c>
      <c r="D4930" s="176" t="s">
        <v>2237</v>
      </c>
      <c r="E4930" s="176">
        <f>VLOOKUP(D4930,武将id!A:C,3,FALSE)</f>
        <v>103</v>
      </c>
      <c r="F4930" s="176">
        <v>0</v>
      </c>
      <c r="G4930" s="255" t="s">
        <v>6585</v>
      </c>
      <c r="H4930" s="256" t="s">
        <v>6585</v>
      </c>
      <c r="I4930" s="176">
        <v>1</v>
      </c>
      <c r="J4930" s="176"/>
      <c r="K4930" s="176"/>
      <c r="L4930" s="176" t="s">
        <v>97</v>
      </c>
      <c r="M4930" s="257">
        <f>IF(L4930="",999,VLOOKUP(L4930,武将id!A:C,3,0))</f>
        <v>109</v>
      </c>
    </row>
    <row r="4931" spans="1:13" x14ac:dyDescent="0.15">
      <c r="A4931" s="175">
        <v>9402</v>
      </c>
      <c r="B4931" s="176">
        <v>4</v>
      </c>
      <c r="C4931" s="176">
        <v>1</v>
      </c>
      <c r="D4931" s="176" t="s">
        <v>2237</v>
      </c>
      <c r="E4931" s="176">
        <f>VLOOKUP(D4931,武将id!A:C,3,FALSE)</f>
        <v>103</v>
      </c>
      <c r="F4931" s="176">
        <v>0</v>
      </c>
      <c r="G4931" s="255" t="s">
        <v>6586</v>
      </c>
      <c r="H4931" s="256" t="s">
        <v>6586</v>
      </c>
      <c r="I4931" s="176">
        <v>1</v>
      </c>
      <c r="J4931" s="176"/>
      <c r="K4931" s="176"/>
      <c r="L4931" s="176" t="s">
        <v>97</v>
      </c>
      <c r="M4931" s="257">
        <f>IF(L4931="",999,VLOOKUP(L4931,武将id!A:C,3,0))</f>
        <v>109</v>
      </c>
    </row>
    <row r="4932" spans="1:13" x14ac:dyDescent="0.15">
      <c r="A4932" s="175">
        <v>9402</v>
      </c>
      <c r="B4932" s="176">
        <v>5</v>
      </c>
      <c r="C4932" s="176">
        <v>2</v>
      </c>
      <c r="D4932" s="176" t="s">
        <v>2918</v>
      </c>
      <c r="E4932" s="176">
        <f>VLOOKUP(D4932,武将id!A:C,3,FALSE)</f>
        <v>206</v>
      </c>
      <c r="F4932" s="176">
        <v>0</v>
      </c>
      <c r="G4932" s="255" t="s">
        <v>6775</v>
      </c>
      <c r="H4932" s="256" t="s">
        <v>6774</v>
      </c>
      <c r="I4932" s="176">
        <v>1</v>
      </c>
      <c r="J4932" s="176"/>
      <c r="K4932" s="176"/>
      <c r="L4932" s="176" t="s">
        <v>2237</v>
      </c>
      <c r="M4932" s="257">
        <f>IF(L4932="",999,VLOOKUP(L4932,武将id!A:C,3,0))</f>
        <v>103</v>
      </c>
    </row>
    <row r="4933" spans="1:13" x14ac:dyDescent="0.15">
      <c r="A4933" s="180">
        <v>9402</v>
      </c>
      <c r="B4933" s="181">
        <v>6</v>
      </c>
      <c r="C4933" s="181">
        <v>1</v>
      </c>
      <c r="D4933" s="181" t="s">
        <v>97</v>
      </c>
      <c r="E4933" s="181">
        <f>VLOOKUP(D4933,武将id!A:C,3,FALSE)</f>
        <v>109</v>
      </c>
      <c r="F4933" s="181">
        <v>0</v>
      </c>
      <c r="G4933" s="258" t="s">
        <v>6587</v>
      </c>
      <c r="H4933" s="259" t="s">
        <v>6587</v>
      </c>
      <c r="I4933" s="181">
        <v>1</v>
      </c>
      <c r="J4933" s="181"/>
      <c r="K4933" s="181"/>
      <c r="L4933" s="181" t="s">
        <v>7027</v>
      </c>
      <c r="M4933" s="260">
        <f>IF(L4933="",999,VLOOKUP(L4933,武将id!A:C,3,0))</f>
        <v>206</v>
      </c>
    </row>
    <row r="4934" spans="1:13" x14ac:dyDescent="0.15">
      <c r="A4934" s="175">
        <v>9403</v>
      </c>
      <c r="B4934" s="176">
        <v>1</v>
      </c>
      <c r="C4934" s="176">
        <v>2</v>
      </c>
      <c r="D4934" s="176" t="s">
        <v>97</v>
      </c>
      <c r="E4934" s="176">
        <f>VLOOKUP(D4934,武将id!A:C,3,FALSE)</f>
        <v>109</v>
      </c>
      <c r="F4934" s="176">
        <v>0</v>
      </c>
      <c r="G4934" s="255" t="s">
        <v>6588</v>
      </c>
      <c r="H4934" s="256" t="s">
        <v>6588</v>
      </c>
      <c r="I4934" s="176">
        <v>1</v>
      </c>
      <c r="J4934" s="176"/>
      <c r="K4934" s="176"/>
      <c r="L4934" s="176" t="s">
        <v>2237</v>
      </c>
      <c r="M4934" s="257">
        <f>IF(L4934="",999,VLOOKUP(L4934,武将id!A:C,3,0))</f>
        <v>103</v>
      </c>
    </row>
    <row r="4935" spans="1:13" x14ac:dyDescent="0.15">
      <c r="A4935" s="175">
        <v>9403</v>
      </c>
      <c r="B4935" s="176">
        <v>2</v>
      </c>
      <c r="C4935" s="176">
        <v>1</v>
      </c>
      <c r="D4935" s="176" t="s">
        <v>2237</v>
      </c>
      <c r="E4935" s="176">
        <f>VLOOKUP(D4935,武将id!A:C,3,FALSE)</f>
        <v>103</v>
      </c>
      <c r="F4935" s="176">
        <v>0</v>
      </c>
      <c r="G4935" s="255" t="s">
        <v>6777</v>
      </c>
      <c r="H4935" s="256" t="s">
        <v>6776</v>
      </c>
      <c r="I4935" s="176">
        <v>1</v>
      </c>
      <c r="J4935" s="176"/>
      <c r="K4935" s="176"/>
      <c r="L4935" s="176" t="s">
        <v>97</v>
      </c>
      <c r="M4935" s="257">
        <f>IF(L4935="",999,VLOOKUP(L4935,武将id!A:C,3,0))</f>
        <v>109</v>
      </c>
    </row>
    <row r="4936" spans="1:13" ht="24" x14ac:dyDescent="0.15">
      <c r="A4936" s="175">
        <v>9403</v>
      </c>
      <c r="B4936" s="176">
        <v>3</v>
      </c>
      <c r="C4936" s="176">
        <v>2</v>
      </c>
      <c r="D4936" s="176" t="s">
        <v>97</v>
      </c>
      <c r="E4936" s="176">
        <f>VLOOKUP(D4936,武将id!A:C,3,FALSE)</f>
        <v>109</v>
      </c>
      <c r="F4936" s="176">
        <v>0</v>
      </c>
      <c r="G4936" s="255" t="s">
        <v>6589</v>
      </c>
      <c r="H4936" s="256" t="s">
        <v>6589</v>
      </c>
      <c r="I4936" s="176">
        <v>1</v>
      </c>
      <c r="J4936" s="176"/>
      <c r="K4936" s="176"/>
      <c r="L4936" s="176" t="s">
        <v>2237</v>
      </c>
      <c r="M4936" s="257">
        <f>IF(L4936="",999,VLOOKUP(L4936,武将id!A:C,3,0))</f>
        <v>103</v>
      </c>
    </row>
    <row r="4937" spans="1:13" x14ac:dyDescent="0.15">
      <c r="A4937" s="175">
        <v>9403</v>
      </c>
      <c r="B4937" s="176">
        <v>4</v>
      </c>
      <c r="C4937" s="176">
        <v>2</v>
      </c>
      <c r="D4937" s="176" t="s">
        <v>97</v>
      </c>
      <c r="E4937" s="176">
        <f>VLOOKUP(D4937,武将id!A:C,3,FALSE)</f>
        <v>109</v>
      </c>
      <c r="F4937" s="176">
        <v>0</v>
      </c>
      <c r="G4937" s="255" t="s">
        <v>6590</v>
      </c>
      <c r="H4937" s="256" t="s">
        <v>6590</v>
      </c>
      <c r="I4937" s="176">
        <v>1</v>
      </c>
      <c r="J4937" s="176"/>
      <c r="K4937" s="176"/>
      <c r="L4937" s="176" t="s">
        <v>2237</v>
      </c>
      <c r="M4937" s="257">
        <f>IF(L4937="",999,VLOOKUP(L4937,武将id!A:C,3,0))</f>
        <v>103</v>
      </c>
    </row>
    <row r="4938" spans="1:13" x14ac:dyDescent="0.15">
      <c r="A4938" s="175">
        <v>9403</v>
      </c>
      <c r="B4938" s="176">
        <v>5</v>
      </c>
      <c r="C4938" s="176">
        <v>1</v>
      </c>
      <c r="D4938" s="176" t="s">
        <v>2237</v>
      </c>
      <c r="E4938" s="176">
        <f>VLOOKUP(D4938,武将id!A:C,3,FALSE)</f>
        <v>103</v>
      </c>
      <c r="F4938" s="176">
        <v>0</v>
      </c>
      <c r="G4938" s="255" t="s">
        <v>6591</v>
      </c>
      <c r="H4938" s="256" t="s">
        <v>6591</v>
      </c>
      <c r="I4938" s="176">
        <v>1</v>
      </c>
      <c r="J4938" s="176"/>
      <c r="K4938" s="176"/>
      <c r="L4938" s="176" t="s">
        <v>97</v>
      </c>
      <c r="M4938" s="257">
        <f>IF(L4938="",999,VLOOKUP(L4938,武将id!A:C,3,0))</f>
        <v>109</v>
      </c>
    </row>
    <row r="4939" spans="1:13" x14ac:dyDescent="0.15">
      <c r="A4939" s="175">
        <v>9403</v>
      </c>
      <c r="B4939" s="176">
        <v>6</v>
      </c>
      <c r="C4939" s="176">
        <v>2</v>
      </c>
      <c r="D4939" s="176" t="s">
        <v>97</v>
      </c>
      <c r="E4939" s="176">
        <f>VLOOKUP(D4939,武将id!A:C,3,FALSE)</f>
        <v>109</v>
      </c>
      <c r="F4939" s="176">
        <v>0</v>
      </c>
      <c r="G4939" s="255" t="s">
        <v>6592</v>
      </c>
      <c r="H4939" s="256" t="s">
        <v>6592</v>
      </c>
      <c r="I4939" s="176">
        <v>1</v>
      </c>
      <c r="J4939" s="176"/>
      <c r="K4939" s="176"/>
      <c r="L4939" s="176" t="s">
        <v>2237</v>
      </c>
      <c r="M4939" s="257">
        <f>IF(L4939="",999,VLOOKUP(L4939,武将id!A:C,3,0))</f>
        <v>103</v>
      </c>
    </row>
    <row r="4940" spans="1:13" x14ac:dyDescent="0.15">
      <c r="A4940" s="175">
        <v>9403</v>
      </c>
      <c r="B4940" s="176">
        <v>7</v>
      </c>
      <c r="C4940" s="176">
        <v>1</v>
      </c>
      <c r="D4940" s="176" t="s">
        <v>2237</v>
      </c>
      <c r="E4940" s="176">
        <f>VLOOKUP(D4940,武将id!A:C,3,FALSE)</f>
        <v>103</v>
      </c>
      <c r="F4940" s="176">
        <v>0</v>
      </c>
      <c r="G4940" s="255" t="s">
        <v>6593</v>
      </c>
      <c r="H4940" s="256" t="s">
        <v>6593</v>
      </c>
      <c r="I4940" s="176">
        <v>1</v>
      </c>
      <c r="J4940" s="176"/>
      <c r="K4940" s="176"/>
      <c r="L4940" s="176" t="s">
        <v>97</v>
      </c>
      <c r="M4940" s="257">
        <f>IF(L4940="",999,VLOOKUP(L4940,武将id!A:C,3,0))</f>
        <v>109</v>
      </c>
    </row>
    <row r="4941" spans="1:13" ht="24" x14ac:dyDescent="0.15">
      <c r="A4941" s="175">
        <v>9403</v>
      </c>
      <c r="B4941" s="176">
        <v>8</v>
      </c>
      <c r="C4941" s="176">
        <v>1</v>
      </c>
      <c r="D4941" s="176" t="s">
        <v>2237</v>
      </c>
      <c r="E4941" s="176">
        <f>VLOOKUP(D4941,武将id!A:C,3,FALSE)</f>
        <v>103</v>
      </c>
      <c r="F4941" s="176">
        <v>0</v>
      </c>
      <c r="G4941" s="255" t="s">
        <v>6594</v>
      </c>
      <c r="H4941" s="256" t="s">
        <v>6594</v>
      </c>
      <c r="I4941" s="176">
        <v>1</v>
      </c>
      <c r="J4941" s="176"/>
      <c r="K4941" s="176"/>
      <c r="L4941" s="176" t="s">
        <v>97</v>
      </c>
      <c r="M4941" s="257">
        <f>IF(L4941="",999,VLOOKUP(L4941,武将id!A:C,3,0))</f>
        <v>109</v>
      </c>
    </row>
    <row r="4942" spans="1:13" x14ac:dyDescent="0.15">
      <c r="A4942" s="175">
        <v>9403</v>
      </c>
      <c r="B4942" s="176">
        <v>9</v>
      </c>
      <c r="C4942" s="176">
        <v>2</v>
      </c>
      <c r="D4942" s="176" t="s">
        <v>97</v>
      </c>
      <c r="E4942" s="176">
        <f>VLOOKUP(D4942,武将id!A:C,3,FALSE)</f>
        <v>109</v>
      </c>
      <c r="F4942" s="176">
        <v>0</v>
      </c>
      <c r="G4942" s="255" t="s">
        <v>6595</v>
      </c>
      <c r="H4942" s="256" t="s">
        <v>6595</v>
      </c>
      <c r="I4942" s="176">
        <v>1</v>
      </c>
      <c r="J4942" s="176"/>
      <c r="K4942" s="176"/>
      <c r="L4942" s="176" t="s">
        <v>2237</v>
      </c>
      <c r="M4942" s="257">
        <f>IF(L4942="",999,VLOOKUP(L4942,武将id!A:C,3,0))</f>
        <v>103</v>
      </c>
    </row>
    <row r="4943" spans="1:13" ht="24" x14ac:dyDescent="0.15">
      <c r="A4943" s="170">
        <v>9404</v>
      </c>
      <c r="B4943" s="171">
        <v>1</v>
      </c>
      <c r="C4943" s="171">
        <v>2</v>
      </c>
      <c r="D4943" s="171" t="s">
        <v>97</v>
      </c>
      <c r="E4943" s="171">
        <f>VLOOKUP(D4943,武将id!A:C,3,FALSE)</f>
        <v>109</v>
      </c>
      <c r="F4943" s="171">
        <v>0</v>
      </c>
      <c r="G4943" s="252" t="s">
        <v>6596</v>
      </c>
      <c r="H4943" s="253" t="s">
        <v>6596</v>
      </c>
      <c r="I4943" s="171">
        <v>1</v>
      </c>
      <c r="J4943" s="171"/>
      <c r="K4943" s="171"/>
      <c r="L4943" s="171" t="s">
        <v>2237</v>
      </c>
      <c r="M4943" s="254">
        <f>IF(L4943="",999,VLOOKUP(L4943,武将id!A:C,3,0))</f>
        <v>103</v>
      </c>
    </row>
    <row r="4944" spans="1:13" x14ac:dyDescent="0.15">
      <c r="A4944" s="175">
        <v>9404</v>
      </c>
      <c r="B4944" s="176">
        <v>2</v>
      </c>
      <c r="C4944" s="176">
        <v>1</v>
      </c>
      <c r="D4944" s="176" t="s">
        <v>2237</v>
      </c>
      <c r="E4944" s="176">
        <f>VLOOKUP(D4944,武将id!A:C,3,FALSE)</f>
        <v>103</v>
      </c>
      <c r="F4944" s="176">
        <v>0</v>
      </c>
      <c r="G4944" s="255" t="s">
        <v>6597</v>
      </c>
      <c r="H4944" s="256" t="s">
        <v>6597</v>
      </c>
      <c r="I4944" s="176">
        <v>1</v>
      </c>
      <c r="J4944" s="176"/>
      <c r="K4944" s="176"/>
      <c r="L4944" s="176" t="s">
        <v>97</v>
      </c>
      <c r="M4944" s="257">
        <f>IF(L4944="",999,VLOOKUP(L4944,武将id!A:C,3,0))</f>
        <v>109</v>
      </c>
    </row>
    <row r="4945" spans="1:13" ht="24" x14ac:dyDescent="0.15">
      <c r="A4945" s="175">
        <v>9404</v>
      </c>
      <c r="B4945" s="176">
        <v>3</v>
      </c>
      <c r="C4945" s="176">
        <v>2</v>
      </c>
      <c r="D4945" s="176" t="s">
        <v>2610</v>
      </c>
      <c r="E4945" s="176">
        <f>VLOOKUP(D4945,武将id!A:C,3,FALSE)</f>
        <v>121</v>
      </c>
      <c r="F4945" s="176">
        <v>0</v>
      </c>
      <c r="G4945" s="255" t="s">
        <v>6598</v>
      </c>
      <c r="H4945" s="256" t="s">
        <v>6598</v>
      </c>
      <c r="I4945" s="176">
        <v>1</v>
      </c>
      <c r="J4945" s="176"/>
      <c r="K4945" s="176"/>
      <c r="L4945" s="176" t="s">
        <v>2237</v>
      </c>
      <c r="M4945" s="257">
        <f>IF(L4945="",999,VLOOKUP(L4945,武将id!A:C,3,0))</f>
        <v>103</v>
      </c>
    </row>
    <row r="4946" spans="1:13" x14ac:dyDescent="0.15">
      <c r="A4946" s="180">
        <v>9404</v>
      </c>
      <c r="B4946" s="181">
        <v>4</v>
      </c>
      <c r="C4946" s="181">
        <v>2</v>
      </c>
      <c r="D4946" s="181" t="s">
        <v>2610</v>
      </c>
      <c r="E4946" s="181">
        <f>VLOOKUP(D4946,武将id!A:C,3,FALSE)</f>
        <v>121</v>
      </c>
      <c r="F4946" s="181">
        <v>0</v>
      </c>
      <c r="G4946" s="258" t="s">
        <v>6599</v>
      </c>
      <c r="H4946" s="259" t="s">
        <v>6599</v>
      </c>
      <c r="I4946" s="181">
        <v>1</v>
      </c>
      <c r="J4946" s="181"/>
      <c r="K4946" s="181"/>
      <c r="L4946" s="181" t="s">
        <v>2237</v>
      </c>
      <c r="M4946" s="260">
        <f>IF(L4946="",999,VLOOKUP(L4946,武将id!A:C,3,0))</f>
        <v>103</v>
      </c>
    </row>
    <row r="4947" spans="1:13" x14ac:dyDescent="0.15">
      <c r="A4947" s="175">
        <v>9405</v>
      </c>
      <c r="B4947" s="176">
        <v>1</v>
      </c>
      <c r="C4947" s="176">
        <v>1</v>
      </c>
      <c r="D4947" s="176" t="s">
        <v>2237</v>
      </c>
      <c r="E4947" s="176">
        <f>VLOOKUP(D4947,武将id!A:C,3,FALSE)</f>
        <v>103</v>
      </c>
      <c r="F4947" s="176">
        <v>0</v>
      </c>
      <c r="G4947" s="255" t="s">
        <v>6600</v>
      </c>
      <c r="H4947" s="256" t="s">
        <v>6600</v>
      </c>
      <c r="I4947" s="176">
        <v>1</v>
      </c>
      <c r="J4947" s="176"/>
      <c r="K4947" s="176"/>
      <c r="L4947" s="176" t="s">
        <v>2611</v>
      </c>
      <c r="M4947" s="257">
        <f>IF(L4947="",999,VLOOKUP(L4947,武将id!A:C,3,0))</f>
        <v>205</v>
      </c>
    </row>
    <row r="4948" spans="1:13" x14ac:dyDescent="0.15">
      <c r="A4948" s="175">
        <v>9405</v>
      </c>
      <c r="B4948" s="176">
        <v>2</v>
      </c>
      <c r="C4948" s="176">
        <v>2</v>
      </c>
      <c r="D4948" s="176" t="s">
        <v>2611</v>
      </c>
      <c r="E4948" s="176">
        <f>VLOOKUP(D4948,武将id!A:C,3,FALSE)</f>
        <v>205</v>
      </c>
      <c r="F4948" s="176">
        <v>0</v>
      </c>
      <c r="G4948" s="255" t="s">
        <v>6601</v>
      </c>
      <c r="H4948" s="256" t="s">
        <v>6601</v>
      </c>
      <c r="I4948" s="176">
        <v>1</v>
      </c>
      <c r="J4948" s="176"/>
      <c r="K4948" s="176"/>
      <c r="L4948" s="176" t="s">
        <v>2237</v>
      </c>
      <c r="M4948" s="257">
        <f>IF(L4948="",999,VLOOKUP(L4948,武将id!A:C,3,0))</f>
        <v>103</v>
      </c>
    </row>
    <row r="4949" spans="1:13" x14ac:dyDescent="0.15">
      <c r="A4949" s="175">
        <v>9405</v>
      </c>
      <c r="B4949" s="176">
        <v>3</v>
      </c>
      <c r="C4949" s="176">
        <v>1</v>
      </c>
      <c r="D4949" s="176" t="s">
        <v>2237</v>
      </c>
      <c r="E4949" s="176">
        <f>VLOOKUP(D4949,武将id!A:C,3,FALSE)</f>
        <v>103</v>
      </c>
      <c r="F4949" s="176">
        <v>0</v>
      </c>
      <c r="G4949" s="255" t="s">
        <v>6602</v>
      </c>
      <c r="H4949" s="256" t="s">
        <v>6602</v>
      </c>
      <c r="I4949" s="176">
        <v>1</v>
      </c>
      <c r="J4949" s="176"/>
      <c r="K4949" s="176"/>
      <c r="L4949" s="176" t="s">
        <v>2611</v>
      </c>
      <c r="M4949" s="257">
        <f>IF(L4949="",999,VLOOKUP(L4949,武将id!A:C,3,0))</f>
        <v>205</v>
      </c>
    </row>
    <row r="4950" spans="1:13" ht="24" x14ac:dyDescent="0.15">
      <c r="A4950" s="175">
        <v>9405</v>
      </c>
      <c r="B4950" s="176">
        <v>4</v>
      </c>
      <c r="C4950" s="176">
        <v>2</v>
      </c>
      <c r="D4950" s="176" t="s">
        <v>2611</v>
      </c>
      <c r="E4950" s="176">
        <f>VLOOKUP(D4950,武将id!A:C,3,FALSE)</f>
        <v>205</v>
      </c>
      <c r="F4950" s="176">
        <v>0</v>
      </c>
      <c r="G4950" s="255" t="s">
        <v>6603</v>
      </c>
      <c r="H4950" s="256" t="s">
        <v>6603</v>
      </c>
      <c r="I4950" s="176">
        <v>1</v>
      </c>
      <c r="J4950" s="176"/>
      <c r="K4950" s="176"/>
      <c r="L4950" s="176" t="s">
        <v>2237</v>
      </c>
      <c r="M4950" s="257">
        <f>IF(L4950="",999,VLOOKUP(L4950,武将id!A:C,3,0))</f>
        <v>103</v>
      </c>
    </row>
    <row r="4951" spans="1:13" ht="24" x14ac:dyDescent="0.15">
      <c r="A4951" s="175">
        <v>9405</v>
      </c>
      <c r="B4951" s="176">
        <v>5</v>
      </c>
      <c r="C4951" s="176">
        <v>1</v>
      </c>
      <c r="D4951" s="176" t="s">
        <v>2237</v>
      </c>
      <c r="E4951" s="176">
        <f>VLOOKUP(D4951,武将id!A:C,3,FALSE)</f>
        <v>103</v>
      </c>
      <c r="F4951" s="176">
        <v>0</v>
      </c>
      <c r="G4951" s="255" t="s">
        <v>6604</v>
      </c>
      <c r="H4951" s="256" t="s">
        <v>6604</v>
      </c>
      <c r="I4951" s="176">
        <v>1</v>
      </c>
      <c r="J4951" s="176"/>
      <c r="K4951" s="176"/>
      <c r="L4951" s="176" t="s">
        <v>2611</v>
      </c>
      <c r="M4951" s="257">
        <f>IF(L4951="",999,VLOOKUP(L4951,武将id!A:C,3,0))</f>
        <v>205</v>
      </c>
    </row>
    <row r="4952" spans="1:13" x14ac:dyDescent="0.15">
      <c r="A4952" s="175">
        <v>9405</v>
      </c>
      <c r="B4952" s="176">
        <v>6</v>
      </c>
      <c r="C4952" s="176">
        <v>2</v>
      </c>
      <c r="D4952" s="176" t="s">
        <v>2611</v>
      </c>
      <c r="E4952" s="176">
        <f>VLOOKUP(D4952,武将id!A:C,3,FALSE)</f>
        <v>205</v>
      </c>
      <c r="F4952" s="176">
        <v>0</v>
      </c>
      <c r="G4952" s="255" t="s">
        <v>6605</v>
      </c>
      <c r="H4952" s="256" t="s">
        <v>6605</v>
      </c>
      <c r="I4952" s="176">
        <v>1</v>
      </c>
      <c r="J4952" s="176"/>
      <c r="K4952" s="176"/>
      <c r="L4952" s="176" t="s">
        <v>2237</v>
      </c>
      <c r="M4952" s="257">
        <f>IF(L4952="",999,VLOOKUP(L4952,武将id!A:C,3,0))</f>
        <v>103</v>
      </c>
    </row>
    <row r="4953" spans="1:13" x14ac:dyDescent="0.15">
      <c r="A4953" s="175">
        <v>9405</v>
      </c>
      <c r="B4953" s="176">
        <v>7</v>
      </c>
      <c r="C4953" s="176">
        <v>1</v>
      </c>
      <c r="D4953" s="176" t="s">
        <v>2237</v>
      </c>
      <c r="E4953" s="176">
        <f>VLOOKUP(D4953,武将id!A:C,3,FALSE)</f>
        <v>103</v>
      </c>
      <c r="F4953" s="176">
        <v>0</v>
      </c>
      <c r="G4953" s="255" t="s">
        <v>6606</v>
      </c>
      <c r="H4953" s="256" t="s">
        <v>6606</v>
      </c>
      <c r="I4953" s="176">
        <v>1</v>
      </c>
      <c r="J4953" s="176"/>
      <c r="K4953" s="176"/>
      <c r="L4953" s="176" t="s">
        <v>2611</v>
      </c>
      <c r="M4953" s="257">
        <f>IF(L4953="",999,VLOOKUP(L4953,武将id!A:C,3,0))</f>
        <v>205</v>
      </c>
    </row>
    <row r="4954" spans="1:13" x14ac:dyDescent="0.15">
      <c r="A4954" s="170">
        <v>9501</v>
      </c>
      <c r="B4954" s="171">
        <v>1</v>
      </c>
      <c r="C4954" s="171">
        <v>1</v>
      </c>
      <c r="D4954" s="171" t="s">
        <v>2237</v>
      </c>
      <c r="E4954" s="171">
        <f>VLOOKUP(D4954,武将id!A:C,3,FALSE)</f>
        <v>103</v>
      </c>
      <c r="F4954" s="171">
        <v>0</v>
      </c>
      <c r="G4954" s="252" t="s">
        <v>6607</v>
      </c>
      <c r="H4954" s="253" t="s">
        <v>6607</v>
      </c>
      <c r="I4954" s="171">
        <v>1</v>
      </c>
      <c r="J4954" s="171"/>
      <c r="K4954" s="171"/>
      <c r="L4954" s="171"/>
      <c r="M4954" s="254">
        <v>0</v>
      </c>
    </row>
    <row r="4955" spans="1:13" x14ac:dyDescent="0.15">
      <c r="A4955" s="175">
        <v>9501</v>
      </c>
      <c r="B4955" s="176">
        <v>2</v>
      </c>
      <c r="C4955" s="176">
        <v>1</v>
      </c>
      <c r="D4955" s="176" t="s">
        <v>2237</v>
      </c>
      <c r="E4955" s="176">
        <f>VLOOKUP(D4955,武将id!A:C,3,FALSE)</f>
        <v>103</v>
      </c>
      <c r="F4955" s="176">
        <v>0</v>
      </c>
      <c r="G4955" s="255" t="s">
        <v>6608</v>
      </c>
      <c r="H4955" s="256" t="s">
        <v>6608</v>
      </c>
      <c r="I4955" s="176">
        <v>1</v>
      </c>
      <c r="J4955" s="176"/>
      <c r="K4955" s="176"/>
      <c r="L4955" s="176"/>
      <c r="M4955" s="257">
        <v>0</v>
      </c>
    </row>
    <row r="4956" spans="1:13" x14ac:dyDescent="0.15">
      <c r="A4956" s="175">
        <v>9501</v>
      </c>
      <c r="B4956" s="176">
        <v>3</v>
      </c>
      <c r="C4956" s="176">
        <v>2</v>
      </c>
      <c r="D4956" s="176" t="s">
        <v>3332</v>
      </c>
      <c r="E4956" s="176">
        <f>VLOOKUP(D4956,武将id!A:C,3,FALSE)</f>
        <v>115</v>
      </c>
      <c r="F4956" s="176">
        <v>0</v>
      </c>
      <c r="G4956" s="255" t="s">
        <v>6609</v>
      </c>
      <c r="H4956" s="256" t="s">
        <v>6609</v>
      </c>
      <c r="I4956" s="176">
        <v>1</v>
      </c>
      <c r="J4956" s="176"/>
      <c r="K4956" s="176"/>
      <c r="L4956" s="176" t="s">
        <v>2237</v>
      </c>
      <c r="M4956" s="257">
        <f>IF(L4956="",999,VLOOKUP(L4956,武将id!A:C,3,0))</f>
        <v>103</v>
      </c>
    </row>
    <row r="4957" spans="1:13" x14ac:dyDescent="0.15">
      <c r="A4957" s="180">
        <v>9501</v>
      </c>
      <c r="B4957" s="181">
        <v>4</v>
      </c>
      <c r="C4957" s="181">
        <v>1</v>
      </c>
      <c r="D4957" s="181" t="s">
        <v>2237</v>
      </c>
      <c r="E4957" s="181">
        <f>VLOOKUP(D4957,武将id!A:C,3,FALSE)</f>
        <v>103</v>
      </c>
      <c r="F4957" s="181">
        <v>0</v>
      </c>
      <c r="G4957" s="258" t="s">
        <v>6610</v>
      </c>
      <c r="H4957" s="259" t="s">
        <v>6610</v>
      </c>
      <c r="I4957" s="181">
        <v>1</v>
      </c>
      <c r="J4957" s="181"/>
      <c r="K4957" s="181"/>
      <c r="L4957" s="181" t="s">
        <v>3332</v>
      </c>
      <c r="M4957" s="260">
        <f>IF(L4957="",999,VLOOKUP(L4957,武将id!A:C,3,0))</f>
        <v>115</v>
      </c>
    </row>
    <row r="4958" spans="1:13" x14ac:dyDescent="0.15">
      <c r="A4958" s="175">
        <v>9502</v>
      </c>
      <c r="B4958" s="176">
        <v>1</v>
      </c>
      <c r="C4958" s="176">
        <v>1</v>
      </c>
      <c r="D4958" s="176" t="s">
        <v>2237</v>
      </c>
      <c r="E4958" s="176">
        <f>VLOOKUP(D4958,武将id!A:C,3,FALSE)</f>
        <v>103</v>
      </c>
      <c r="F4958" s="176">
        <v>0</v>
      </c>
      <c r="G4958" s="255" t="s">
        <v>6611</v>
      </c>
      <c r="H4958" s="256" t="s">
        <v>6611</v>
      </c>
      <c r="I4958" s="176">
        <v>1</v>
      </c>
      <c r="J4958" s="176"/>
      <c r="K4958" s="176"/>
      <c r="L4958" s="176" t="s">
        <v>3332</v>
      </c>
      <c r="M4958" s="257">
        <f>IF(L4958="",999,VLOOKUP(L4958,武将id!A:C,3,0))</f>
        <v>115</v>
      </c>
    </row>
    <row r="4959" spans="1:13" x14ac:dyDescent="0.15">
      <c r="A4959" s="175">
        <v>9502</v>
      </c>
      <c r="B4959" s="176">
        <v>2</v>
      </c>
      <c r="C4959" s="176">
        <v>1</v>
      </c>
      <c r="D4959" s="176" t="s">
        <v>2237</v>
      </c>
      <c r="E4959" s="176">
        <f>VLOOKUP(D4959,武将id!A:C,3,FALSE)</f>
        <v>103</v>
      </c>
      <c r="F4959" s="176">
        <v>0</v>
      </c>
      <c r="G4959" s="255" t="s">
        <v>6779</v>
      </c>
      <c r="H4959" s="256" t="s">
        <v>6778</v>
      </c>
      <c r="I4959" s="176">
        <v>1</v>
      </c>
      <c r="J4959" s="176"/>
      <c r="K4959" s="176"/>
      <c r="L4959" s="176" t="s">
        <v>3332</v>
      </c>
      <c r="M4959" s="257">
        <f>IF(L4959="",999,VLOOKUP(L4959,武将id!A:C,3,0))</f>
        <v>115</v>
      </c>
    </row>
    <row r="4960" spans="1:13" x14ac:dyDescent="0.15">
      <c r="A4960" s="175">
        <v>9502</v>
      </c>
      <c r="B4960" s="176">
        <v>3</v>
      </c>
      <c r="C4960" s="176">
        <v>2</v>
      </c>
      <c r="D4960" s="176" t="s">
        <v>3332</v>
      </c>
      <c r="E4960" s="176">
        <f>VLOOKUP(D4960,武将id!A:C,3,FALSE)</f>
        <v>115</v>
      </c>
      <c r="F4960" s="176">
        <v>0</v>
      </c>
      <c r="G4960" s="255" t="s">
        <v>6612</v>
      </c>
      <c r="H4960" s="256" t="s">
        <v>6612</v>
      </c>
      <c r="I4960" s="176">
        <v>1</v>
      </c>
      <c r="J4960" s="176"/>
      <c r="K4960" s="176"/>
      <c r="L4960" s="176" t="s">
        <v>2237</v>
      </c>
      <c r="M4960" s="257">
        <f>IF(L4960="",999,VLOOKUP(L4960,武将id!A:C,3,0))</f>
        <v>103</v>
      </c>
    </row>
    <row r="4961" spans="1:13" x14ac:dyDescent="0.15">
      <c r="A4961" s="170">
        <v>9503</v>
      </c>
      <c r="B4961" s="171">
        <v>1</v>
      </c>
      <c r="C4961" s="171">
        <v>2</v>
      </c>
      <c r="D4961" s="171" t="s">
        <v>6565</v>
      </c>
      <c r="E4961" s="171">
        <f>VLOOKUP(D4961,武将id!A:C,3,FALSE)</f>
        <v>118</v>
      </c>
      <c r="F4961" s="171">
        <v>0</v>
      </c>
      <c r="G4961" s="252" t="s">
        <v>6613</v>
      </c>
      <c r="H4961" s="253" t="s">
        <v>6613</v>
      </c>
      <c r="I4961" s="171">
        <v>1</v>
      </c>
      <c r="J4961" s="171"/>
      <c r="K4961" s="171"/>
      <c r="L4961" s="171" t="s">
        <v>2237</v>
      </c>
      <c r="M4961" s="254">
        <f>IF(L4961="",999,VLOOKUP(L4961,武将id!A:C,3,0))</f>
        <v>103</v>
      </c>
    </row>
    <row r="4962" spans="1:13" x14ac:dyDescent="0.15">
      <c r="A4962" s="180">
        <v>9503</v>
      </c>
      <c r="B4962" s="181">
        <v>2</v>
      </c>
      <c r="C4962" s="181">
        <v>1</v>
      </c>
      <c r="D4962" s="181" t="s">
        <v>2237</v>
      </c>
      <c r="E4962" s="181">
        <f>VLOOKUP(D4962,武将id!A:C,3,FALSE)</f>
        <v>103</v>
      </c>
      <c r="F4962" s="181">
        <v>0</v>
      </c>
      <c r="G4962" s="258" t="s">
        <v>6614</v>
      </c>
      <c r="H4962" s="259" t="s">
        <v>6614</v>
      </c>
      <c r="I4962" s="181">
        <v>1</v>
      </c>
      <c r="J4962" s="181"/>
      <c r="K4962" s="181"/>
      <c r="L4962" s="181" t="s">
        <v>6565</v>
      </c>
      <c r="M4962" s="260">
        <f>IF(L4962="",999,VLOOKUP(L4962,武将id!A:C,3,0))</f>
        <v>118</v>
      </c>
    </row>
    <row r="4963" spans="1:13" x14ac:dyDescent="0.15">
      <c r="A4963" s="175">
        <v>9504</v>
      </c>
      <c r="B4963" s="176">
        <v>1</v>
      </c>
      <c r="C4963" s="176">
        <v>1</v>
      </c>
      <c r="D4963" s="176" t="s">
        <v>2237</v>
      </c>
      <c r="E4963" s="176">
        <f>VLOOKUP(D4963,武将id!A:C,3,FALSE)</f>
        <v>103</v>
      </c>
      <c r="F4963" s="176">
        <v>0</v>
      </c>
      <c r="G4963" s="255" t="s">
        <v>6615</v>
      </c>
      <c r="H4963" s="256" t="s">
        <v>6615</v>
      </c>
      <c r="I4963" s="176">
        <v>1</v>
      </c>
      <c r="J4963" s="176"/>
      <c r="K4963" s="176"/>
      <c r="L4963" s="176" t="s">
        <v>6565</v>
      </c>
      <c r="M4963" s="257">
        <f>IF(L4963="",999,VLOOKUP(L4963,武将id!A:C,3,0))</f>
        <v>118</v>
      </c>
    </row>
    <row r="4964" spans="1:13" x14ac:dyDescent="0.15">
      <c r="A4964" s="175">
        <v>9504</v>
      </c>
      <c r="B4964" s="176">
        <v>2</v>
      </c>
      <c r="C4964" s="176">
        <v>2</v>
      </c>
      <c r="D4964" s="176" t="s">
        <v>6565</v>
      </c>
      <c r="E4964" s="176">
        <f>VLOOKUP(D4964,武将id!A:C,3,FALSE)</f>
        <v>118</v>
      </c>
      <c r="F4964" s="176">
        <v>0</v>
      </c>
      <c r="G4964" s="255" t="s">
        <v>6616</v>
      </c>
      <c r="H4964" s="256" t="s">
        <v>6616</v>
      </c>
      <c r="I4964" s="176">
        <v>1</v>
      </c>
      <c r="J4964" s="176"/>
      <c r="K4964" s="176"/>
      <c r="L4964" s="176" t="s">
        <v>2237</v>
      </c>
      <c r="M4964" s="257">
        <f>IF(L4964="",999,VLOOKUP(L4964,武将id!A:C,3,0))</f>
        <v>103</v>
      </c>
    </row>
    <row r="4965" spans="1:13" x14ac:dyDescent="0.15">
      <c r="A4965" s="175">
        <v>9504</v>
      </c>
      <c r="B4965" s="176">
        <v>3</v>
      </c>
      <c r="C4965" s="176">
        <v>1</v>
      </c>
      <c r="D4965" s="176" t="s">
        <v>2237</v>
      </c>
      <c r="E4965" s="176">
        <f>VLOOKUP(D4965,武将id!A:C,3,FALSE)</f>
        <v>103</v>
      </c>
      <c r="F4965" s="176">
        <v>0</v>
      </c>
      <c r="G4965" s="255" t="s">
        <v>6617</v>
      </c>
      <c r="H4965" s="256" t="s">
        <v>6617</v>
      </c>
      <c r="I4965" s="176">
        <v>1</v>
      </c>
      <c r="J4965" s="176"/>
      <c r="K4965" s="176"/>
      <c r="L4965" s="176" t="s">
        <v>6565</v>
      </c>
      <c r="M4965" s="257">
        <f>IF(L4965="",999,VLOOKUP(L4965,武将id!A:C,3,0))</f>
        <v>118</v>
      </c>
    </row>
    <row r="4966" spans="1:13" x14ac:dyDescent="0.15">
      <c r="A4966" s="175">
        <v>9504</v>
      </c>
      <c r="B4966" s="176">
        <v>4</v>
      </c>
      <c r="C4966" s="176">
        <v>1</v>
      </c>
      <c r="D4966" s="176" t="s">
        <v>2237</v>
      </c>
      <c r="E4966" s="176">
        <f>VLOOKUP(D4966,武将id!A:C,3,FALSE)</f>
        <v>103</v>
      </c>
      <c r="F4966" s="176">
        <v>0</v>
      </c>
      <c r="G4966" s="255" t="s">
        <v>6781</v>
      </c>
      <c r="H4966" s="256" t="s">
        <v>6780</v>
      </c>
      <c r="I4966" s="176">
        <v>1</v>
      </c>
      <c r="J4966" s="176"/>
      <c r="K4966" s="176"/>
      <c r="L4966" s="176" t="s">
        <v>6565</v>
      </c>
      <c r="M4966" s="257">
        <f>IF(L4966="",999,VLOOKUP(L4966,武将id!A:C,3,0))</f>
        <v>118</v>
      </c>
    </row>
    <row r="4967" spans="1:13" x14ac:dyDescent="0.15">
      <c r="A4967" s="175">
        <v>9504</v>
      </c>
      <c r="B4967" s="176">
        <v>5</v>
      </c>
      <c r="C4967" s="176">
        <v>2</v>
      </c>
      <c r="D4967" s="176" t="s">
        <v>94</v>
      </c>
      <c r="E4967" s="176">
        <f>VLOOKUP(D4967,武将id!A:C,3,FALSE)</f>
        <v>106</v>
      </c>
      <c r="F4967" s="176">
        <v>0</v>
      </c>
      <c r="G4967" s="255" t="s">
        <v>6150</v>
      </c>
      <c r="H4967" s="256" t="s">
        <v>6150</v>
      </c>
      <c r="I4967" s="176">
        <v>1</v>
      </c>
      <c r="J4967" s="176"/>
      <c r="K4967" s="176"/>
      <c r="L4967" s="176" t="s">
        <v>2237</v>
      </c>
      <c r="M4967" s="257">
        <f>IF(L4967="",999,VLOOKUP(L4967,武将id!A:C,3,0))</f>
        <v>103</v>
      </c>
    </row>
    <row r="4968" spans="1:13" x14ac:dyDescent="0.15">
      <c r="A4968" s="170">
        <v>9505</v>
      </c>
      <c r="B4968" s="171">
        <v>1</v>
      </c>
      <c r="C4968" s="171">
        <v>2</v>
      </c>
      <c r="D4968" s="171" t="s">
        <v>2928</v>
      </c>
      <c r="E4968" s="171">
        <f>VLOOKUP(D4968,武将id!A:C,3,FALSE)</f>
        <v>111</v>
      </c>
      <c r="F4968" s="171">
        <v>0</v>
      </c>
      <c r="G4968" s="252" t="s">
        <v>6618</v>
      </c>
      <c r="H4968" s="253" t="s">
        <v>6618</v>
      </c>
      <c r="I4968" s="171">
        <v>1</v>
      </c>
      <c r="J4968" s="171"/>
      <c r="K4968" s="171"/>
      <c r="L4968" s="171" t="s">
        <v>2237</v>
      </c>
      <c r="M4968" s="254">
        <f>IF(L4968="",999,VLOOKUP(L4968,武将id!A:C,3,0))</f>
        <v>103</v>
      </c>
    </row>
    <row r="4969" spans="1:13" x14ac:dyDescent="0.15">
      <c r="A4969" s="175">
        <v>9505</v>
      </c>
      <c r="B4969" s="176">
        <v>2</v>
      </c>
      <c r="C4969" s="176">
        <v>1</v>
      </c>
      <c r="D4969" s="176" t="s">
        <v>2237</v>
      </c>
      <c r="E4969" s="176">
        <f>VLOOKUP(D4969,武将id!A:C,3,FALSE)</f>
        <v>103</v>
      </c>
      <c r="F4969" s="176">
        <v>0</v>
      </c>
      <c r="G4969" s="255" t="s">
        <v>6783</v>
      </c>
      <c r="H4969" s="256" t="s">
        <v>6782</v>
      </c>
      <c r="I4969" s="176">
        <v>1</v>
      </c>
      <c r="J4969" s="176"/>
      <c r="K4969" s="176"/>
      <c r="L4969" s="176" t="s">
        <v>2928</v>
      </c>
      <c r="M4969" s="257">
        <f>IF(L4969="",999,VLOOKUP(L4969,武将id!A:C,3,0))</f>
        <v>111</v>
      </c>
    </row>
    <row r="4970" spans="1:13" x14ac:dyDescent="0.15">
      <c r="A4970" s="175">
        <v>9505</v>
      </c>
      <c r="B4970" s="176">
        <v>3</v>
      </c>
      <c r="C4970" s="176">
        <v>1</v>
      </c>
      <c r="D4970" s="176" t="s">
        <v>2237</v>
      </c>
      <c r="E4970" s="176">
        <f>VLOOKUP(D4970,武将id!A:C,3,FALSE)</f>
        <v>103</v>
      </c>
      <c r="F4970" s="176">
        <v>0</v>
      </c>
      <c r="G4970" s="255" t="s">
        <v>6619</v>
      </c>
      <c r="H4970" s="256" t="s">
        <v>6619</v>
      </c>
      <c r="I4970" s="176">
        <v>1</v>
      </c>
      <c r="J4970" s="176"/>
      <c r="K4970" s="176"/>
      <c r="L4970" s="176" t="s">
        <v>2928</v>
      </c>
      <c r="M4970" s="257">
        <f>IF(L4970="",999,VLOOKUP(L4970,武将id!A:C,3,0))</f>
        <v>111</v>
      </c>
    </row>
    <row r="4971" spans="1:13" x14ac:dyDescent="0.15">
      <c r="A4971" s="180">
        <v>9505</v>
      </c>
      <c r="B4971" s="181">
        <v>4</v>
      </c>
      <c r="C4971" s="181">
        <v>1</v>
      </c>
      <c r="D4971" s="181" t="s">
        <v>2237</v>
      </c>
      <c r="E4971" s="181">
        <f>VLOOKUP(D4971,武将id!A:C,3,FALSE)</f>
        <v>103</v>
      </c>
      <c r="F4971" s="181">
        <v>0</v>
      </c>
      <c r="G4971" s="258" t="s">
        <v>6620</v>
      </c>
      <c r="H4971" s="259" t="s">
        <v>6620</v>
      </c>
      <c r="I4971" s="181">
        <v>1</v>
      </c>
      <c r="J4971" s="181"/>
      <c r="K4971" s="181"/>
      <c r="L4971" s="181" t="s">
        <v>2928</v>
      </c>
      <c r="M4971" s="260">
        <f>IF(L4971="",999,VLOOKUP(L4971,武将id!A:C,3,0))</f>
        <v>111</v>
      </c>
    </row>
    <row r="4972" spans="1:13" x14ac:dyDescent="0.15">
      <c r="A4972" s="175">
        <v>9601</v>
      </c>
      <c r="B4972" s="176">
        <v>1</v>
      </c>
      <c r="C4972" s="176">
        <v>2</v>
      </c>
      <c r="D4972" s="176" t="s">
        <v>2461</v>
      </c>
      <c r="E4972" s="176">
        <f>VLOOKUP(D4972,武将id!A:C,3,FALSE)</f>
        <v>303</v>
      </c>
      <c r="F4972" s="176">
        <v>0</v>
      </c>
      <c r="G4972" s="255" t="s">
        <v>6621</v>
      </c>
      <c r="H4972" s="256" t="s">
        <v>6621</v>
      </c>
      <c r="I4972" s="176">
        <v>1</v>
      </c>
      <c r="J4972" s="176"/>
      <c r="K4972" s="176"/>
      <c r="L4972" s="176" t="s">
        <v>2588</v>
      </c>
      <c r="M4972" s="257">
        <f>IF(L4972="",999,VLOOKUP(L4972,武将id!A:C,3,0))</f>
        <v>202</v>
      </c>
    </row>
    <row r="4973" spans="1:13" x14ac:dyDescent="0.15">
      <c r="A4973" s="175">
        <v>9601</v>
      </c>
      <c r="B4973" s="176">
        <v>2</v>
      </c>
      <c r="C4973" s="176">
        <v>1</v>
      </c>
      <c r="D4973" s="176" t="s">
        <v>2588</v>
      </c>
      <c r="E4973" s="176">
        <f>VLOOKUP(D4973,武将id!A:C,3,FALSE)</f>
        <v>202</v>
      </c>
      <c r="F4973" s="176">
        <v>0</v>
      </c>
      <c r="G4973" s="255" t="s">
        <v>6622</v>
      </c>
      <c r="H4973" s="256" t="s">
        <v>6622</v>
      </c>
      <c r="I4973" s="176">
        <v>1</v>
      </c>
      <c r="J4973" s="176"/>
      <c r="K4973" s="176"/>
      <c r="L4973" s="176" t="s">
        <v>2461</v>
      </c>
      <c r="M4973" s="257">
        <f>IF(L4973="",999,VLOOKUP(L4973,武将id!A:C,3,0))</f>
        <v>303</v>
      </c>
    </row>
    <row r="4974" spans="1:13" x14ac:dyDescent="0.15">
      <c r="A4974" s="175">
        <v>9601</v>
      </c>
      <c r="B4974" s="176">
        <v>3</v>
      </c>
      <c r="C4974" s="176">
        <v>2</v>
      </c>
      <c r="D4974" s="176" t="s">
        <v>2461</v>
      </c>
      <c r="E4974" s="176">
        <f>VLOOKUP(D4974,武将id!A:C,3,FALSE)</f>
        <v>303</v>
      </c>
      <c r="F4974" s="176">
        <v>0</v>
      </c>
      <c r="G4974" s="255" t="s">
        <v>6623</v>
      </c>
      <c r="H4974" s="256" t="s">
        <v>6623</v>
      </c>
      <c r="I4974" s="176">
        <v>1</v>
      </c>
      <c r="J4974" s="176"/>
      <c r="K4974" s="176"/>
      <c r="L4974" s="176" t="s">
        <v>2588</v>
      </c>
      <c r="M4974" s="257">
        <f>IF(L4974="",999,VLOOKUP(L4974,武将id!A:C,3,0))</f>
        <v>202</v>
      </c>
    </row>
    <row r="4975" spans="1:13" ht="24" x14ac:dyDescent="0.15">
      <c r="A4975" s="175">
        <v>9601</v>
      </c>
      <c r="B4975" s="176">
        <v>4</v>
      </c>
      <c r="C4975" s="176">
        <v>1</v>
      </c>
      <c r="D4975" s="176" t="s">
        <v>2588</v>
      </c>
      <c r="E4975" s="176">
        <f>VLOOKUP(D4975,武将id!A:C,3,FALSE)</f>
        <v>202</v>
      </c>
      <c r="F4975" s="176">
        <v>0</v>
      </c>
      <c r="G4975" s="255" t="s">
        <v>6624</v>
      </c>
      <c r="H4975" s="256" t="s">
        <v>6624</v>
      </c>
      <c r="I4975" s="176">
        <v>1</v>
      </c>
      <c r="J4975" s="176"/>
      <c r="K4975" s="176"/>
      <c r="L4975" s="176" t="s">
        <v>2461</v>
      </c>
      <c r="M4975" s="257">
        <f>IF(L4975="",999,VLOOKUP(L4975,武将id!A:C,3,0))</f>
        <v>303</v>
      </c>
    </row>
    <row r="4976" spans="1:13" x14ac:dyDescent="0.15">
      <c r="A4976" s="175">
        <v>9601</v>
      </c>
      <c r="B4976" s="176">
        <v>5</v>
      </c>
      <c r="C4976" s="176">
        <v>2</v>
      </c>
      <c r="D4976" s="176" t="s">
        <v>2461</v>
      </c>
      <c r="E4976" s="176">
        <f>VLOOKUP(D4976,武将id!A:C,3,FALSE)</f>
        <v>303</v>
      </c>
      <c r="F4976" s="176">
        <v>0</v>
      </c>
      <c r="G4976" s="255" t="s">
        <v>6625</v>
      </c>
      <c r="H4976" s="256" t="s">
        <v>6625</v>
      </c>
      <c r="I4976" s="176">
        <v>1</v>
      </c>
      <c r="J4976" s="176"/>
      <c r="K4976" s="176"/>
      <c r="L4976" s="176" t="s">
        <v>2588</v>
      </c>
      <c r="M4976" s="257">
        <f>IF(L4976="",999,VLOOKUP(L4976,武将id!A:C,3,0))</f>
        <v>202</v>
      </c>
    </row>
    <row r="4977" spans="1:13" x14ac:dyDescent="0.15">
      <c r="A4977" s="175">
        <v>9601</v>
      </c>
      <c r="B4977" s="176">
        <v>6</v>
      </c>
      <c r="C4977" s="176">
        <v>1</v>
      </c>
      <c r="D4977" s="176" t="s">
        <v>2588</v>
      </c>
      <c r="E4977" s="176">
        <f>VLOOKUP(D4977,武将id!A:C,3,FALSE)</f>
        <v>202</v>
      </c>
      <c r="F4977" s="176">
        <v>0</v>
      </c>
      <c r="G4977" s="255" t="s">
        <v>6626</v>
      </c>
      <c r="H4977" s="256" t="s">
        <v>6626</v>
      </c>
      <c r="I4977" s="176">
        <v>1</v>
      </c>
      <c r="J4977" s="176"/>
      <c r="K4977" s="176"/>
      <c r="L4977" s="176" t="s">
        <v>2461</v>
      </c>
      <c r="M4977" s="257">
        <f>IF(L4977="",999,VLOOKUP(L4977,武将id!A:C,3,0))</f>
        <v>303</v>
      </c>
    </row>
    <row r="4978" spans="1:13" x14ac:dyDescent="0.15">
      <c r="A4978" s="175">
        <v>9601</v>
      </c>
      <c r="B4978" s="176">
        <v>7</v>
      </c>
      <c r="C4978" s="176">
        <v>2</v>
      </c>
      <c r="D4978" s="176" t="s">
        <v>2461</v>
      </c>
      <c r="E4978" s="176">
        <f>VLOOKUP(D4978,武将id!A:C,3,FALSE)</f>
        <v>303</v>
      </c>
      <c r="F4978" s="176">
        <v>0</v>
      </c>
      <c r="G4978" s="255" t="s">
        <v>6627</v>
      </c>
      <c r="H4978" s="256" t="s">
        <v>6627</v>
      </c>
      <c r="I4978" s="176">
        <v>1</v>
      </c>
      <c r="J4978" s="176"/>
      <c r="K4978" s="176"/>
      <c r="L4978" s="176" t="s">
        <v>2588</v>
      </c>
      <c r="M4978" s="257">
        <f>IF(L4978="",999,VLOOKUP(L4978,武将id!A:C,3,0))</f>
        <v>202</v>
      </c>
    </row>
    <row r="4979" spans="1:13" ht="24" x14ac:dyDescent="0.15">
      <c r="A4979" s="175">
        <v>9601</v>
      </c>
      <c r="B4979" s="176">
        <v>8</v>
      </c>
      <c r="C4979" s="176">
        <v>1</v>
      </c>
      <c r="D4979" s="176" t="s">
        <v>2588</v>
      </c>
      <c r="E4979" s="176">
        <f>VLOOKUP(D4979,武将id!A:C,3,FALSE)</f>
        <v>202</v>
      </c>
      <c r="F4979" s="176">
        <v>0</v>
      </c>
      <c r="G4979" s="255" t="s">
        <v>6628</v>
      </c>
      <c r="H4979" s="256" t="s">
        <v>6628</v>
      </c>
      <c r="I4979" s="176">
        <v>1</v>
      </c>
      <c r="J4979" s="176"/>
      <c r="K4979" s="176"/>
      <c r="L4979" s="176" t="s">
        <v>2461</v>
      </c>
      <c r="M4979" s="257">
        <f>IF(L4979="",999,VLOOKUP(L4979,武将id!A:C,3,0))</f>
        <v>303</v>
      </c>
    </row>
    <row r="4980" spans="1:13" ht="24" x14ac:dyDescent="0.15">
      <c r="A4980" s="170">
        <v>9602</v>
      </c>
      <c r="B4980" s="171">
        <v>1</v>
      </c>
      <c r="C4980" s="171">
        <v>1</v>
      </c>
      <c r="D4980" s="171" t="s">
        <v>2588</v>
      </c>
      <c r="E4980" s="171">
        <f>VLOOKUP(D4980,武将id!A:C,3,FALSE)</f>
        <v>202</v>
      </c>
      <c r="F4980" s="171">
        <v>0</v>
      </c>
      <c r="G4980" s="252" t="s">
        <v>6629</v>
      </c>
      <c r="H4980" s="253" t="s">
        <v>6629</v>
      </c>
      <c r="I4980" s="171">
        <v>1</v>
      </c>
      <c r="J4980" s="171"/>
      <c r="K4980" s="171"/>
      <c r="L4980" s="171" t="s">
        <v>2932</v>
      </c>
      <c r="M4980" s="254">
        <f>IF(L4980="",999,VLOOKUP(L4980,武将id!A:C,3,0))</f>
        <v>203</v>
      </c>
    </row>
    <row r="4981" spans="1:13" x14ac:dyDescent="0.15">
      <c r="A4981" s="175">
        <v>9602</v>
      </c>
      <c r="B4981" s="176">
        <v>2</v>
      </c>
      <c r="C4981" s="176">
        <v>1</v>
      </c>
      <c r="D4981" s="176" t="s">
        <v>2588</v>
      </c>
      <c r="E4981" s="176">
        <f>VLOOKUP(D4981,武将id!A:C,3,FALSE)</f>
        <v>202</v>
      </c>
      <c r="F4981" s="176">
        <v>0</v>
      </c>
      <c r="G4981" s="255" t="s">
        <v>6630</v>
      </c>
      <c r="H4981" s="256" t="s">
        <v>6630</v>
      </c>
      <c r="I4981" s="176">
        <v>1</v>
      </c>
      <c r="J4981" s="176"/>
      <c r="K4981" s="176"/>
      <c r="L4981" s="176" t="s">
        <v>2932</v>
      </c>
      <c r="M4981" s="257">
        <f>IF(L4981="",999,VLOOKUP(L4981,武将id!A:C,3,0))</f>
        <v>203</v>
      </c>
    </row>
    <row r="4982" spans="1:13" x14ac:dyDescent="0.15">
      <c r="A4982" s="175">
        <v>9602</v>
      </c>
      <c r="B4982" s="176">
        <v>3</v>
      </c>
      <c r="C4982" s="176">
        <v>2</v>
      </c>
      <c r="D4982" s="176" t="s">
        <v>2932</v>
      </c>
      <c r="E4982" s="176">
        <f>VLOOKUP(D4982,武将id!A:C,3,FALSE)</f>
        <v>203</v>
      </c>
      <c r="F4982" s="176">
        <v>0</v>
      </c>
      <c r="G4982" s="255" t="s">
        <v>6631</v>
      </c>
      <c r="H4982" s="256" t="s">
        <v>6631</v>
      </c>
      <c r="I4982" s="176">
        <v>1</v>
      </c>
      <c r="J4982" s="176"/>
      <c r="K4982" s="176"/>
      <c r="L4982" s="176" t="s">
        <v>2588</v>
      </c>
      <c r="M4982" s="257">
        <f>IF(L4982="",999,VLOOKUP(L4982,武将id!A:C,3,0))</f>
        <v>202</v>
      </c>
    </row>
    <row r="4983" spans="1:13" x14ac:dyDescent="0.15">
      <c r="A4983" s="175">
        <v>9602</v>
      </c>
      <c r="B4983" s="176">
        <v>4</v>
      </c>
      <c r="C4983" s="176">
        <v>1</v>
      </c>
      <c r="D4983" s="176" t="s">
        <v>2588</v>
      </c>
      <c r="E4983" s="176">
        <f>VLOOKUP(D4983,武将id!A:C,3,FALSE)</f>
        <v>202</v>
      </c>
      <c r="F4983" s="176">
        <v>0</v>
      </c>
      <c r="G4983" s="255" t="s">
        <v>6632</v>
      </c>
      <c r="H4983" s="256" t="s">
        <v>6632</v>
      </c>
      <c r="I4983" s="176">
        <v>1</v>
      </c>
      <c r="J4983" s="176"/>
      <c r="K4983" s="176"/>
      <c r="L4983" s="176" t="s">
        <v>2932</v>
      </c>
      <c r="M4983" s="257">
        <f>IF(L4983="",999,VLOOKUP(L4983,武将id!A:C,3,0))</f>
        <v>203</v>
      </c>
    </row>
    <row r="4984" spans="1:13" x14ac:dyDescent="0.15">
      <c r="A4984" s="175">
        <v>9602</v>
      </c>
      <c r="B4984" s="176">
        <v>5</v>
      </c>
      <c r="C4984" s="176">
        <v>2</v>
      </c>
      <c r="D4984" s="176" t="s">
        <v>2932</v>
      </c>
      <c r="E4984" s="176">
        <f>VLOOKUP(D4984,武将id!A:C,3,FALSE)</f>
        <v>203</v>
      </c>
      <c r="F4984" s="176">
        <v>0</v>
      </c>
      <c r="G4984" s="255" t="s">
        <v>6633</v>
      </c>
      <c r="H4984" s="256" t="s">
        <v>6633</v>
      </c>
      <c r="I4984" s="176">
        <v>1</v>
      </c>
      <c r="J4984" s="176"/>
      <c r="K4984" s="176"/>
      <c r="L4984" s="176" t="s">
        <v>2588</v>
      </c>
      <c r="M4984" s="257">
        <f>IF(L4984="",999,VLOOKUP(L4984,武将id!A:C,3,0))</f>
        <v>202</v>
      </c>
    </row>
    <row r="4985" spans="1:13" x14ac:dyDescent="0.15">
      <c r="A4985" s="175">
        <v>9602</v>
      </c>
      <c r="B4985" s="176">
        <v>6</v>
      </c>
      <c r="C4985" s="176">
        <v>1</v>
      </c>
      <c r="D4985" s="176" t="s">
        <v>2588</v>
      </c>
      <c r="E4985" s="176">
        <f>VLOOKUP(D4985,武将id!A:C,3,FALSE)</f>
        <v>202</v>
      </c>
      <c r="F4985" s="176">
        <v>0</v>
      </c>
      <c r="G4985" s="255" t="s">
        <v>6634</v>
      </c>
      <c r="H4985" s="256" t="s">
        <v>6634</v>
      </c>
      <c r="I4985" s="176">
        <v>1</v>
      </c>
      <c r="J4985" s="176"/>
      <c r="K4985" s="176"/>
      <c r="L4985" s="176" t="s">
        <v>2932</v>
      </c>
      <c r="M4985" s="257">
        <f>IF(L4985="",999,VLOOKUP(L4985,武将id!A:C,3,0))</f>
        <v>203</v>
      </c>
    </row>
    <row r="4986" spans="1:13" x14ac:dyDescent="0.15">
      <c r="A4986" s="180">
        <v>9602</v>
      </c>
      <c r="B4986" s="181">
        <v>7</v>
      </c>
      <c r="C4986" s="181">
        <v>2</v>
      </c>
      <c r="D4986" s="181" t="s">
        <v>2932</v>
      </c>
      <c r="E4986" s="181">
        <f>VLOOKUP(D4986,武将id!A:C,3,FALSE)</f>
        <v>203</v>
      </c>
      <c r="F4986" s="181">
        <v>0</v>
      </c>
      <c r="G4986" s="258" t="s">
        <v>6635</v>
      </c>
      <c r="H4986" s="259" t="s">
        <v>6635</v>
      </c>
      <c r="I4986" s="181">
        <v>1</v>
      </c>
      <c r="J4986" s="181"/>
      <c r="K4986" s="181"/>
      <c r="L4986" s="181" t="s">
        <v>2588</v>
      </c>
      <c r="M4986" s="260">
        <f>IF(L4986="",999,VLOOKUP(L4986,武将id!A:C,3,0))</f>
        <v>202</v>
      </c>
    </row>
    <row r="4987" spans="1:13" x14ac:dyDescent="0.15">
      <c r="A4987" s="175">
        <v>9603</v>
      </c>
      <c r="B4987" s="176">
        <v>1</v>
      </c>
      <c r="C4987" s="176">
        <v>2</v>
      </c>
      <c r="D4987" s="176" t="s">
        <v>2484</v>
      </c>
      <c r="E4987" s="176">
        <f>VLOOKUP(D4987,武将id!A:C,3,FALSE)</f>
        <v>312</v>
      </c>
      <c r="F4987" s="176">
        <v>0</v>
      </c>
      <c r="G4987" s="255" t="s">
        <v>6636</v>
      </c>
      <c r="H4987" s="256" t="s">
        <v>6636</v>
      </c>
      <c r="I4987" s="176">
        <v>1</v>
      </c>
      <c r="J4987" s="176"/>
      <c r="K4987" s="176"/>
      <c r="L4987" s="176" t="s">
        <v>2461</v>
      </c>
      <c r="M4987" s="257">
        <f>IF(L4987="",999,VLOOKUP(L4987,武将id!A:C,3,0))</f>
        <v>303</v>
      </c>
    </row>
    <row r="4988" spans="1:13" x14ac:dyDescent="0.15">
      <c r="A4988" s="175">
        <v>9603</v>
      </c>
      <c r="B4988" s="176">
        <v>2</v>
      </c>
      <c r="C4988" s="176">
        <v>1</v>
      </c>
      <c r="D4988" s="176" t="s">
        <v>2461</v>
      </c>
      <c r="E4988" s="176">
        <f>VLOOKUP(D4988,武将id!A:C,3,FALSE)</f>
        <v>303</v>
      </c>
      <c r="F4988" s="176">
        <v>0</v>
      </c>
      <c r="G4988" s="255" t="s">
        <v>6637</v>
      </c>
      <c r="H4988" s="256" t="s">
        <v>6637</v>
      </c>
      <c r="I4988" s="176">
        <v>1</v>
      </c>
      <c r="J4988" s="176"/>
      <c r="K4988" s="176"/>
      <c r="L4988" s="176" t="s">
        <v>2484</v>
      </c>
      <c r="M4988" s="257">
        <f>IF(L4988="",999,VLOOKUP(L4988,武将id!A:C,3,0))</f>
        <v>312</v>
      </c>
    </row>
    <row r="4989" spans="1:13" x14ac:dyDescent="0.15">
      <c r="A4989" s="175">
        <v>9603</v>
      </c>
      <c r="B4989" s="176">
        <v>3</v>
      </c>
      <c r="C4989" s="176">
        <v>1</v>
      </c>
      <c r="D4989" s="176" t="s">
        <v>2461</v>
      </c>
      <c r="E4989" s="176">
        <f>VLOOKUP(D4989,武将id!A:C,3,FALSE)</f>
        <v>303</v>
      </c>
      <c r="F4989" s="176">
        <v>0</v>
      </c>
      <c r="G4989" s="255" t="s">
        <v>6638</v>
      </c>
      <c r="H4989" s="256" t="s">
        <v>6638</v>
      </c>
      <c r="I4989" s="176">
        <v>1</v>
      </c>
      <c r="J4989" s="176"/>
      <c r="K4989" s="176"/>
      <c r="L4989" s="176" t="s">
        <v>2484</v>
      </c>
      <c r="M4989" s="257">
        <f>IF(L4989="",999,VLOOKUP(L4989,武将id!A:C,3,0))</f>
        <v>312</v>
      </c>
    </row>
    <row r="4990" spans="1:13" x14ac:dyDescent="0.15">
      <c r="A4990" s="175">
        <v>9603</v>
      </c>
      <c r="B4990" s="176">
        <v>4</v>
      </c>
      <c r="C4990" s="176">
        <v>2</v>
      </c>
      <c r="D4990" s="176" t="s">
        <v>6566</v>
      </c>
      <c r="E4990" s="176">
        <f>VLOOKUP(D4990,武将id!A:C,3,FALSE)</f>
        <v>335</v>
      </c>
      <c r="F4990" s="176">
        <v>0</v>
      </c>
      <c r="G4990" s="255" t="s">
        <v>6639</v>
      </c>
      <c r="H4990" s="256" t="s">
        <v>6639</v>
      </c>
      <c r="I4990" s="176">
        <v>1</v>
      </c>
      <c r="J4990" s="176"/>
      <c r="K4990" s="176"/>
      <c r="L4990" s="176" t="s">
        <v>2461</v>
      </c>
      <c r="M4990" s="257">
        <f>IF(L4990="",999,VLOOKUP(L4990,武将id!A:C,3,0))</f>
        <v>303</v>
      </c>
    </row>
    <row r="4991" spans="1:13" ht="24" x14ac:dyDescent="0.15">
      <c r="A4991" s="175">
        <v>9603</v>
      </c>
      <c r="B4991" s="176">
        <v>5</v>
      </c>
      <c r="C4991" s="176">
        <v>1</v>
      </c>
      <c r="D4991" s="176" t="s">
        <v>2461</v>
      </c>
      <c r="E4991" s="176">
        <f>VLOOKUP(D4991,武将id!A:C,3,FALSE)</f>
        <v>303</v>
      </c>
      <c r="F4991" s="176">
        <v>0</v>
      </c>
      <c r="G4991" s="255" t="s">
        <v>6640</v>
      </c>
      <c r="H4991" s="256" t="s">
        <v>6640</v>
      </c>
      <c r="I4991" s="176">
        <v>1</v>
      </c>
      <c r="J4991" s="176"/>
      <c r="K4991" s="176"/>
      <c r="L4991" s="176" t="s">
        <v>6566</v>
      </c>
      <c r="M4991" s="257">
        <f>IF(L4991="",999,VLOOKUP(L4991,武将id!A:C,3,0))</f>
        <v>335</v>
      </c>
    </row>
    <row r="4992" spans="1:13" x14ac:dyDescent="0.15">
      <c r="A4992" s="170">
        <v>9604</v>
      </c>
      <c r="B4992" s="171">
        <v>1</v>
      </c>
      <c r="C4992" s="171">
        <v>2</v>
      </c>
      <c r="D4992" s="171" t="s">
        <v>6567</v>
      </c>
      <c r="E4992" s="171">
        <f>VLOOKUP(D4992,武将id!A:C,3,FALSE)</f>
        <v>135</v>
      </c>
      <c r="F4992" s="171">
        <v>0</v>
      </c>
      <c r="G4992" s="252" t="s">
        <v>6641</v>
      </c>
      <c r="H4992" s="253" t="s">
        <v>6641</v>
      </c>
      <c r="I4992" s="171">
        <v>1</v>
      </c>
      <c r="J4992" s="171"/>
      <c r="K4992" s="171"/>
      <c r="L4992" s="171" t="s">
        <v>94</v>
      </c>
      <c r="M4992" s="254">
        <f>IF(L4992="",999,VLOOKUP(L4992,武将id!A:C,3,0))</f>
        <v>106</v>
      </c>
    </row>
    <row r="4993" spans="1:13" x14ac:dyDescent="0.15">
      <c r="A4993" s="175">
        <v>9604</v>
      </c>
      <c r="B4993" s="176">
        <v>2</v>
      </c>
      <c r="C4993" s="176">
        <v>1</v>
      </c>
      <c r="D4993" s="176" t="s">
        <v>94</v>
      </c>
      <c r="E4993" s="176">
        <f>VLOOKUP(D4993,武将id!A:C,3,FALSE)</f>
        <v>106</v>
      </c>
      <c r="F4993" s="176">
        <v>0</v>
      </c>
      <c r="G4993" s="255" t="s">
        <v>6642</v>
      </c>
      <c r="H4993" s="256" t="s">
        <v>6642</v>
      </c>
      <c r="I4993" s="176">
        <v>1</v>
      </c>
      <c r="J4993" s="176"/>
      <c r="K4993" s="176"/>
      <c r="L4993" s="176" t="s">
        <v>6567</v>
      </c>
      <c r="M4993" s="257">
        <f>IF(L4993="",999,VLOOKUP(L4993,武将id!A:C,3,0))</f>
        <v>135</v>
      </c>
    </row>
    <row r="4994" spans="1:13" ht="24" x14ac:dyDescent="0.15">
      <c r="A4994" s="175">
        <v>9604</v>
      </c>
      <c r="B4994" s="176">
        <v>3</v>
      </c>
      <c r="C4994" s="176">
        <v>2</v>
      </c>
      <c r="D4994" s="176" t="s">
        <v>6567</v>
      </c>
      <c r="E4994" s="176">
        <f>VLOOKUP(D4994,武将id!A:C,3,FALSE)</f>
        <v>135</v>
      </c>
      <c r="F4994" s="176">
        <v>0</v>
      </c>
      <c r="G4994" s="255" t="s">
        <v>6643</v>
      </c>
      <c r="H4994" s="256" t="s">
        <v>6643</v>
      </c>
      <c r="I4994" s="176">
        <v>1</v>
      </c>
      <c r="J4994" s="176"/>
      <c r="K4994" s="176"/>
      <c r="L4994" s="176" t="s">
        <v>94</v>
      </c>
      <c r="M4994" s="257">
        <f>IF(L4994="",999,VLOOKUP(L4994,武将id!A:C,3,0))</f>
        <v>106</v>
      </c>
    </row>
    <row r="4995" spans="1:13" x14ac:dyDescent="0.15">
      <c r="A4995" s="180">
        <v>9604</v>
      </c>
      <c r="B4995" s="181">
        <v>4</v>
      </c>
      <c r="C4995" s="181">
        <v>1</v>
      </c>
      <c r="D4995" s="181" t="s">
        <v>94</v>
      </c>
      <c r="E4995" s="181">
        <f>VLOOKUP(D4995,武将id!A:C,3,FALSE)</f>
        <v>106</v>
      </c>
      <c r="F4995" s="181">
        <v>0</v>
      </c>
      <c r="G4995" s="258" t="s">
        <v>6644</v>
      </c>
      <c r="H4995" s="259" t="s">
        <v>6644</v>
      </c>
      <c r="I4995" s="181">
        <v>1</v>
      </c>
      <c r="J4995" s="181"/>
      <c r="K4995" s="181"/>
      <c r="L4995" s="181" t="s">
        <v>6567</v>
      </c>
      <c r="M4995" s="260">
        <f>IF(L4995="",999,VLOOKUP(L4995,武将id!A:C,3,0))</f>
        <v>135</v>
      </c>
    </row>
    <row r="4996" spans="1:13" x14ac:dyDescent="0.15">
      <c r="A4996" s="175">
        <v>9605</v>
      </c>
      <c r="B4996" s="176">
        <v>1</v>
      </c>
      <c r="C4996" s="176">
        <v>1</v>
      </c>
      <c r="D4996" s="176" t="s">
        <v>2461</v>
      </c>
      <c r="E4996" s="176">
        <f>VLOOKUP(D4996,武将id!A:C,3,FALSE)</f>
        <v>303</v>
      </c>
      <c r="F4996" s="176">
        <v>0</v>
      </c>
      <c r="G4996" s="255" t="s">
        <v>6645</v>
      </c>
      <c r="H4996" s="256" t="s">
        <v>6645</v>
      </c>
      <c r="I4996" s="176">
        <v>1</v>
      </c>
      <c r="J4996" s="176"/>
      <c r="K4996" s="176"/>
      <c r="L4996" s="176" t="s">
        <v>3334</v>
      </c>
      <c r="M4996" s="257">
        <f>IF(L4996="",999,VLOOKUP(L4996,武将id!A:C,3,0))</f>
        <v>308</v>
      </c>
    </row>
    <row r="4997" spans="1:13" ht="24" x14ac:dyDescent="0.15">
      <c r="A4997" s="175">
        <v>9605</v>
      </c>
      <c r="B4997" s="176">
        <v>2</v>
      </c>
      <c r="C4997" s="176">
        <v>2</v>
      </c>
      <c r="D4997" s="176" t="s">
        <v>3334</v>
      </c>
      <c r="E4997" s="176">
        <f>VLOOKUP(D4997,武将id!A:C,3,FALSE)</f>
        <v>308</v>
      </c>
      <c r="F4997" s="176">
        <v>0</v>
      </c>
      <c r="G4997" s="255" t="s">
        <v>6646</v>
      </c>
      <c r="H4997" s="256" t="s">
        <v>6646</v>
      </c>
      <c r="I4997" s="176">
        <v>1</v>
      </c>
      <c r="J4997" s="176"/>
      <c r="K4997" s="176"/>
      <c r="L4997" s="176" t="s">
        <v>2461</v>
      </c>
      <c r="M4997" s="257">
        <f>IF(L4997="",999,VLOOKUP(L4997,武将id!A:C,3,0))</f>
        <v>303</v>
      </c>
    </row>
    <row r="4998" spans="1:13" x14ac:dyDescent="0.15">
      <c r="A4998" s="175">
        <v>9605</v>
      </c>
      <c r="B4998" s="176">
        <v>3</v>
      </c>
      <c r="C4998" s="176">
        <v>1</v>
      </c>
      <c r="D4998" s="176" t="s">
        <v>2461</v>
      </c>
      <c r="E4998" s="176">
        <f>VLOOKUP(D4998,武将id!A:C,3,FALSE)</f>
        <v>303</v>
      </c>
      <c r="F4998" s="176">
        <v>0</v>
      </c>
      <c r="G4998" s="255" t="s">
        <v>6647</v>
      </c>
      <c r="H4998" s="256" t="s">
        <v>6647</v>
      </c>
      <c r="I4998" s="176">
        <v>1</v>
      </c>
      <c r="J4998" s="176"/>
      <c r="K4998" s="176"/>
      <c r="L4998" s="176" t="s">
        <v>3334</v>
      </c>
      <c r="M4998" s="257">
        <f>IF(L4998="",999,VLOOKUP(L4998,武将id!A:C,3,0))</f>
        <v>308</v>
      </c>
    </row>
    <row r="4999" spans="1:13" x14ac:dyDescent="0.15">
      <c r="A4999" s="170">
        <v>9606</v>
      </c>
      <c r="B4999" s="171">
        <v>1</v>
      </c>
      <c r="C4999" s="171">
        <v>1</v>
      </c>
      <c r="D4999" s="171" t="s">
        <v>94</v>
      </c>
      <c r="E4999" s="171">
        <f>VLOOKUP(D4999,武将id!A:C,3,FALSE)</f>
        <v>106</v>
      </c>
      <c r="F4999" s="171">
        <v>0</v>
      </c>
      <c r="G4999" s="252" t="s">
        <v>6785</v>
      </c>
      <c r="H4999" s="253" t="s">
        <v>6784</v>
      </c>
      <c r="I4999" s="171">
        <v>1</v>
      </c>
      <c r="J4999" s="171"/>
      <c r="K4999" s="171"/>
      <c r="L4999" s="171" t="s">
        <v>6567</v>
      </c>
      <c r="M4999" s="254">
        <f>IF(L4999="",999,VLOOKUP(L4999,武将id!A:C,3,0))</f>
        <v>135</v>
      </c>
    </row>
    <row r="5000" spans="1:13" x14ac:dyDescent="0.15">
      <c r="A5000" s="175">
        <v>9606</v>
      </c>
      <c r="B5000" s="176">
        <v>2</v>
      </c>
      <c r="C5000" s="176">
        <v>1</v>
      </c>
      <c r="D5000" s="176" t="s">
        <v>94</v>
      </c>
      <c r="E5000" s="176">
        <f>VLOOKUP(D5000,武将id!A:C,3,FALSE)</f>
        <v>106</v>
      </c>
      <c r="F5000" s="176">
        <v>0</v>
      </c>
      <c r="G5000" s="255" t="s">
        <v>6648</v>
      </c>
      <c r="H5000" s="256" t="s">
        <v>6648</v>
      </c>
      <c r="I5000" s="176">
        <v>1</v>
      </c>
      <c r="J5000" s="176"/>
      <c r="K5000" s="176"/>
      <c r="L5000" s="176" t="s">
        <v>6567</v>
      </c>
      <c r="M5000" s="257">
        <f>IF(L5000="",999,VLOOKUP(L5000,武将id!A:C,3,0))</f>
        <v>135</v>
      </c>
    </row>
    <row r="5001" spans="1:13" x14ac:dyDescent="0.15">
      <c r="A5001" s="175">
        <v>9606</v>
      </c>
      <c r="B5001" s="176">
        <v>3</v>
      </c>
      <c r="C5001" s="176">
        <v>1</v>
      </c>
      <c r="D5001" s="176" t="s">
        <v>94</v>
      </c>
      <c r="E5001" s="176">
        <f>VLOOKUP(D5001,武将id!A:C,3,FALSE)</f>
        <v>106</v>
      </c>
      <c r="F5001" s="176">
        <v>0</v>
      </c>
      <c r="G5001" s="255" t="s">
        <v>6649</v>
      </c>
      <c r="H5001" s="256" t="s">
        <v>6649</v>
      </c>
      <c r="I5001" s="176">
        <v>1</v>
      </c>
      <c r="J5001" s="176"/>
      <c r="K5001" s="176"/>
      <c r="L5001" s="176" t="s">
        <v>6567</v>
      </c>
      <c r="M5001" s="257">
        <f>IF(L5001="",999,VLOOKUP(L5001,武将id!A:C,3,0))</f>
        <v>135</v>
      </c>
    </row>
    <row r="5002" spans="1:13" x14ac:dyDescent="0.15">
      <c r="A5002" s="175">
        <v>9606</v>
      </c>
      <c r="B5002" s="176">
        <v>4</v>
      </c>
      <c r="C5002" s="176">
        <v>1</v>
      </c>
      <c r="D5002" s="176" t="s">
        <v>94</v>
      </c>
      <c r="E5002" s="176">
        <f>VLOOKUP(D5002,武将id!A:C,3,FALSE)</f>
        <v>106</v>
      </c>
      <c r="F5002" s="176">
        <v>0</v>
      </c>
      <c r="G5002" s="255" t="s">
        <v>6650</v>
      </c>
      <c r="H5002" s="256" t="s">
        <v>6650</v>
      </c>
      <c r="I5002" s="176">
        <v>1</v>
      </c>
      <c r="J5002" s="176"/>
      <c r="K5002" s="176"/>
      <c r="L5002" s="176" t="s">
        <v>6567</v>
      </c>
      <c r="M5002" s="257">
        <f>IF(L5002="",999,VLOOKUP(L5002,武将id!A:C,3,0))</f>
        <v>135</v>
      </c>
    </row>
    <row r="5003" spans="1:13" x14ac:dyDescent="0.15">
      <c r="A5003" s="175">
        <v>9606</v>
      </c>
      <c r="B5003" s="176">
        <v>5</v>
      </c>
      <c r="C5003" s="176">
        <v>2</v>
      </c>
      <c r="D5003" s="176" t="s">
        <v>6567</v>
      </c>
      <c r="E5003" s="176">
        <f>VLOOKUP(D5003,武将id!A:C,3,FALSE)</f>
        <v>135</v>
      </c>
      <c r="F5003" s="176">
        <v>0</v>
      </c>
      <c r="G5003" s="255" t="s">
        <v>3177</v>
      </c>
      <c r="H5003" s="256" t="s">
        <v>3177</v>
      </c>
      <c r="I5003" s="176">
        <v>1</v>
      </c>
      <c r="J5003" s="176"/>
      <c r="K5003" s="176"/>
      <c r="L5003" s="176" t="s">
        <v>94</v>
      </c>
      <c r="M5003" s="257">
        <f>IF(L5003="",999,VLOOKUP(L5003,武将id!A:C,3,0))</f>
        <v>106</v>
      </c>
    </row>
    <row r="5004" spans="1:13" x14ac:dyDescent="0.15">
      <c r="A5004" s="170">
        <v>9607</v>
      </c>
      <c r="B5004" s="171">
        <v>1</v>
      </c>
      <c r="C5004" s="171">
        <v>2</v>
      </c>
      <c r="D5004" s="171" t="s">
        <v>3334</v>
      </c>
      <c r="E5004" s="171">
        <f>VLOOKUP(D5004,武将id!A:C,3,FALSE)</f>
        <v>308</v>
      </c>
      <c r="F5004" s="171">
        <v>0</v>
      </c>
      <c r="G5004" s="252" t="s">
        <v>6651</v>
      </c>
      <c r="H5004" s="253" t="s">
        <v>6651</v>
      </c>
      <c r="I5004" s="171">
        <v>1</v>
      </c>
      <c r="J5004" s="171"/>
      <c r="K5004" s="171"/>
      <c r="L5004" s="171" t="s">
        <v>7028</v>
      </c>
      <c r="M5004" s="254">
        <f>IF(L5004="",999,VLOOKUP(L5004,武将id!A:C,3,0))</f>
        <v>142</v>
      </c>
    </row>
    <row r="5005" spans="1:13" x14ac:dyDescent="0.15">
      <c r="A5005" s="180">
        <v>9607</v>
      </c>
      <c r="B5005" s="181">
        <v>2</v>
      </c>
      <c r="C5005" s="181">
        <v>1</v>
      </c>
      <c r="D5005" s="181" t="s">
        <v>4578</v>
      </c>
      <c r="E5005" s="181">
        <f>VLOOKUP(D5005,武将id!A:C,3,FALSE)</f>
        <v>142</v>
      </c>
      <c r="F5005" s="181">
        <v>0</v>
      </c>
      <c r="G5005" s="258" t="s">
        <v>6652</v>
      </c>
      <c r="H5005" s="259" t="s">
        <v>6652</v>
      </c>
      <c r="I5005" s="181">
        <v>1</v>
      </c>
      <c r="J5005" s="181"/>
      <c r="K5005" s="181"/>
      <c r="L5005" s="181" t="s">
        <v>3334</v>
      </c>
      <c r="M5005" s="260">
        <f>IF(L5005="",999,VLOOKUP(L5005,武将id!A:C,3,0))</f>
        <v>308</v>
      </c>
    </row>
    <row r="5006" spans="1:13" x14ac:dyDescent="0.15">
      <c r="A5006" s="175">
        <v>9608</v>
      </c>
      <c r="B5006" s="176">
        <v>1</v>
      </c>
      <c r="C5006" s="176">
        <v>1</v>
      </c>
      <c r="D5006" s="176" t="s">
        <v>3334</v>
      </c>
      <c r="E5006" s="176">
        <f>VLOOKUP(D5006,武将id!A:C,3,FALSE)</f>
        <v>308</v>
      </c>
      <c r="F5006" s="176">
        <v>0</v>
      </c>
      <c r="G5006" s="255" t="s">
        <v>6653</v>
      </c>
      <c r="H5006" s="256" t="s">
        <v>6653</v>
      </c>
      <c r="I5006" s="176">
        <v>1</v>
      </c>
      <c r="J5006" s="176"/>
      <c r="K5006" s="176"/>
      <c r="L5006" s="176"/>
      <c r="M5006" s="257">
        <v>0</v>
      </c>
    </row>
    <row r="5007" spans="1:13" x14ac:dyDescent="0.15">
      <c r="A5007" s="175">
        <v>9608</v>
      </c>
      <c r="B5007" s="176">
        <v>2</v>
      </c>
      <c r="C5007" s="176">
        <v>1</v>
      </c>
      <c r="D5007" s="176" t="s">
        <v>3334</v>
      </c>
      <c r="E5007" s="176">
        <f>VLOOKUP(D5007,武将id!A:C,3,FALSE)</f>
        <v>308</v>
      </c>
      <c r="F5007" s="176">
        <v>0</v>
      </c>
      <c r="G5007" s="255" t="s">
        <v>6654</v>
      </c>
      <c r="H5007" s="256" t="s">
        <v>6654</v>
      </c>
      <c r="I5007" s="176">
        <v>1</v>
      </c>
      <c r="J5007" s="176"/>
      <c r="K5007" s="176"/>
      <c r="L5007" s="176"/>
      <c r="M5007" s="257">
        <v>0</v>
      </c>
    </row>
    <row r="5008" spans="1:13" x14ac:dyDescent="0.15">
      <c r="A5008" s="170">
        <v>9609</v>
      </c>
      <c r="B5008" s="171">
        <v>1</v>
      </c>
      <c r="C5008" s="171">
        <v>2</v>
      </c>
      <c r="D5008" s="171" t="s">
        <v>4578</v>
      </c>
      <c r="E5008" s="171">
        <f>VLOOKUP(D5008,武将id!A:C,3,FALSE)</f>
        <v>142</v>
      </c>
      <c r="F5008" s="171">
        <v>0</v>
      </c>
      <c r="G5008" s="252" t="s">
        <v>6655</v>
      </c>
      <c r="H5008" s="253" t="s">
        <v>6655</v>
      </c>
      <c r="I5008" s="171">
        <v>1</v>
      </c>
      <c r="J5008" s="171"/>
      <c r="K5008" s="171"/>
      <c r="L5008" s="171" t="s">
        <v>3334</v>
      </c>
      <c r="M5008" s="254">
        <f>IF(L5008="",999,VLOOKUP(L5008,武将id!A:C,3,0))</f>
        <v>308</v>
      </c>
    </row>
    <row r="5009" spans="1:13" x14ac:dyDescent="0.15">
      <c r="A5009" s="175">
        <v>9609</v>
      </c>
      <c r="B5009" s="176">
        <v>2</v>
      </c>
      <c r="C5009" s="176">
        <v>2</v>
      </c>
      <c r="D5009" s="176" t="s">
        <v>6567</v>
      </c>
      <c r="E5009" s="176">
        <f>VLOOKUP(D5009,武将id!A:C,3,FALSE)</f>
        <v>135</v>
      </c>
      <c r="F5009" s="176">
        <v>0</v>
      </c>
      <c r="G5009" s="255" t="s">
        <v>6787</v>
      </c>
      <c r="H5009" s="256" t="s">
        <v>6786</v>
      </c>
      <c r="I5009" s="176">
        <v>1</v>
      </c>
      <c r="J5009" s="176"/>
      <c r="K5009" s="176"/>
      <c r="L5009" s="176" t="s">
        <v>3334</v>
      </c>
      <c r="M5009" s="257">
        <f>IF(L5009="",999,VLOOKUP(L5009,武将id!A:C,3,0))</f>
        <v>308</v>
      </c>
    </row>
    <row r="5010" spans="1:13" x14ac:dyDescent="0.15">
      <c r="A5010" s="175">
        <v>9609</v>
      </c>
      <c r="B5010" s="176">
        <v>3</v>
      </c>
      <c r="C5010" s="176">
        <v>2</v>
      </c>
      <c r="D5010" s="176" t="s">
        <v>94</v>
      </c>
      <c r="E5010" s="176">
        <f>VLOOKUP(D5010,武将id!A:C,3,FALSE)</f>
        <v>106</v>
      </c>
      <c r="F5010" s="176">
        <v>0</v>
      </c>
      <c r="G5010" s="255" t="s">
        <v>6656</v>
      </c>
      <c r="H5010" s="256" t="s">
        <v>6656</v>
      </c>
      <c r="I5010" s="176">
        <v>1</v>
      </c>
      <c r="J5010" s="176"/>
      <c r="K5010" s="176"/>
      <c r="L5010" s="176" t="s">
        <v>3334</v>
      </c>
      <c r="M5010" s="257">
        <f>IF(L5010="",999,VLOOKUP(L5010,武将id!A:C,3,0))</f>
        <v>308</v>
      </c>
    </row>
    <row r="5011" spans="1:13" x14ac:dyDescent="0.15">
      <c r="A5011" s="180">
        <v>9609</v>
      </c>
      <c r="B5011" s="181">
        <v>4</v>
      </c>
      <c r="C5011" s="181">
        <v>1</v>
      </c>
      <c r="D5011" s="181" t="s">
        <v>3334</v>
      </c>
      <c r="E5011" s="181">
        <f>VLOOKUP(D5011,武将id!A:C,3,FALSE)</f>
        <v>308</v>
      </c>
      <c r="F5011" s="181">
        <v>0</v>
      </c>
      <c r="G5011" s="258" t="s">
        <v>6657</v>
      </c>
      <c r="H5011" s="259" t="s">
        <v>6657</v>
      </c>
      <c r="I5011" s="181">
        <v>1</v>
      </c>
      <c r="J5011" s="181"/>
      <c r="K5011" s="181"/>
      <c r="L5011" s="181" t="s">
        <v>7029</v>
      </c>
      <c r="M5011" s="260">
        <f>IF(L5011="",999,VLOOKUP(L5011,武将id!A:C,3,0))</f>
        <v>106</v>
      </c>
    </row>
    <row r="5012" spans="1:13" x14ac:dyDescent="0.15">
      <c r="A5012" s="175">
        <v>9701</v>
      </c>
      <c r="B5012" s="176">
        <v>1</v>
      </c>
      <c r="C5012" s="176">
        <v>1</v>
      </c>
      <c r="D5012" s="176" t="s">
        <v>2461</v>
      </c>
      <c r="E5012" s="176">
        <f>VLOOKUP(D5012,武将id!A:C,3,FALSE)</f>
        <v>303</v>
      </c>
      <c r="F5012" s="176">
        <v>0</v>
      </c>
      <c r="G5012" s="255" t="s">
        <v>6658</v>
      </c>
      <c r="H5012" s="256" t="s">
        <v>6658</v>
      </c>
      <c r="I5012" s="176">
        <v>1</v>
      </c>
      <c r="J5012" s="176"/>
      <c r="K5012" s="176"/>
      <c r="L5012" s="176"/>
      <c r="M5012" s="257">
        <v>0</v>
      </c>
    </row>
    <row r="5013" spans="1:13" x14ac:dyDescent="0.15">
      <c r="A5013" s="175">
        <v>9701</v>
      </c>
      <c r="B5013" s="176">
        <v>2</v>
      </c>
      <c r="C5013" s="176">
        <v>2</v>
      </c>
      <c r="D5013" s="176" t="s">
        <v>4239</v>
      </c>
      <c r="E5013" s="176">
        <f>VLOOKUP(D5013,武将id!A:C,3,FALSE)</f>
        <v>320</v>
      </c>
      <c r="F5013" s="176">
        <v>0</v>
      </c>
      <c r="G5013" s="255" t="s">
        <v>6659</v>
      </c>
      <c r="H5013" s="256" t="s">
        <v>6659</v>
      </c>
      <c r="I5013" s="176">
        <v>1</v>
      </c>
      <c r="J5013" s="176"/>
      <c r="K5013" s="176"/>
      <c r="L5013" s="176" t="s">
        <v>2461</v>
      </c>
      <c r="M5013" s="257">
        <f>IF(L5013="",999,VLOOKUP(L5013,武将id!A:C,3,0))</f>
        <v>303</v>
      </c>
    </row>
    <row r="5014" spans="1:13" x14ac:dyDescent="0.15">
      <c r="A5014" s="175">
        <v>9701</v>
      </c>
      <c r="B5014" s="176">
        <v>3</v>
      </c>
      <c r="C5014" s="176">
        <v>1</v>
      </c>
      <c r="D5014" s="176" t="s">
        <v>2461</v>
      </c>
      <c r="E5014" s="176">
        <f>VLOOKUP(D5014,武将id!A:C,3,FALSE)</f>
        <v>303</v>
      </c>
      <c r="F5014" s="176">
        <v>0</v>
      </c>
      <c r="G5014" s="255" t="s">
        <v>6660</v>
      </c>
      <c r="H5014" s="256" t="s">
        <v>6660</v>
      </c>
      <c r="I5014" s="176">
        <v>1</v>
      </c>
      <c r="J5014" s="176"/>
      <c r="K5014" s="176"/>
      <c r="L5014" s="176" t="s">
        <v>4239</v>
      </c>
      <c r="M5014" s="257">
        <f>IF(L5014="",999,VLOOKUP(L5014,武将id!A:C,3,0))</f>
        <v>320</v>
      </c>
    </row>
    <row r="5015" spans="1:13" x14ac:dyDescent="0.15">
      <c r="A5015" s="175">
        <v>9701</v>
      </c>
      <c r="B5015" s="176">
        <v>4</v>
      </c>
      <c r="C5015" s="176">
        <v>2</v>
      </c>
      <c r="D5015" s="176" t="s">
        <v>2486</v>
      </c>
      <c r="E5015" s="176">
        <f>VLOOKUP(D5015,武将id!A:C,3,FALSE)</f>
        <v>307</v>
      </c>
      <c r="F5015" s="176">
        <v>0</v>
      </c>
      <c r="G5015" s="255" t="s">
        <v>6661</v>
      </c>
      <c r="H5015" s="256" t="s">
        <v>6661</v>
      </c>
      <c r="I5015" s="176">
        <v>1</v>
      </c>
      <c r="J5015" s="176"/>
      <c r="K5015" s="176"/>
      <c r="L5015" s="176" t="s">
        <v>2461</v>
      </c>
      <c r="M5015" s="257">
        <f>IF(L5015="",999,VLOOKUP(L5015,武将id!A:C,3,0))</f>
        <v>303</v>
      </c>
    </row>
    <row r="5016" spans="1:13" x14ac:dyDescent="0.15">
      <c r="A5016" s="175">
        <v>9701</v>
      </c>
      <c r="B5016" s="176">
        <v>5</v>
      </c>
      <c r="C5016" s="176">
        <v>1</v>
      </c>
      <c r="D5016" s="176" t="s">
        <v>2461</v>
      </c>
      <c r="E5016" s="176">
        <f>VLOOKUP(D5016,武将id!A:C,3,FALSE)</f>
        <v>303</v>
      </c>
      <c r="F5016" s="176">
        <v>0</v>
      </c>
      <c r="G5016" s="255" t="s">
        <v>6662</v>
      </c>
      <c r="H5016" s="256" t="s">
        <v>6662</v>
      </c>
      <c r="I5016" s="176">
        <v>1</v>
      </c>
      <c r="J5016" s="176"/>
      <c r="K5016" s="176"/>
      <c r="L5016" s="176" t="s">
        <v>2486</v>
      </c>
      <c r="M5016" s="257">
        <f>IF(L5016="",999,VLOOKUP(L5016,武将id!A:C,3,0))</f>
        <v>307</v>
      </c>
    </row>
    <row r="5017" spans="1:13" x14ac:dyDescent="0.15">
      <c r="A5017" s="175">
        <v>9701</v>
      </c>
      <c r="B5017" s="176">
        <v>6</v>
      </c>
      <c r="C5017" s="176">
        <v>2</v>
      </c>
      <c r="D5017" s="176" t="s">
        <v>2486</v>
      </c>
      <c r="E5017" s="176">
        <f>VLOOKUP(D5017,武将id!A:C,3,FALSE)</f>
        <v>307</v>
      </c>
      <c r="F5017" s="176">
        <v>0</v>
      </c>
      <c r="G5017" s="255" t="s">
        <v>6663</v>
      </c>
      <c r="H5017" s="256" t="s">
        <v>6663</v>
      </c>
      <c r="I5017" s="176">
        <v>1</v>
      </c>
      <c r="J5017" s="176"/>
      <c r="K5017" s="176"/>
      <c r="L5017" s="176" t="s">
        <v>2461</v>
      </c>
      <c r="M5017" s="257">
        <f>IF(L5017="",999,VLOOKUP(L5017,武将id!A:C,3,0))</f>
        <v>303</v>
      </c>
    </row>
    <row r="5018" spans="1:13" x14ac:dyDescent="0.15">
      <c r="A5018" s="175">
        <v>9701</v>
      </c>
      <c r="B5018" s="176">
        <v>7</v>
      </c>
      <c r="C5018" s="176">
        <v>1</v>
      </c>
      <c r="D5018" s="176" t="s">
        <v>2461</v>
      </c>
      <c r="E5018" s="176">
        <f>VLOOKUP(D5018,武将id!A:C,3,FALSE)</f>
        <v>303</v>
      </c>
      <c r="F5018" s="176">
        <v>0</v>
      </c>
      <c r="G5018" s="255" t="s">
        <v>6664</v>
      </c>
      <c r="H5018" s="256" t="s">
        <v>6664</v>
      </c>
      <c r="I5018" s="176">
        <v>1</v>
      </c>
      <c r="J5018" s="176"/>
      <c r="K5018" s="176"/>
      <c r="L5018" s="176" t="s">
        <v>2486</v>
      </c>
      <c r="M5018" s="257">
        <f>IF(L5018="",999,VLOOKUP(L5018,武将id!A:C,3,0))</f>
        <v>307</v>
      </c>
    </row>
    <row r="5019" spans="1:13" x14ac:dyDescent="0.15">
      <c r="A5019" s="175">
        <v>9701</v>
      </c>
      <c r="B5019" s="176">
        <v>8</v>
      </c>
      <c r="C5019" s="176">
        <v>2</v>
      </c>
      <c r="D5019" s="176" t="s">
        <v>3333</v>
      </c>
      <c r="E5019" s="176">
        <f>VLOOKUP(D5019,武将id!A:C,3,FALSE)</f>
        <v>313</v>
      </c>
      <c r="F5019" s="176">
        <v>0</v>
      </c>
      <c r="G5019" s="255" t="s">
        <v>6665</v>
      </c>
      <c r="H5019" s="256" t="s">
        <v>6665</v>
      </c>
      <c r="I5019" s="176">
        <v>1</v>
      </c>
      <c r="J5019" s="176"/>
      <c r="K5019" s="176"/>
      <c r="L5019" s="176" t="s">
        <v>2461</v>
      </c>
      <c r="M5019" s="257">
        <f>IF(L5019="",999,VLOOKUP(L5019,武将id!A:C,3,0))</f>
        <v>303</v>
      </c>
    </row>
    <row r="5020" spans="1:13" x14ac:dyDescent="0.15">
      <c r="A5020" s="175">
        <v>9701</v>
      </c>
      <c r="B5020" s="176">
        <v>9</v>
      </c>
      <c r="C5020" s="176">
        <v>1</v>
      </c>
      <c r="D5020" s="176" t="s">
        <v>2461</v>
      </c>
      <c r="E5020" s="176">
        <f>VLOOKUP(D5020,武将id!A:C,3,FALSE)</f>
        <v>303</v>
      </c>
      <c r="F5020" s="176">
        <v>0</v>
      </c>
      <c r="G5020" s="255" t="s">
        <v>6666</v>
      </c>
      <c r="H5020" s="256" t="s">
        <v>6666</v>
      </c>
      <c r="I5020" s="176">
        <v>1</v>
      </c>
      <c r="J5020" s="176"/>
      <c r="K5020" s="176"/>
      <c r="L5020" s="176" t="s">
        <v>3333</v>
      </c>
      <c r="M5020" s="257">
        <f>IF(L5020="",999,VLOOKUP(L5020,武将id!A:C,3,0))</f>
        <v>313</v>
      </c>
    </row>
    <row r="5021" spans="1:13" ht="24" x14ac:dyDescent="0.15">
      <c r="A5021" s="175">
        <v>9701</v>
      </c>
      <c r="B5021" s="176">
        <v>10</v>
      </c>
      <c r="C5021" s="176">
        <v>2</v>
      </c>
      <c r="D5021" s="176" t="s">
        <v>2486</v>
      </c>
      <c r="E5021" s="176">
        <f>VLOOKUP(D5021,武将id!A:C,3,FALSE)</f>
        <v>307</v>
      </c>
      <c r="F5021" s="176">
        <v>0</v>
      </c>
      <c r="G5021" s="255" t="s">
        <v>6667</v>
      </c>
      <c r="H5021" s="256" t="s">
        <v>6667</v>
      </c>
      <c r="I5021" s="176">
        <v>1</v>
      </c>
      <c r="J5021" s="176"/>
      <c r="K5021" s="176"/>
      <c r="L5021" s="176" t="s">
        <v>2461</v>
      </c>
      <c r="M5021" s="257">
        <f>IF(L5021="",999,VLOOKUP(L5021,武将id!A:C,3,0))</f>
        <v>303</v>
      </c>
    </row>
    <row r="5022" spans="1:13" x14ac:dyDescent="0.15">
      <c r="A5022" s="175">
        <v>9701</v>
      </c>
      <c r="B5022" s="176">
        <v>11</v>
      </c>
      <c r="C5022" s="176">
        <v>2</v>
      </c>
      <c r="D5022" s="176" t="s">
        <v>2486</v>
      </c>
      <c r="E5022" s="176">
        <f>VLOOKUP(D5022,武将id!A:C,3,FALSE)</f>
        <v>307</v>
      </c>
      <c r="F5022" s="176">
        <v>0</v>
      </c>
      <c r="G5022" s="255" t="s">
        <v>6668</v>
      </c>
      <c r="H5022" s="256" t="s">
        <v>6668</v>
      </c>
      <c r="I5022" s="176">
        <v>1</v>
      </c>
      <c r="J5022" s="176"/>
      <c r="K5022" s="176"/>
      <c r="L5022" s="176" t="s">
        <v>2461</v>
      </c>
      <c r="M5022" s="257">
        <f>IF(L5022="",999,VLOOKUP(L5022,武将id!A:C,3,0))</f>
        <v>303</v>
      </c>
    </row>
    <row r="5023" spans="1:13" x14ac:dyDescent="0.15">
      <c r="A5023" s="175">
        <v>9701</v>
      </c>
      <c r="B5023" s="176">
        <v>12</v>
      </c>
      <c r="C5023" s="176">
        <v>1</v>
      </c>
      <c r="D5023" s="176" t="s">
        <v>2461</v>
      </c>
      <c r="E5023" s="176">
        <f>VLOOKUP(D5023,武将id!A:C,3,FALSE)</f>
        <v>303</v>
      </c>
      <c r="F5023" s="176">
        <v>0</v>
      </c>
      <c r="G5023" s="255" t="s">
        <v>3582</v>
      </c>
      <c r="H5023" s="256" t="s">
        <v>3582</v>
      </c>
      <c r="I5023" s="176">
        <v>1</v>
      </c>
      <c r="J5023" s="176"/>
      <c r="K5023" s="176"/>
      <c r="L5023" s="176" t="s">
        <v>2486</v>
      </c>
      <c r="M5023" s="257">
        <f>IF(L5023="",999,VLOOKUP(L5023,武将id!A:C,3,0))</f>
        <v>307</v>
      </c>
    </row>
    <row r="5024" spans="1:13" x14ac:dyDescent="0.15">
      <c r="A5024" s="170">
        <v>9702</v>
      </c>
      <c r="B5024" s="171">
        <v>1</v>
      </c>
      <c r="C5024" s="171">
        <v>1</v>
      </c>
      <c r="D5024" s="171" t="s">
        <v>2461</v>
      </c>
      <c r="E5024" s="171">
        <f>VLOOKUP(D5024,武将id!A:C,3,FALSE)</f>
        <v>303</v>
      </c>
      <c r="F5024" s="171">
        <v>0</v>
      </c>
      <c r="G5024" s="252" t="s">
        <v>6669</v>
      </c>
      <c r="H5024" s="253" t="s">
        <v>6669</v>
      </c>
      <c r="I5024" s="171">
        <v>1</v>
      </c>
      <c r="J5024" s="171"/>
      <c r="K5024" s="171"/>
      <c r="L5024" s="171"/>
      <c r="M5024" s="254">
        <v>0</v>
      </c>
    </row>
    <row r="5025" spans="1:13" x14ac:dyDescent="0.15">
      <c r="A5025" s="175">
        <v>9702</v>
      </c>
      <c r="B5025" s="176">
        <v>2</v>
      </c>
      <c r="C5025" s="176">
        <v>2</v>
      </c>
      <c r="D5025" s="176" t="s">
        <v>2924</v>
      </c>
      <c r="E5025" s="176">
        <f>VLOOKUP(D5025,武将id!A:C,3,FALSE)</f>
        <v>316</v>
      </c>
      <c r="F5025" s="176">
        <v>0</v>
      </c>
      <c r="G5025" s="255" t="s">
        <v>6670</v>
      </c>
      <c r="H5025" s="256" t="s">
        <v>6670</v>
      </c>
      <c r="I5025" s="176">
        <v>1</v>
      </c>
      <c r="J5025" s="176"/>
      <c r="K5025" s="176"/>
      <c r="L5025" s="176" t="s">
        <v>2461</v>
      </c>
      <c r="M5025" s="257">
        <f>IF(L5025="",999,VLOOKUP(L5025,武将id!A:C,3,0))</f>
        <v>303</v>
      </c>
    </row>
    <row r="5026" spans="1:13" x14ac:dyDescent="0.15">
      <c r="A5026" s="180">
        <v>9702</v>
      </c>
      <c r="B5026" s="181">
        <v>3</v>
      </c>
      <c r="C5026" s="181">
        <v>1</v>
      </c>
      <c r="D5026" s="181" t="s">
        <v>2461</v>
      </c>
      <c r="E5026" s="181">
        <f>VLOOKUP(D5026,武将id!A:C,3,FALSE)</f>
        <v>303</v>
      </c>
      <c r="F5026" s="181">
        <v>0</v>
      </c>
      <c r="G5026" s="258" t="s">
        <v>3582</v>
      </c>
      <c r="H5026" s="259" t="s">
        <v>3582</v>
      </c>
      <c r="I5026" s="181">
        <v>1</v>
      </c>
      <c r="J5026" s="181"/>
      <c r="K5026" s="181"/>
      <c r="L5026" s="181" t="s">
        <v>2924</v>
      </c>
      <c r="M5026" s="260">
        <f>IF(L5026="",999,VLOOKUP(L5026,武将id!A:C,3,0))</f>
        <v>316</v>
      </c>
    </row>
    <row r="5027" spans="1:13" x14ac:dyDescent="0.15">
      <c r="A5027" s="175">
        <v>9703</v>
      </c>
      <c r="B5027" s="176">
        <v>1</v>
      </c>
      <c r="C5027" s="176">
        <v>1</v>
      </c>
      <c r="D5027" s="176" t="s">
        <v>2924</v>
      </c>
      <c r="E5027" s="176">
        <f>VLOOKUP(D5027,武将id!A:C,3,FALSE)</f>
        <v>316</v>
      </c>
      <c r="F5027" s="176">
        <v>0</v>
      </c>
      <c r="G5027" s="255" t="s">
        <v>6671</v>
      </c>
      <c r="H5027" s="256" t="s">
        <v>6671</v>
      </c>
      <c r="I5027" s="176">
        <v>1</v>
      </c>
      <c r="J5027" s="176"/>
      <c r="K5027" s="176"/>
      <c r="L5027" s="176" t="s">
        <v>3334</v>
      </c>
      <c r="M5027" s="257">
        <f>IF(L5027="",999,VLOOKUP(L5027,武将id!A:C,3,0))</f>
        <v>308</v>
      </c>
    </row>
    <row r="5028" spans="1:13" x14ac:dyDescent="0.15">
      <c r="A5028" s="175">
        <v>9703</v>
      </c>
      <c r="B5028" s="176">
        <v>2</v>
      </c>
      <c r="C5028" s="176">
        <v>2</v>
      </c>
      <c r="D5028" s="176" t="s">
        <v>3334</v>
      </c>
      <c r="E5028" s="176">
        <f>VLOOKUP(D5028,武将id!A:C,3,FALSE)</f>
        <v>308</v>
      </c>
      <c r="F5028" s="176">
        <v>0</v>
      </c>
      <c r="G5028" s="255" t="s">
        <v>6672</v>
      </c>
      <c r="H5028" s="256" t="s">
        <v>6672</v>
      </c>
      <c r="I5028" s="176">
        <v>1</v>
      </c>
      <c r="J5028" s="176"/>
      <c r="K5028" s="176"/>
      <c r="L5028" s="176" t="s">
        <v>2924</v>
      </c>
      <c r="M5028" s="257">
        <f>IF(L5028="",999,VLOOKUP(L5028,武将id!A:C,3,0))</f>
        <v>316</v>
      </c>
    </row>
    <row r="5029" spans="1:13" x14ac:dyDescent="0.15">
      <c r="A5029" s="170">
        <v>9704</v>
      </c>
      <c r="B5029" s="171">
        <v>1</v>
      </c>
      <c r="C5029" s="171">
        <v>2</v>
      </c>
      <c r="D5029" s="171" t="s">
        <v>4578</v>
      </c>
      <c r="E5029" s="171">
        <f>VLOOKUP(D5029,武将id!A:C,3,FALSE)</f>
        <v>142</v>
      </c>
      <c r="F5029" s="171">
        <v>0</v>
      </c>
      <c r="G5029" s="252" t="s">
        <v>6673</v>
      </c>
      <c r="H5029" s="253" t="s">
        <v>6673</v>
      </c>
      <c r="I5029" s="171">
        <v>1</v>
      </c>
      <c r="J5029" s="171"/>
      <c r="K5029" s="171"/>
      <c r="L5029" s="171" t="s">
        <v>94</v>
      </c>
      <c r="M5029" s="254">
        <f>IF(L5029="",999,VLOOKUP(L5029,武将id!A:C,3,0))</f>
        <v>106</v>
      </c>
    </row>
    <row r="5030" spans="1:13" x14ac:dyDescent="0.15">
      <c r="A5030" s="175">
        <v>9704</v>
      </c>
      <c r="B5030" s="176">
        <v>2</v>
      </c>
      <c r="C5030" s="176">
        <v>1</v>
      </c>
      <c r="D5030" s="176" t="s">
        <v>94</v>
      </c>
      <c r="E5030" s="176">
        <f>VLOOKUP(D5030,武将id!A:C,3,FALSE)</f>
        <v>106</v>
      </c>
      <c r="F5030" s="176">
        <v>0</v>
      </c>
      <c r="G5030" s="255" t="s">
        <v>6674</v>
      </c>
      <c r="H5030" s="256" t="s">
        <v>6674</v>
      </c>
      <c r="I5030" s="176">
        <v>1</v>
      </c>
      <c r="J5030" s="176"/>
      <c r="K5030" s="176"/>
      <c r="L5030" s="176" t="s">
        <v>4578</v>
      </c>
      <c r="M5030" s="257">
        <f>IF(L5030="",999,VLOOKUP(L5030,武将id!A:C,3,0))</f>
        <v>142</v>
      </c>
    </row>
    <row r="5031" spans="1:13" x14ac:dyDescent="0.15">
      <c r="A5031" s="175">
        <v>9704</v>
      </c>
      <c r="B5031" s="176">
        <v>3</v>
      </c>
      <c r="C5031" s="176">
        <v>1</v>
      </c>
      <c r="D5031" s="176" t="s">
        <v>94</v>
      </c>
      <c r="E5031" s="176">
        <f>VLOOKUP(D5031,武将id!A:C,3,FALSE)</f>
        <v>106</v>
      </c>
      <c r="F5031" s="176">
        <v>0</v>
      </c>
      <c r="G5031" s="255" t="s">
        <v>3720</v>
      </c>
      <c r="H5031" s="256" t="s">
        <v>3720</v>
      </c>
      <c r="I5031" s="176">
        <v>1</v>
      </c>
      <c r="J5031" s="176"/>
      <c r="K5031" s="176"/>
      <c r="L5031" s="176" t="s">
        <v>4578</v>
      </c>
      <c r="M5031" s="257">
        <f>IF(L5031="",999,VLOOKUP(L5031,武将id!A:C,3,0))</f>
        <v>142</v>
      </c>
    </row>
    <row r="5032" spans="1:13" ht="24" x14ac:dyDescent="0.15">
      <c r="A5032" s="175">
        <v>9704</v>
      </c>
      <c r="B5032" s="176">
        <v>4</v>
      </c>
      <c r="C5032" s="176">
        <v>1</v>
      </c>
      <c r="D5032" s="176" t="s">
        <v>94</v>
      </c>
      <c r="E5032" s="176">
        <f>VLOOKUP(D5032,武将id!A:C,3,FALSE)</f>
        <v>106</v>
      </c>
      <c r="F5032" s="176">
        <v>0</v>
      </c>
      <c r="G5032" s="255" t="s">
        <v>6675</v>
      </c>
      <c r="H5032" s="256" t="s">
        <v>6675</v>
      </c>
      <c r="I5032" s="176">
        <v>1</v>
      </c>
      <c r="J5032" s="176"/>
      <c r="K5032" s="176"/>
      <c r="L5032" s="176" t="s">
        <v>4578</v>
      </c>
      <c r="M5032" s="257">
        <f>IF(L5032="",999,VLOOKUP(L5032,武将id!A:C,3,0))</f>
        <v>142</v>
      </c>
    </row>
    <row r="5033" spans="1:13" x14ac:dyDescent="0.15">
      <c r="A5033" s="180">
        <v>9704</v>
      </c>
      <c r="B5033" s="181">
        <v>5</v>
      </c>
      <c r="C5033" s="181">
        <v>2</v>
      </c>
      <c r="D5033" s="181" t="s">
        <v>4578</v>
      </c>
      <c r="E5033" s="181">
        <f>VLOOKUP(D5033,武将id!A:C,3,FALSE)</f>
        <v>142</v>
      </c>
      <c r="F5033" s="181">
        <v>0</v>
      </c>
      <c r="G5033" s="258" t="s">
        <v>6676</v>
      </c>
      <c r="H5033" s="259" t="s">
        <v>6676</v>
      </c>
      <c r="I5033" s="181">
        <v>1</v>
      </c>
      <c r="J5033" s="181"/>
      <c r="K5033" s="181"/>
      <c r="L5033" s="181" t="s">
        <v>94</v>
      </c>
      <c r="M5033" s="260">
        <f>IF(L5033="",999,VLOOKUP(L5033,武将id!A:C,3,0))</f>
        <v>106</v>
      </c>
    </row>
    <row r="5034" spans="1:13" x14ac:dyDescent="0.15">
      <c r="A5034" s="175">
        <v>9705</v>
      </c>
      <c r="B5034" s="176">
        <v>1</v>
      </c>
      <c r="C5034" s="176">
        <v>1</v>
      </c>
      <c r="D5034" s="176" t="s">
        <v>94</v>
      </c>
      <c r="E5034" s="176">
        <f>VLOOKUP(D5034,武将id!A:C,3,FALSE)</f>
        <v>106</v>
      </c>
      <c r="F5034" s="176">
        <v>0</v>
      </c>
      <c r="G5034" s="255" t="s">
        <v>6789</v>
      </c>
      <c r="H5034" s="256" t="s">
        <v>6788</v>
      </c>
      <c r="I5034" s="176">
        <v>1</v>
      </c>
      <c r="J5034" s="176"/>
      <c r="K5034" s="176"/>
      <c r="L5034" s="176"/>
      <c r="M5034" s="257">
        <v>0</v>
      </c>
    </row>
    <row r="5035" spans="1:13" ht="24" x14ac:dyDescent="0.15">
      <c r="A5035" s="175">
        <v>9705</v>
      </c>
      <c r="B5035" s="176">
        <v>2</v>
      </c>
      <c r="C5035" s="176">
        <v>1</v>
      </c>
      <c r="D5035" s="176" t="s">
        <v>94</v>
      </c>
      <c r="E5035" s="176">
        <f>VLOOKUP(D5035,武将id!A:C,3,FALSE)</f>
        <v>106</v>
      </c>
      <c r="F5035" s="176">
        <v>0</v>
      </c>
      <c r="G5035" s="255" t="s">
        <v>6791</v>
      </c>
      <c r="H5035" s="256" t="s">
        <v>6790</v>
      </c>
      <c r="I5035" s="176">
        <v>1</v>
      </c>
      <c r="J5035" s="176"/>
      <c r="K5035" s="176"/>
      <c r="L5035" s="176"/>
      <c r="M5035" s="257">
        <v>0</v>
      </c>
    </row>
    <row r="5036" spans="1:13" x14ac:dyDescent="0.15">
      <c r="A5036" s="175">
        <v>9705</v>
      </c>
      <c r="B5036" s="176">
        <v>3</v>
      </c>
      <c r="C5036" s="176">
        <v>1</v>
      </c>
      <c r="D5036" s="176" t="s">
        <v>94</v>
      </c>
      <c r="E5036" s="176">
        <f>VLOOKUP(D5036,武将id!A:C,3,FALSE)</f>
        <v>106</v>
      </c>
      <c r="F5036" s="176">
        <v>0</v>
      </c>
      <c r="G5036" s="255" t="s">
        <v>6793</v>
      </c>
      <c r="H5036" s="256" t="s">
        <v>6792</v>
      </c>
      <c r="I5036" s="176">
        <v>1</v>
      </c>
      <c r="J5036" s="176"/>
      <c r="K5036" s="176"/>
      <c r="L5036" s="176"/>
      <c r="M5036" s="257">
        <v>0</v>
      </c>
    </row>
    <row r="5037" spans="1:13" x14ac:dyDescent="0.15">
      <c r="A5037" s="170">
        <v>9706</v>
      </c>
      <c r="B5037" s="171">
        <v>1</v>
      </c>
      <c r="C5037" s="171">
        <v>1</v>
      </c>
      <c r="D5037" s="171" t="s">
        <v>2461</v>
      </c>
      <c r="E5037" s="171">
        <f>VLOOKUP(D5037,武将id!A:C,3,FALSE)</f>
        <v>303</v>
      </c>
      <c r="F5037" s="171">
        <v>0</v>
      </c>
      <c r="G5037" s="252" t="s">
        <v>6677</v>
      </c>
      <c r="H5037" s="253" t="s">
        <v>6677</v>
      </c>
      <c r="I5037" s="171">
        <v>1</v>
      </c>
      <c r="J5037" s="171"/>
      <c r="K5037" s="171"/>
      <c r="L5037" s="171"/>
      <c r="M5037" s="254">
        <v>0</v>
      </c>
    </row>
    <row r="5038" spans="1:13" x14ac:dyDescent="0.15">
      <c r="A5038" s="175">
        <v>9706</v>
      </c>
      <c r="B5038" s="176">
        <v>2</v>
      </c>
      <c r="C5038" s="176">
        <v>2</v>
      </c>
      <c r="D5038" s="176" t="s">
        <v>3334</v>
      </c>
      <c r="E5038" s="176">
        <f>VLOOKUP(D5038,武将id!A:C,3,FALSE)</f>
        <v>308</v>
      </c>
      <c r="F5038" s="176">
        <v>0</v>
      </c>
      <c r="G5038" s="255" t="s">
        <v>6678</v>
      </c>
      <c r="H5038" s="256" t="s">
        <v>6678</v>
      </c>
      <c r="I5038" s="176">
        <v>1</v>
      </c>
      <c r="J5038" s="176"/>
      <c r="K5038" s="176"/>
      <c r="L5038" s="176" t="s">
        <v>2461</v>
      </c>
      <c r="M5038" s="257">
        <f>IF(L5038="",999,VLOOKUP(L5038,武将id!A:C,3,0))</f>
        <v>303</v>
      </c>
    </row>
    <row r="5039" spans="1:13" ht="24" x14ac:dyDescent="0.15">
      <c r="A5039" s="175">
        <v>9706</v>
      </c>
      <c r="B5039" s="176">
        <v>3</v>
      </c>
      <c r="C5039" s="176">
        <v>1</v>
      </c>
      <c r="D5039" s="176" t="s">
        <v>2461</v>
      </c>
      <c r="E5039" s="176">
        <f>VLOOKUP(D5039,武将id!A:C,3,FALSE)</f>
        <v>303</v>
      </c>
      <c r="F5039" s="176">
        <v>0</v>
      </c>
      <c r="G5039" s="255" t="s">
        <v>6679</v>
      </c>
      <c r="H5039" s="256" t="s">
        <v>6679</v>
      </c>
      <c r="I5039" s="176">
        <v>1</v>
      </c>
      <c r="J5039" s="176"/>
      <c r="K5039" s="176"/>
      <c r="L5039" s="176" t="s">
        <v>3334</v>
      </c>
      <c r="M5039" s="257">
        <f>IF(L5039="",999,VLOOKUP(L5039,武将id!A:C,3,0))</f>
        <v>308</v>
      </c>
    </row>
    <row r="5040" spans="1:13" x14ac:dyDescent="0.15">
      <c r="A5040" s="175">
        <v>9706</v>
      </c>
      <c r="B5040" s="176">
        <v>4</v>
      </c>
      <c r="C5040" s="176">
        <v>2</v>
      </c>
      <c r="D5040" s="176" t="s">
        <v>4239</v>
      </c>
      <c r="E5040" s="176">
        <f>VLOOKUP(D5040,武将id!A:C,3,FALSE)</f>
        <v>320</v>
      </c>
      <c r="F5040" s="176">
        <v>0</v>
      </c>
      <c r="G5040" s="255" t="s">
        <v>6680</v>
      </c>
      <c r="H5040" s="256" t="s">
        <v>6680</v>
      </c>
      <c r="I5040" s="176">
        <v>1</v>
      </c>
      <c r="J5040" s="176"/>
      <c r="K5040" s="176"/>
      <c r="L5040" s="176" t="s">
        <v>2461</v>
      </c>
      <c r="M5040" s="257">
        <f>IF(L5040="",999,VLOOKUP(L5040,武将id!A:C,3,0))</f>
        <v>303</v>
      </c>
    </row>
    <row r="5041" spans="1:13" x14ac:dyDescent="0.15">
      <c r="A5041" s="175">
        <v>9706</v>
      </c>
      <c r="B5041" s="176">
        <v>5</v>
      </c>
      <c r="C5041" s="176">
        <v>1</v>
      </c>
      <c r="D5041" s="176" t="s">
        <v>2461</v>
      </c>
      <c r="E5041" s="176">
        <f>VLOOKUP(D5041,武将id!A:C,3,FALSE)</f>
        <v>303</v>
      </c>
      <c r="F5041" s="176">
        <v>0</v>
      </c>
      <c r="G5041" s="255" t="s">
        <v>6681</v>
      </c>
      <c r="H5041" s="256" t="s">
        <v>6681</v>
      </c>
      <c r="I5041" s="176">
        <v>1</v>
      </c>
      <c r="J5041" s="176"/>
      <c r="K5041" s="176"/>
      <c r="L5041" s="176" t="s">
        <v>4239</v>
      </c>
      <c r="M5041" s="257">
        <f>IF(L5041="",999,VLOOKUP(L5041,武将id!A:C,3,0))</f>
        <v>320</v>
      </c>
    </row>
    <row r="5042" spans="1:13" x14ac:dyDescent="0.15">
      <c r="A5042" s="175">
        <v>9706</v>
      </c>
      <c r="B5042" s="176">
        <v>6</v>
      </c>
      <c r="C5042" s="176">
        <v>2</v>
      </c>
      <c r="D5042" s="176" t="s">
        <v>4239</v>
      </c>
      <c r="E5042" s="176">
        <f>VLOOKUP(D5042,武将id!A:C,3,FALSE)</f>
        <v>320</v>
      </c>
      <c r="F5042" s="176">
        <v>0</v>
      </c>
      <c r="G5042" s="255" t="s">
        <v>6682</v>
      </c>
      <c r="H5042" s="256" t="s">
        <v>6682</v>
      </c>
      <c r="I5042" s="176">
        <v>1</v>
      </c>
      <c r="J5042" s="176"/>
      <c r="K5042" s="176"/>
      <c r="L5042" s="176" t="s">
        <v>2461</v>
      </c>
      <c r="M5042" s="257">
        <f>IF(L5042="",999,VLOOKUP(L5042,武将id!A:C,3,0))</f>
        <v>303</v>
      </c>
    </row>
    <row r="5043" spans="1:13" ht="24" x14ac:dyDescent="0.15">
      <c r="A5043" s="180">
        <v>9706</v>
      </c>
      <c r="B5043" s="181">
        <v>7</v>
      </c>
      <c r="C5043" s="181">
        <v>1</v>
      </c>
      <c r="D5043" s="181" t="s">
        <v>2461</v>
      </c>
      <c r="E5043" s="181">
        <f>VLOOKUP(D5043,武将id!A:C,3,FALSE)</f>
        <v>303</v>
      </c>
      <c r="F5043" s="181">
        <v>0</v>
      </c>
      <c r="G5043" s="258" t="s">
        <v>6683</v>
      </c>
      <c r="H5043" s="259" t="s">
        <v>6683</v>
      </c>
      <c r="I5043" s="181">
        <v>1</v>
      </c>
      <c r="J5043" s="181"/>
      <c r="K5043" s="181"/>
      <c r="L5043" s="181" t="s">
        <v>4239</v>
      </c>
      <c r="M5043" s="260">
        <f>IF(L5043="",999,VLOOKUP(L5043,武将id!A:C,3,0))</f>
        <v>320</v>
      </c>
    </row>
    <row r="5044" spans="1:13" x14ac:dyDescent="0.15">
      <c r="A5044" s="175">
        <v>9707</v>
      </c>
      <c r="B5044" s="176">
        <v>1</v>
      </c>
      <c r="C5044" s="176">
        <v>1</v>
      </c>
      <c r="D5044" s="176" t="s">
        <v>94</v>
      </c>
      <c r="E5044" s="176">
        <f>VLOOKUP(D5044,武将id!A:C,3,FALSE)</f>
        <v>106</v>
      </c>
      <c r="F5044" s="176">
        <v>0</v>
      </c>
      <c r="G5044" s="255" t="s">
        <v>6684</v>
      </c>
      <c r="H5044" s="256" t="s">
        <v>6684</v>
      </c>
      <c r="I5044" s="176">
        <v>1</v>
      </c>
      <c r="J5044" s="176"/>
      <c r="K5044" s="176"/>
      <c r="L5044" s="176" t="s">
        <v>2461</v>
      </c>
      <c r="M5044" s="257">
        <f>IF(L5044="",999,VLOOKUP(L5044,武将id!A:C,3,0))</f>
        <v>303</v>
      </c>
    </row>
    <row r="5045" spans="1:13" x14ac:dyDescent="0.15">
      <c r="A5045" s="175">
        <v>9707</v>
      </c>
      <c r="B5045" s="176">
        <v>2</v>
      </c>
      <c r="C5045" s="176">
        <v>2</v>
      </c>
      <c r="D5045" s="176" t="s">
        <v>2461</v>
      </c>
      <c r="E5045" s="176">
        <f>VLOOKUP(D5045,武将id!A:C,3,FALSE)</f>
        <v>303</v>
      </c>
      <c r="F5045" s="176">
        <v>0</v>
      </c>
      <c r="G5045" s="255" t="s">
        <v>6685</v>
      </c>
      <c r="H5045" s="256" t="s">
        <v>6685</v>
      </c>
      <c r="I5045" s="176">
        <v>1</v>
      </c>
      <c r="J5045" s="176"/>
      <c r="K5045" s="176"/>
      <c r="L5045" s="176" t="s">
        <v>94</v>
      </c>
      <c r="M5045" s="257">
        <f>IF(L5045="",999,VLOOKUP(L5045,武将id!A:C,3,0))</f>
        <v>106</v>
      </c>
    </row>
    <row r="5046" spans="1:13" x14ac:dyDescent="0.15">
      <c r="A5046" s="175">
        <v>9707</v>
      </c>
      <c r="B5046" s="176">
        <v>3</v>
      </c>
      <c r="C5046" s="176">
        <v>1</v>
      </c>
      <c r="D5046" s="176" t="s">
        <v>94</v>
      </c>
      <c r="E5046" s="176">
        <f>VLOOKUP(D5046,武将id!A:C,3,FALSE)</f>
        <v>106</v>
      </c>
      <c r="F5046" s="176">
        <v>0</v>
      </c>
      <c r="G5046" s="255" t="s">
        <v>6686</v>
      </c>
      <c r="H5046" s="256" t="s">
        <v>6686</v>
      </c>
      <c r="I5046" s="176">
        <v>1</v>
      </c>
      <c r="J5046" s="176"/>
      <c r="K5046" s="176"/>
      <c r="L5046" s="176" t="s">
        <v>2461</v>
      </c>
      <c r="M5046" s="257">
        <f>IF(L5046="",999,VLOOKUP(L5046,武将id!A:C,3,0))</f>
        <v>303</v>
      </c>
    </row>
    <row r="5047" spans="1:13" x14ac:dyDescent="0.15">
      <c r="A5047" s="175">
        <v>9707</v>
      </c>
      <c r="B5047" s="176">
        <v>4</v>
      </c>
      <c r="C5047" s="176">
        <v>2</v>
      </c>
      <c r="D5047" s="176" t="s">
        <v>2461</v>
      </c>
      <c r="E5047" s="176">
        <f>VLOOKUP(D5047,武将id!A:C,3,FALSE)</f>
        <v>303</v>
      </c>
      <c r="F5047" s="176">
        <v>0</v>
      </c>
      <c r="G5047" s="255" t="s">
        <v>6795</v>
      </c>
      <c r="H5047" s="256" t="s">
        <v>6794</v>
      </c>
      <c r="I5047" s="176">
        <v>1</v>
      </c>
      <c r="J5047" s="176"/>
      <c r="K5047" s="176"/>
      <c r="L5047" s="176" t="s">
        <v>94</v>
      </c>
      <c r="M5047" s="257">
        <f>IF(L5047="",999,VLOOKUP(L5047,武将id!A:C,3,0))</f>
        <v>106</v>
      </c>
    </row>
    <row r="5048" spans="1:13" x14ac:dyDescent="0.15">
      <c r="A5048" s="170">
        <v>9708</v>
      </c>
      <c r="B5048" s="171">
        <v>1</v>
      </c>
      <c r="C5048" s="171">
        <v>1</v>
      </c>
      <c r="D5048" s="171" t="s">
        <v>2461</v>
      </c>
      <c r="E5048" s="171">
        <f>VLOOKUP(D5048,武将id!A:C,3,FALSE)</f>
        <v>303</v>
      </c>
      <c r="F5048" s="171">
        <v>0</v>
      </c>
      <c r="G5048" s="252" t="s">
        <v>6799</v>
      </c>
      <c r="H5048" s="253" t="s">
        <v>6798</v>
      </c>
      <c r="I5048" s="171">
        <v>1</v>
      </c>
      <c r="J5048" s="171"/>
      <c r="K5048" s="171"/>
      <c r="L5048" s="171"/>
      <c r="M5048" s="254">
        <v>0</v>
      </c>
    </row>
    <row r="5049" spans="1:13" x14ac:dyDescent="0.15">
      <c r="A5049" s="175">
        <v>9708</v>
      </c>
      <c r="B5049" s="176">
        <v>2</v>
      </c>
      <c r="C5049" s="176">
        <v>2</v>
      </c>
      <c r="D5049" s="176" t="s">
        <v>4239</v>
      </c>
      <c r="E5049" s="176">
        <f>VLOOKUP(D5049,武将id!A:C,3,FALSE)</f>
        <v>320</v>
      </c>
      <c r="F5049" s="176">
        <v>0</v>
      </c>
      <c r="G5049" s="255" t="s">
        <v>6797</v>
      </c>
      <c r="H5049" s="256" t="s">
        <v>6796</v>
      </c>
      <c r="I5049" s="176">
        <v>1</v>
      </c>
      <c r="J5049" s="176"/>
      <c r="K5049" s="176"/>
      <c r="L5049" s="176" t="s">
        <v>2461</v>
      </c>
      <c r="M5049" s="257">
        <f>IF(L5049="",999,VLOOKUP(L5049,武将id!A:C,3,0))</f>
        <v>303</v>
      </c>
    </row>
    <row r="5050" spans="1:13" x14ac:dyDescent="0.15">
      <c r="A5050" s="175">
        <v>9708</v>
      </c>
      <c r="B5050" s="176">
        <v>3</v>
      </c>
      <c r="C5050" s="176">
        <v>1</v>
      </c>
      <c r="D5050" s="176" t="s">
        <v>2461</v>
      </c>
      <c r="E5050" s="176">
        <f>VLOOKUP(D5050,武将id!A:C,3,FALSE)</f>
        <v>303</v>
      </c>
      <c r="F5050" s="176">
        <v>0</v>
      </c>
      <c r="G5050" s="255" t="s">
        <v>6687</v>
      </c>
      <c r="H5050" s="256" t="s">
        <v>6687</v>
      </c>
      <c r="I5050" s="176">
        <v>1</v>
      </c>
      <c r="J5050" s="176"/>
      <c r="K5050" s="176"/>
      <c r="L5050" s="176" t="s">
        <v>4239</v>
      </c>
      <c r="M5050" s="257">
        <f>IF(L5050="",999,VLOOKUP(L5050,武将id!A:C,3,0))</f>
        <v>320</v>
      </c>
    </row>
    <row r="5051" spans="1:13" x14ac:dyDescent="0.15">
      <c r="A5051" s="175">
        <v>9708</v>
      </c>
      <c r="B5051" s="176">
        <v>4</v>
      </c>
      <c r="C5051" s="176">
        <v>2</v>
      </c>
      <c r="D5051" s="176" t="s">
        <v>4239</v>
      </c>
      <c r="E5051" s="176">
        <f>VLOOKUP(D5051,武将id!A:C,3,FALSE)</f>
        <v>320</v>
      </c>
      <c r="F5051" s="176">
        <v>0</v>
      </c>
      <c r="G5051" s="255" t="s">
        <v>6634</v>
      </c>
      <c r="H5051" s="256" t="s">
        <v>6634</v>
      </c>
      <c r="I5051" s="176">
        <v>1</v>
      </c>
      <c r="J5051" s="176"/>
      <c r="K5051" s="176"/>
      <c r="L5051" s="176" t="s">
        <v>2461</v>
      </c>
      <c r="M5051" s="257">
        <f>IF(L5051="",999,VLOOKUP(L5051,武将id!A:C,3,0))</f>
        <v>303</v>
      </c>
    </row>
    <row r="5052" spans="1:13" ht="24" x14ac:dyDescent="0.15">
      <c r="A5052" s="175">
        <v>9708</v>
      </c>
      <c r="B5052" s="176">
        <v>5</v>
      </c>
      <c r="C5052" s="176">
        <v>1</v>
      </c>
      <c r="D5052" s="176" t="s">
        <v>2461</v>
      </c>
      <c r="E5052" s="176">
        <f>VLOOKUP(D5052,武将id!A:C,3,FALSE)</f>
        <v>303</v>
      </c>
      <c r="F5052" s="176">
        <v>0</v>
      </c>
      <c r="G5052" s="255" t="s">
        <v>6688</v>
      </c>
      <c r="H5052" s="256" t="s">
        <v>6688</v>
      </c>
      <c r="I5052" s="176">
        <v>1</v>
      </c>
      <c r="J5052" s="176"/>
      <c r="K5052" s="176"/>
      <c r="L5052" s="176" t="s">
        <v>4239</v>
      </c>
      <c r="M5052" s="257">
        <f>IF(L5052="",999,VLOOKUP(L5052,武将id!A:C,3,0))</f>
        <v>320</v>
      </c>
    </row>
    <row r="5053" spans="1:13" ht="24" x14ac:dyDescent="0.15">
      <c r="A5053" s="175">
        <v>9708</v>
      </c>
      <c r="B5053" s="176">
        <v>6</v>
      </c>
      <c r="C5053" s="176">
        <v>1</v>
      </c>
      <c r="D5053" s="176" t="s">
        <v>2461</v>
      </c>
      <c r="E5053" s="176">
        <f>VLOOKUP(D5053,武将id!A:C,3,FALSE)</f>
        <v>303</v>
      </c>
      <c r="F5053" s="176">
        <v>0</v>
      </c>
      <c r="G5053" s="255" t="s">
        <v>6689</v>
      </c>
      <c r="H5053" s="256" t="s">
        <v>6689</v>
      </c>
      <c r="I5053" s="176">
        <v>1</v>
      </c>
      <c r="J5053" s="176"/>
      <c r="K5053" s="176"/>
      <c r="L5053" s="176" t="s">
        <v>4239</v>
      </c>
      <c r="M5053" s="257">
        <f>IF(L5053="",999,VLOOKUP(L5053,武将id!A:C,3,0))</f>
        <v>320</v>
      </c>
    </row>
    <row r="5054" spans="1:13" x14ac:dyDescent="0.15">
      <c r="A5054" s="180">
        <v>9708</v>
      </c>
      <c r="B5054" s="181">
        <v>7</v>
      </c>
      <c r="C5054" s="181">
        <v>2</v>
      </c>
      <c r="D5054" s="181" t="s">
        <v>4239</v>
      </c>
      <c r="E5054" s="181">
        <f>VLOOKUP(D5054,武将id!A:C,3,FALSE)</f>
        <v>320</v>
      </c>
      <c r="F5054" s="181">
        <v>0</v>
      </c>
      <c r="G5054" s="258" t="s">
        <v>6690</v>
      </c>
      <c r="H5054" s="259" t="s">
        <v>6690</v>
      </c>
      <c r="I5054" s="181">
        <v>1</v>
      </c>
      <c r="J5054" s="181"/>
      <c r="K5054" s="181"/>
      <c r="L5054" s="181" t="s">
        <v>2461</v>
      </c>
      <c r="M5054" s="260">
        <f>IF(L5054="",999,VLOOKUP(L5054,武将id!A:C,3,0))</f>
        <v>303</v>
      </c>
    </row>
    <row r="5055" spans="1:13" x14ac:dyDescent="0.15">
      <c r="A5055" s="175">
        <v>9709</v>
      </c>
      <c r="B5055" s="176">
        <v>1</v>
      </c>
      <c r="C5055" s="176">
        <v>1</v>
      </c>
      <c r="D5055" s="176" t="s">
        <v>94</v>
      </c>
      <c r="E5055" s="176">
        <f>VLOOKUP(D5055,武将id!A:C,3,FALSE)</f>
        <v>106</v>
      </c>
      <c r="F5055" s="176">
        <v>0</v>
      </c>
      <c r="G5055" s="255" t="s">
        <v>6801</v>
      </c>
      <c r="H5055" s="256" t="s">
        <v>6800</v>
      </c>
      <c r="I5055" s="176">
        <v>1</v>
      </c>
      <c r="J5055" s="176"/>
      <c r="K5055" s="176"/>
      <c r="L5055" s="176"/>
      <c r="M5055" s="257">
        <v>0</v>
      </c>
    </row>
    <row r="5056" spans="1:13" x14ac:dyDescent="0.15">
      <c r="A5056" s="175">
        <v>9709</v>
      </c>
      <c r="B5056" s="176">
        <v>2</v>
      </c>
      <c r="C5056" s="176">
        <v>1</v>
      </c>
      <c r="D5056" s="176" t="s">
        <v>94</v>
      </c>
      <c r="E5056" s="176">
        <f>VLOOKUP(D5056,武将id!A:C,3,FALSE)</f>
        <v>106</v>
      </c>
      <c r="F5056" s="176">
        <v>0</v>
      </c>
      <c r="G5056" s="255" t="s">
        <v>6691</v>
      </c>
      <c r="H5056" s="256" t="s">
        <v>6691</v>
      </c>
      <c r="I5056" s="176">
        <v>1</v>
      </c>
      <c r="J5056" s="176"/>
      <c r="K5056" s="176"/>
      <c r="L5056" s="176"/>
      <c r="M5056" s="257">
        <v>0</v>
      </c>
    </row>
    <row r="5057" spans="1:13" ht="24" x14ac:dyDescent="0.15">
      <c r="A5057" s="175">
        <v>9709</v>
      </c>
      <c r="B5057" s="176">
        <v>3</v>
      </c>
      <c r="C5057" s="176">
        <v>1</v>
      </c>
      <c r="D5057" s="176" t="s">
        <v>94</v>
      </c>
      <c r="E5057" s="176">
        <f>VLOOKUP(D5057,武将id!A:C,3,FALSE)</f>
        <v>106</v>
      </c>
      <c r="F5057" s="176">
        <v>0</v>
      </c>
      <c r="G5057" s="255" t="s">
        <v>6692</v>
      </c>
      <c r="H5057" s="256" t="s">
        <v>6692</v>
      </c>
      <c r="I5057" s="176">
        <v>1</v>
      </c>
      <c r="J5057" s="176"/>
      <c r="K5057" s="176"/>
      <c r="L5057" s="176"/>
      <c r="M5057" s="257">
        <v>0</v>
      </c>
    </row>
    <row r="5058" spans="1:13" x14ac:dyDescent="0.15">
      <c r="A5058" s="170">
        <v>9710</v>
      </c>
      <c r="B5058" s="171">
        <v>1</v>
      </c>
      <c r="C5058" s="171">
        <v>2</v>
      </c>
      <c r="D5058" s="171" t="s">
        <v>4578</v>
      </c>
      <c r="E5058" s="171">
        <f>VLOOKUP(D5058,武将id!A:C,3,FALSE)</f>
        <v>142</v>
      </c>
      <c r="F5058" s="171">
        <v>0</v>
      </c>
      <c r="G5058" s="252" t="s">
        <v>6693</v>
      </c>
      <c r="H5058" s="253" t="s">
        <v>6693</v>
      </c>
      <c r="I5058" s="171">
        <v>1</v>
      </c>
      <c r="J5058" s="171"/>
      <c r="K5058" s="171"/>
      <c r="L5058" s="171" t="s">
        <v>94</v>
      </c>
      <c r="M5058" s="254">
        <f>IF(L5058="",999,VLOOKUP(L5058,武将id!A:C,3,0))</f>
        <v>106</v>
      </c>
    </row>
    <row r="5059" spans="1:13" x14ac:dyDescent="0.15">
      <c r="A5059" s="180">
        <v>9710</v>
      </c>
      <c r="B5059" s="181">
        <v>2</v>
      </c>
      <c r="C5059" s="181">
        <v>1</v>
      </c>
      <c r="D5059" s="181" t="s">
        <v>94</v>
      </c>
      <c r="E5059" s="181">
        <f>VLOOKUP(D5059,武将id!A:C,3,FALSE)</f>
        <v>106</v>
      </c>
      <c r="F5059" s="181">
        <v>0</v>
      </c>
      <c r="G5059" s="258" t="s">
        <v>6694</v>
      </c>
      <c r="H5059" s="259" t="s">
        <v>6694</v>
      </c>
      <c r="I5059" s="181">
        <v>1</v>
      </c>
      <c r="J5059" s="181"/>
      <c r="K5059" s="181"/>
      <c r="L5059" s="181" t="s">
        <v>4578</v>
      </c>
      <c r="M5059" s="260">
        <f>IF(L5059="",999,VLOOKUP(L5059,武将id!A:C,3,0))</f>
        <v>142</v>
      </c>
    </row>
    <row r="5060" spans="1:13" x14ac:dyDescent="0.15">
      <c r="A5060" s="175">
        <v>9801</v>
      </c>
      <c r="B5060" s="176">
        <v>1</v>
      </c>
      <c r="C5060" s="176">
        <v>2</v>
      </c>
      <c r="D5060" s="176" t="s">
        <v>4239</v>
      </c>
      <c r="E5060" s="176">
        <f>VLOOKUP(D5060,武将id!A:C,3,FALSE)</f>
        <v>320</v>
      </c>
      <c r="F5060" s="176">
        <v>0</v>
      </c>
      <c r="G5060" s="255" t="s">
        <v>6803</v>
      </c>
      <c r="H5060" s="256" t="s">
        <v>6802</v>
      </c>
      <c r="I5060" s="176">
        <v>1</v>
      </c>
      <c r="J5060" s="176"/>
      <c r="K5060" s="176"/>
      <c r="L5060" s="176" t="s">
        <v>2461</v>
      </c>
      <c r="M5060" s="257">
        <f>IF(L5060="",999,VLOOKUP(L5060,武将id!A:C,3,0))</f>
        <v>303</v>
      </c>
    </row>
    <row r="5061" spans="1:13" x14ac:dyDescent="0.15">
      <c r="A5061" s="175">
        <v>9801</v>
      </c>
      <c r="B5061" s="176">
        <v>2</v>
      </c>
      <c r="C5061" s="176">
        <v>1</v>
      </c>
      <c r="D5061" s="176" t="s">
        <v>2461</v>
      </c>
      <c r="E5061" s="176">
        <f>VLOOKUP(D5061,武将id!A:C,3,FALSE)</f>
        <v>303</v>
      </c>
      <c r="F5061" s="176">
        <v>0</v>
      </c>
      <c r="G5061" s="255" t="s">
        <v>6695</v>
      </c>
      <c r="H5061" s="256" t="s">
        <v>6695</v>
      </c>
      <c r="I5061" s="176">
        <v>1</v>
      </c>
      <c r="J5061" s="176"/>
      <c r="K5061" s="176"/>
      <c r="L5061" s="176" t="s">
        <v>4239</v>
      </c>
      <c r="M5061" s="257">
        <f>IF(L5061="",999,VLOOKUP(L5061,武将id!A:C,3,0))</f>
        <v>320</v>
      </c>
    </row>
    <row r="5062" spans="1:13" x14ac:dyDescent="0.15">
      <c r="A5062" s="175">
        <v>9801</v>
      </c>
      <c r="B5062" s="176">
        <v>3</v>
      </c>
      <c r="C5062" s="176">
        <v>2</v>
      </c>
      <c r="D5062" s="176" t="s">
        <v>4239</v>
      </c>
      <c r="E5062" s="176">
        <f>VLOOKUP(D5062,武将id!A:C,3,FALSE)</f>
        <v>320</v>
      </c>
      <c r="F5062" s="176">
        <v>0</v>
      </c>
      <c r="G5062" s="255" t="s">
        <v>6696</v>
      </c>
      <c r="H5062" s="256" t="s">
        <v>6696</v>
      </c>
      <c r="I5062" s="176">
        <v>1</v>
      </c>
      <c r="J5062" s="176"/>
      <c r="K5062" s="176"/>
      <c r="L5062" s="176" t="s">
        <v>2461</v>
      </c>
      <c r="M5062" s="257">
        <f>IF(L5062="",999,VLOOKUP(L5062,武将id!A:C,3,0))</f>
        <v>303</v>
      </c>
    </row>
    <row r="5063" spans="1:13" x14ac:dyDescent="0.15">
      <c r="A5063" s="175">
        <v>9801</v>
      </c>
      <c r="B5063" s="176">
        <v>4</v>
      </c>
      <c r="C5063" s="176">
        <v>1</v>
      </c>
      <c r="D5063" s="176" t="s">
        <v>2461</v>
      </c>
      <c r="E5063" s="176">
        <f>VLOOKUP(D5063,武将id!A:C,3,FALSE)</f>
        <v>303</v>
      </c>
      <c r="F5063" s="176">
        <v>0</v>
      </c>
      <c r="G5063" s="255" t="s">
        <v>6697</v>
      </c>
      <c r="H5063" s="256" t="s">
        <v>6697</v>
      </c>
      <c r="I5063" s="176">
        <v>1</v>
      </c>
      <c r="J5063" s="176"/>
      <c r="K5063" s="176"/>
      <c r="L5063" s="176" t="s">
        <v>4239</v>
      </c>
      <c r="M5063" s="257">
        <f>IF(L5063="",999,VLOOKUP(L5063,武将id!A:C,3,0))</f>
        <v>320</v>
      </c>
    </row>
    <row r="5064" spans="1:13" x14ac:dyDescent="0.15">
      <c r="A5064" s="175">
        <v>9801</v>
      </c>
      <c r="B5064" s="176">
        <v>5</v>
      </c>
      <c r="C5064" s="176">
        <v>1</v>
      </c>
      <c r="D5064" s="176" t="s">
        <v>2461</v>
      </c>
      <c r="E5064" s="176">
        <f>VLOOKUP(D5064,武将id!A:C,3,FALSE)</f>
        <v>303</v>
      </c>
      <c r="F5064" s="176">
        <v>0</v>
      </c>
      <c r="G5064" s="255" t="s">
        <v>6698</v>
      </c>
      <c r="H5064" s="256" t="s">
        <v>6698</v>
      </c>
      <c r="I5064" s="176">
        <v>1</v>
      </c>
      <c r="J5064" s="176"/>
      <c r="K5064" s="176"/>
      <c r="L5064" s="176" t="s">
        <v>4239</v>
      </c>
      <c r="M5064" s="257">
        <f>IF(L5064="",999,VLOOKUP(L5064,武将id!A:C,3,0))</f>
        <v>320</v>
      </c>
    </row>
    <row r="5065" spans="1:13" ht="24" x14ac:dyDescent="0.15">
      <c r="A5065" s="170">
        <v>9802</v>
      </c>
      <c r="B5065" s="171">
        <v>1</v>
      </c>
      <c r="C5065" s="171">
        <v>2</v>
      </c>
      <c r="D5065" s="171" t="s">
        <v>4239</v>
      </c>
      <c r="E5065" s="171">
        <f>VLOOKUP(D5065,武将id!A:C,3,FALSE)</f>
        <v>320</v>
      </c>
      <c r="F5065" s="171">
        <v>0</v>
      </c>
      <c r="G5065" s="252" t="s">
        <v>6804</v>
      </c>
      <c r="H5065" s="253" t="s">
        <v>6699</v>
      </c>
      <c r="I5065" s="171">
        <v>1</v>
      </c>
      <c r="J5065" s="171"/>
      <c r="K5065" s="171"/>
      <c r="L5065" s="171" t="s">
        <v>2461</v>
      </c>
      <c r="M5065" s="254">
        <f>IF(L5065="",999,VLOOKUP(L5065,武将id!A:C,3,0))</f>
        <v>303</v>
      </c>
    </row>
    <row r="5066" spans="1:13" x14ac:dyDescent="0.15">
      <c r="A5066" s="175">
        <v>9802</v>
      </c>
      <c r="B5066" s="176">
        <v>2</v>
      </c>
      <c r="C5066" s="176">
        <v>2</v>
      </c>
      <c r="D5066" s="176" t="s">
        <v>4239</v>
      </c>
      <c r="E5066" s="176">
        <f>VLOOKUP(D5066,武将id!A:C,3,FALSE)</f>
        <v>320</v>
      </c>
      <c r="F5066" s="176">
        <v>0</v>
      </c>
      <c r="G5066" s="255" t="s">
        <v>6700</v>
      </c>
      <c r="H5066" s="256" t="s">
        <v>6700</v>
      </c>
      <c r="I5066" s="176">
        <v>1</v>
      </c>
      <c r="J5066" s="176"/>
      <c r="K5066" s="176"/>
      <c r="L5066" s="176" t="s">
        <v>2461</v>
      </c>
      <c r="M5066" s="257">
        <f>IF(L5066="",999,VLOOKUP(L5066,武将id!A:C,3,0))</f>
        <v>303</v>
      </c>
    </row>
    <row r="5067" spans="1:13" x14ac:dyDescent="0.15">
      <c r="A5067" s="180">
        <v>9802</v>
      </c>
      <c r="B5067" s="181">
        <v>3</v>
      </c>
      <c r="C5067" s="181">
        <v>1</v>
      </c>
      <c r="D5067" s="181" t="s">
        <v>2461</v>
      </c>
      <c r="E5067" s="181">
        <f>VLOOKUP(D5067,武将id!A:C,3,FALSE)</f>
        <v>303</v>
      </c>
      <c r="F5067" s="181">
        <v>0</v>
      </c>
      <c r="G5067" s="258" t="s">
        <v>4347</v>
      </c>
      <c r="H5067" s="259" t="s">
        <v>4347</v>
      </c>
      <c r="I5067" s="181">
        <v>1</v>
      </c>
      <c r="J5067" s="181"/>
      <c r="K5067" s="181"/>
      <c r="L5067" s="181" t="s">
        <v>4239</v>
      </c>
      <c r="M5067" s="260">
        <f>IF(L5067="",999,VLOOKUP(L5067,武将id!A:C,3,0))</f>
        <v>320</v>
      </c>
    </row>
    <row r="5068" spans="1:13" ht="24" x14ac:dyDescent="0.15">
      <c r="A5068" s="175">
        <v>9803</v>
      </c>
      <c r="B5068" s="176">
        <v>1</v>
      </c>
      <c r="C5068" s="176">
        <v>2</v>
      </c>
      <c r="D5068" s="176" t="s">
        <v>4239</v>
      </c>
      <c r="E5068" s="176">
        <f>VLOOKUP(D5068,武将id!A:C,3,FALSE)</f>
        <v>320</v>
      </c>
      <c r="F5068" s="176">
        <v>0</v>
      </c>
      <c r="G5068" s="255" t="s">
        <v>6805</v>
      </c>
      <c r="H5068" s="256" t="s">
        <v>6701</v>
      </c>
      <c r="I5068" s="176">
        <v>1</v>
      </c>
      <c r="J5068" s="176"/>
      <c r="K5068" s="176"/>
      <c r="L5068" s="176" t="s">
        <v>2461</v>
      </c>
      <c r="M5068" s="257">
        <f>IF(L5068="",999,VLOOKUP(L5068,武将id!A:C,3,0))</f>
        <v>303</v>
      </c>
    </row>
    <row r="5069" spans="1:13" x14ac:dyDescent="0.15">
      <c r="A5069" s="175">
        <v>9803</v>
      </c>
      <c r="B5069" s="176">
        <v>2</v>
      </c>
      <c r="C5069" s="176">
        <v>2</v>
      </c>
      <c r="D5069" s="176" t="s">
        <v>4239</v>
      </c>
      <c r="E5069" s="176">
        <f>VLOOKUP(D5069,武将id!A:C,3,FALSE)</f>
        <v>320</v>
      </c>
      <c r="F5069" s="176">
        <v>0</v>
      </c>
      <c r="G5069" s="255" t="s">
        <v>6702</v>
      </c>
      <c r="H5069" s="256" t="s">
        <v>6702</v>
      </c>
      <c r="I5069" s="176">
        <v>1</v>
      </c>
      <c r="J5069" s="176"/>
      <c r="K5069" s="176"/>
      <c r="L5069" s="176" t="s">
        <v>2461</v>
      </c>
      <c r="M5069" s="257">
        <f>IF(L5069="",999,VLOOKUP(L5069,武将id!A:C,3,0))</f>
        <v>303</v>
      </c>
    </row>
    <row r="5070" spans="1:13" x14ac:dyDescent="0.15">
      <c r="A5070" s="175">
        <v>9803</v>
      </c>
      <c r="B5070" s="176">
        <v>3</v>
      </c>
      <c r="C5070" s="176">
        <v>1</v>
      </c>
      <c r="D5070" s="176" t="s">
        <v>2461</v>
      </c>
      <c r="E5070" s="176">
        <f>VLOOKUP(D5070,武将id!A:C,3,FALSE)</f>
        <v>303</v>
      </c>
      <c r="F5070" s="176">
        <v>0</v>
      </c>
      <c r="G5070" s="255" t="s">
        <v>6703</v>
      </c>
      <c r="H5070" s="256" t="s">
        <v>6703</v>
      </c>
      <c r="I5070" s="176">
        <v>1</v>
      </c>
      <c r="J5070" s="176"/>
      <c r="K5070" s="176"/>
      <c r="L5070" s="176" t="s">
        <v>4239</v>
      </c>
      <c r="M5070" s="257">
        <f>IF(L5070="",999,VLOOKUP(L5070,武将id!A:C,3,0))</f>
        <v>320</v>
      </c>
    </row>
    <row r="5071" spans="1:13" x14ac:dyDescent="0.15">
      <c r="A5071" s="175">
        <v>9803</v>
      </c>
      <c r="B5071" s="176">
        <v>4</v>
      </c>
      <c r="C5071" s="176">
        <v>2</v>
      </c>
      <c r="D5071" s="176" t="s">
        <v>4239</v>
      </c>
      <c r="E5071" s="176">
        <f>VLOOKUP(D5071,武将id!A:C,3,FALSE)</f>
        <v>320</v>
      </c>
      <c r="F5071" s="176">
        <v>0</v>
      </c>
      <c r="G5071" s="255" t="s">
        <v>6704</v>
      </c>
      <c r="H5071" s="256" t="s">
        <v>6704</v>
      </c>
      <c r="I5071" s="176">
        <v>1</v>
      </c>
      <c r="J5071" s="176"/>
      <c r="K5071" s="176"/>
      <c r="L5071" s="176" t="s">
        <v>2461</v>
      </c>
      <c r="M5071" s="257">
        <f>IF(L5071="",999,VLOOKUP(L5071,武将id!A:C,3,0))</f>
        <v>303</v>
      </c>
    </row>
    <row r="5072" spans="1:13" x14ac:dyDescent="0.15">
      <c r="A5072" s="175">
        <v>9803</v>
      </c>
      <c r="B5072" s="176">
        <v>5</v>
      </c>
      <c r="C5072" s="176">
        <v>1</v>
      </c>
      <c r="D5072" s="176" t="s">
        <v>2461</v>
      </c>
      <c r="E5072" s="176">
        <f>VLOOKUP(D5072,武将id!A:C,3,FALSE)</f>
        <v>303</v>
      </c>
      <c r="F5072" s="176">
        <v>0</v>
      </c>
      <c r="G5072" s="255" t="s">
        <v>6705</v>
      </c>
      <c r="H5072" s="256" t="s">
        <v>6705</v>
      </c>
      <c r="I5072" s="176">
        <v>1</v>
      </c>
      <c r="J5072" s="176"/>
      <c r="K5072" s="176"/>
      <c r="L5072" s="176" t="s">
        <v>4239</v>
      </c>
      <c r="M5072" s="257">
        <f>IF(L5072="",999,VLOOKUP(L5072,武将id!A:C,3,0))</f>
        <v>320</v>
      </c>
    </row>
    <row r="5073" spans="1:13" x14ac:dyDescent="0.15">
      <c r="A5073" s="175">
        <v>9803</v>
      </c>
      <c r="B5073" s="176">
        <v>6</v>
      </c>
      <c r="C5073" s="176">
        <v>2</v>
      </c>
      <c r="D5073" s="176" t="s">
        <v>4239</v>
      </c>
      <c r="E5073" s="176">
        <f>VLOOKUP(D5073,武将id!A:C,3,FALSE)</f>
        <v>320</v>
      </c>
      <c r="F5073" s="176">
        <v>0</v>
      </c>
      <c r="G5073" s="255" t="s">
        <v>6706</v>
      </c>
      <c r="H5073" s="256" t="s">
        <v>6706</v>
      </c>
      <c r="I5073" s="176">
        <v>1</v>
      </c>
      <c r="J5073" s="176"/>
      <c r="K5073" s="176"/>
      <c r="L5073" s="176" t="s">
        <v>2461</v>
      </c>
      <c r="M5073" s="257">
        <f>IF(L5073="",999,VLOOKUP(L5073,武将id!A:C,3,0))</f>
        <v>303</v>
      </c>
    </row>
    <row r="5074" spans="1:13" x14ac:dyDescent="0.15">
      <c r="A5074" s="170">
        <v>9804</v>
      </c>
      <c r="B5074" s="171">
        <v>1</v>
      </c>
      <c r="C5074" s="171">
        <v>1</v>
      </c>
      <c r="D5074" s="171" t="s">
        <v>2461</v>
      </c>
      <c r="E5074" s="171">
        <f>VLOOKUP(D5074,武将id!A:C,3,FALSE)</f>
        <v>303</v>
      </c>
      <c r="F5074" s="171">
        <v>0</v>
      </c>
      <c r="G5074" s="252" t="s">
        <v>6707</v>
      </c>
      <c r="H5074" s="253" t="s">
        <v>6707</v>
      </c>
      <c r="I5074" s="171">
        <v>1</v>
      </c>
      <c r="J5074" s="171"/>
      <c r="K5074" s="171"/>
      <c r="L5074" s="171" t="s">
        <v>2484</v>
      </c>
      <c r="M5074" s="254">
        <f>IF(L5074="",999,VLOOKUP(L5074,武将id!A:C,3,0))</f>
        <v>312</v>
      </c>
    </row>
    <row r="5075" spans="1:13" x14ac:dyDescent="0.15">
      <c r="A5075" s="175">
        <v>9804</v>
      </c>
      <c r="B5075" s="176">
        <v>2</v>
      </c>
      <c r="C5075" s="176">
        <v>1</v>
      </c>
      <c r="D5075" s="176" t="s">
        <v>2461</v>
      </c>
      <c r="E5075" s="176">
        <f>VLOOKUP(D5075,武将id!A:C,3,FALSE)</f>
        <v>303</v>
      </c>
      <c r="F5075" s="176">
        <v>0</v>
      </c>
      <c r="G5075" s="255" t="s">
        <v>6708</v>
      </c>
      <c r="H5075" s="256" t="s">
        <v>6708</v>
      </c>
      <c r="I5075" s="176">
        <v>1</v>
      </c>
      <c r="J5075" s="176"/>
      <c r="K5075" s="176"/>
      <c r="L5075" s="176" t="s">
        <v>2484</v>
      </c>
      <c r="M5075" s="257">
        <f>IF(L5075="",999,VLOOKUP(L5075,武将id!A:C,3,0))</f>
        <v>312</v>
      </c>
    </row>
    <row r="5076" spans="1:13" ht="24" x14ac:dyDescent="0.15">
      <c r="A5076" s="175">
        <v>9804</v>
      </c>
      <c r="B5076" s="176">
        <v>3</v>
      </c>
      <c r="C5076" s="176">
        <v>2</v>
      </c>
      <c r="D5076" s="176" t="s">
        <v>2484</v>
      </c>
      <c r="E5076" s="176">
        <f>VLOOKUP(D5076,武将id!A:C,3,FALSE)</f>
        <v>312</v>
      </c>
      <c r="F5076" s="176">
        <v>0</v>
      </c>
      <c r="G5076" s="255" t="s">
        <v>6709</v>
      </c>
      <c r="H5076" s="256" t="s">
        <v>6709</v>
      </c>
      <c r="I5076" s="176">
        <v>1</v>
      </c>
      <c r="J5076" s="176"/>
      <c r="K5076" s="176"/>
      <c r="L5076" s="176" t="s">
        <v>2461</v>
      </c>
      <c r="M5076" s="257">
        <f>IF(L5076="",999,VLOOKUP(L5076,武将id!A:C,3,0))</f>
        <v>303</v>
      </c>
    </row>
    <row r="5077" spans="1:13" ht="24" x14ac:dyDescent="0.15">
      <c r="A5077" s="175">
        <v>9804</v>
      </c>
      <c r="B5077" s="176">
        <v>4</v>
      </c>
      <c r="C5077" s="176">
        <v>2</v>
      </c>
      <c r="D5077" s="176" t="s">
        <v>2484</v>
      </c>
      <c r="E5077" s="176">
        <f>VLOOKUP(D5077,武将id!A:C,3,FALSE)</f>
        <v>312</v>
      </c>
      <c r="F5077" s="176">
        <v>0</v>
      </c>
      <c r="G5077" s="255" t="s">
        <v>6710</v>
      </c>
      <c r="H5077" s="256" t="s">
        <v>6710</v>
      </c>
      <c r="I5077" s="176">
        <v>1</v>
      </c>
      <c r="J5077" s="176"/>
      <c r="K5077" s="176"/>
      <c r="L5077" s="176" t="s">
        <v>2461</v>
      </c>
      <c r="M5077" s="257">
        <f>IF(L5077="",999,VLOOKUP(L5077,武将id!A:C,3,0))</f>
        <v>303</v>
      </c>
    </row>
    <row r="5078" spans="1:13" x14ac:dyDescent="0.15">
      <c r="A5078" s="175">
        <v>9804</v>
      </c>
      <c r="B5078" s="176">
        <v>5</v>
      </c>
      <c r="C5078" s="176">
        <v>1</v>
      </c>
      <c r="D5078" s="176" t="s">
        <v>2461</v>
      </c>
      <c r="E5078" s="176">
        <f>VLOOKUP(D5078,武将id!A:C,3,FALSE)</f>
        <v>303</v>
      </c>
      <c r="F5078" s="176">
        <v>0</v>
      </c>
      <c r="G5078" s="255" t="s">
        <v>6711</v>
      </c>
      <c r="H5078" s="256" t="s">
        <v>6711</v>
      </c>
      <c r="I5078" s="176">
        <v>1</v>
      </c>
      <c r="J5078" s="176"/>
      <c r="K5078" s="176"/>
      <c r="L5078" s="176" t="s">
        <v>2484</v>
      </c>
      <c r="M5078" s="257">
        <f>IF(L5078="",999,VLOOKUP(L5078,武将id!A:C,3,0))</f>
        <v>312</v>
      </c>
    </row>
    <row r="5079" spans="1:13" ht="24" x14ac:dyDescent="0.15">
      <c r="A5079" s="180">
        <v>9804</v>
      </c>
      <c r="B5079" s="181">
        <v>6</v>
      </c>
      <c r="C5079" s="181">
        <v>2</v>
      </c>
      <c r="D5079" s="181" t="s">
        <v>2484</v>
      </c>
      <c r="E5079" s="181">
        <f>VLOOKUP(D5079,武将id!A:C,3,FALSE)</f>
        <v>312</v>
      </c>
      <c r="F5079" s="181">
        <v>0</v>
      </c>
      <c r="G5079" s="258" t="s">
        <v>6712</v>
      </c>
      <c r="H5079" s="259" t="s">
        <v>6712</v>
      </c>
      <c r="I5079" s="181">
        <v>1</v>
      </c>
      <c r="J5079" s="181"/>
      <c r="K5079" s="181"/>
      <c r="L5079" s="181" t="s">
        <v>2461</v>
      </c>
      <c r="M5079" s="260">
        <f>IF(L5079="",999,VLOOKUP(L5079,武将id!A:C,3,0))</f>
        <v>303</v>
      </c>
    </row>
    <row r="5080" spans="1:13" ht="24" x14ac:dyDescent="0.15">
      <c r="A5080" s="175">
        <v>9901</v>
      </c>
      <c r="B5080" s="176">
        <v>1</v>
      </c>
      <c r="C5080" s="176">
        <v>2</v>
      </c>
      <c r="D5080" s="176" t="s">
        <v>2484</v>
      </c>
      <c r="E5080" s="176">
        <f>VLOOKUP(D5080,武将id!A:C,3,FALSE)</f>
        <v>312</v>
      </c>
      <c r="F5080" s="176">
        <v>0</v>
      </c>
      <c r="G5080" s="255" t="s">
        <v>6713</v>
      </c>
      <c r="H5080" s="256" t="s">
        <v>6713</v>
      </c>
      <c r="I5080" s="176">
        <v>1</v>
      </c>
      <c r="J5080" s="176"/>
      <c r="K5080" s="176"/>
      <c r="L5080" s="176" t="s">
        <v>2932</v>
      </c>
      <c r="M5080" s="257">
        <f>IF(L5080="",999,VLOOKUP(L5080,武将id!A:C,3,0))</f>
        <v>203</v>
      </c>
    </row>
    <row r="5081" spans="1:13" x14ac:dyDescent="0.15">
      <c r="A5081" s="175">
        <v>9901</v>
      </c>
      <c r="B5081" s="176">
        <v>2</v>
      </c>
      <c r="C5081" s="176">
        <v>2</v>
      </c>
      <c r="D5081" s="176" t="s">
        <v>2484</v>
      </c>
      <c r="E5081" s="176">
        <f>VLOOKUP(D5081,武将id!A:C,3,FALSE)</f>
        <v>312</v>
      </c>
      <c r="F5081" s="176">
        <v>0</v>
      </c>
      <c r="G5081" s="255" t="s">
        <v>6714</v>
      </c>
      <c r="H5081" s="256" t="s">
        <v>6714</v>
      </c>
      <c r="I5081" s="176">
        <v>1</v>
      </c>
      <c r="J5081" s="176"/>
      <c r="K5081" s="176"/>
      <c r="L5081" s="176" t="s">
        <v>2932</v>
      </c>
      <c r="M5081" s="257">
        <f>IF(L5081="",999,VLOOKUP(L5081,武将id!A:C,3,0))</f>
        <v>203</v>
      </c>
    </row>
    <row r="5082" spans="1:13" ht="24" x14ac:dyDescent="0.15">
      <c r="A5082" s="175">
        <v>9901</v>
      </c>
      <c r="B5082" s="176">
        <v>3</v>
      </c>
      <c r="C5082" s="176">
        <v>2</v>
      </c>
      <c r="D5082" s="176" t="s">
        <v>2484</v>
      </c>
      <c r="E5082" s="176">
        <f>VLOOKUP(D5082,武将id!A:C,3,FALSE)</f>
        <v>312</v>
      </c>
      <c r="F5082" s="176">
        <v>0</v>
      </c>
      <c r="G5082" s="255" t="s">
        <v>6715</v>
      </c>
      <c r="H5082" s="256" t="s">
        <v>6715</v>
      </c>
      <c r="I5082" s="176">
        <v>1</v>
      </c>
      <c r="J5082" s="176"/>
      <c r="K5082" s="176"/>
      <c r="L5082" s="176" t="s">
        <v>2932</v>
      </c>
      <c r="M5082" s="257">
        <f>IF(L5082="",999,VLOOKUP(L5082,武将id!A:C,3,0))</f>
        <v>203</v>
      </c>
    </row>
    <row r="5083" spans="1:13" ht="24" x14ac:dyDescent="0.15">
      <c r="A5083" s="175">
        <v>9901</v>
      </c>
      <c r="B5083" s="176">
        <v>4</v>
      </c>
      <c r="C5083" s="176">
        <v>1</v>
      </c>
      <c r="D5083" s="176" t="s">
        <v>2932</v>
      </c>
      <c r="E5083" s="176">
        <f>VLOOKUP(D5083,武将id!A:C,3,FALSE)</f>
        <v>203</v>
      </c>
      <c r="F5083" s="176">
        <v>0</v>
      </c>
      <c r="G5083" s="255" t="s">
        <v>6716</v>
      </c>
      <c r="H5083" s="256" t="s">
        <v>6716</v>
      </c>
      <c r="I5083" s="176">
        <v>1</v>
      </c>
      <c r="J5083" s="176"/>
      <c r="K5083" s="176"/>
      <c r="L5083" s="176" t="s">
        <v>2484</v>
      </c>
      <c r="M5083" s="257">
        <f>IF(L5083="",999,VLOOKUP(L5083,武将id!A:C,3,0))</f>
        <v>312</v>
      </c>
    </row>
    <row r="5084" spans="1:13" ht="24" x14ac:dyDescent="0.15">
      <c r="A5084" s="175">
        <v>9901</v>
      </c>
      <c r="B5084" s="176">
        <v>5</v>
      </c>
      <c r="C5084" s="176">
        <v>1</v>
      </c>
      <c r="D5084" s="176" t="s">
        <v>2932</v>
      </c>
      <c r="E5084" s="176">
        <f>VLOOKUP(D5084,武将id!A:C,3,FALSE)</f>
        <v>203</v>
      </c>
      <c r="F5084" s="176">
        <v>0</v>
      </c>
      <c r="G5084" s="255" t="s">
        <v>6717</v>
      </c>
      <c r="H5084" s="256" t="s">
        <v>6717</v>
      </c>
      <c r="I5084" s="176">
        <v>1</v>
      </c>
      <c r="J5084" s="176"/>
      <c r="K5084" s="176"/>
      <c r="L5084" s="176" t="s">
        <v>2484</v>
      </c>
      <c r="M5084" s="257">
        <f>IF(L5084="",999,VLOOKUP(L5084,武将id!A:C,3,0))</f>
        <v>312</v>
      </c>
    </row>
    <row r="5085" spans="1:13" x14ac:dyDescent="0.15">
      <c r="A5085" s="175">
        <v>9901</v>
      </c>
      <c r="B5085" s="176">
        <v>6</v>
      </c>
      <c r="C5085" s="176">
        <v>2</v>
      </c>
      <c r="D5085" s="176" t="s">
        <v>2484</v>
      </c>
      <c r="E5085" s="176">
        <f>VLOOKUP(D5085,武将id!A:C,3,FALSE)</f>
        <v>312</v>
      </c>
      <c r="F5085" s="176">
        <v>0</v>
      </c>
      <c r="G5085" s="255" t="s">
        <v>6718</v>
      </c>
      <c r="H5085" s="256" t="s">
        <v>6718</v>
      </c>
      <c r="I5085" s="176">
        <v>1</v>
      </c>
      <c r="J5085" s="176"/>
      <c r="K5085" s="176"/>
      <c r="L5085" s="176" t="s">
        <v>2932</v>
      </c>
      <c r="M5085" s="257">
        <f>IF(L5085="",999,VLOOKUP(L5085,武将id!A:C,3,0))</f>
        <v>203</v>
      </c>
    </row>
    <row r="5086" spans="1:13" x14ac:dyDescent="0.15">
      <c r="A5086" s="175">
        <v>9901</v>
      </c>
      <c r="B5086" s="176">
        <v>7</v>
      </c>
      <c r="C5086" s="176">
        <v>1</v>
      </c>
      <c r="D5086" s="176" t="s">
        <v>2932</v>
      </c>
      <c r="E5086" s="176">
        <f>VLOOKUP(D5086,武将id!A:C,3,FALSE)</f>
        <v>203</v>
      </c>
      <c r="F5086" s="176">
        <v>0</v>
      </c>
      <c r="G5086" s="255" t="s">
        <v>6719</v>
      </c>
      <c r="H5086" s="256" t="s">
        <v>6719</v>
      </c>
      <c r="I5086" s="176">
        <v>1</v>
      </c>
      <c r="J5086" s="176"/>
      <c r="K5086" s="176"/>
      <c r="L5086" s="176" t="s">
        <v>2484</v>
      </c>
      <c r="M5086" s="257">
        <f>IF(L5086="",999,VLOOKUP(L5086,武将id!A:C,3,0))</f>
        <v>312</v>
      </c>
    </row>
    <row r="5087" spans="1:13" x14ac:dyDescent="0.15">
      <c r="A5087" s="175">
        <v>9901</v>
      </c>
      <c r="B5087" s="176">
        <v>8</v>
      </c>
      <c r="C5087" s="176">
        <v>2</v>
      </c>
      <c r="D5087" s="176" t="s">
        <v>2484</v>
      </c>
      <c r="E5087" s="176">
        <f>VLOOKUP(D5087,武将id!A:C,3,FALSE)</f>
        <v>312</v>
      </c>
      <c r="F5087" s="176">
        <v>0</v>
      </c>
      <c r="G5087" s="255" t="s">
        <v>6806</v>
      </c>
      <c r="H5087" s="256" t="s">
        <v>3582</v>
      </c>
      <c r="I5087" s="176">
        <v>1</v>
      </c>
      <c r="J5087" s="176"/>
      <c r="K5087" s="176"/>
      <c r="L5087" s="176" t="s">
        <v>2932</v>
      </c>
      <c r="M5087" s="257">
        <f>IF(L5087="",999,VLOOKUP(L5087,武将id!A:C,3,0))</f>
        <v>203</v>
      </c>
    </row>
    <row r="5088" spans="1:13" x14ac:dyDescent="0.15">
      <c r="A5088" s="175">
        <v>9901</v>
      </c>
      <c r="B5088" s="176">
        <v>9</v>
      </c>
      <c r="C5088" s="176">
        <v>1</v>
      </c>
      <c r="D5088" s="176" t="s">
        <v>2932</v>
      </c>
      <c r="E5088" s="176">
        <f>VLOOKUP(D5088,武将id!A:C,3,FALSE)</f>
        <v>203</v>
      </c>
      <c r="F5088" s="176">
        <v>0</v>
      </c>
      <c r="G5088" s="255" t="s">
        <v>6720</v>
      </c>
      <c r="H5088" s="256" t="s">
        <v>6720</v>
      </c>
      <c r="I5088" s="176">
        <v>1</v>
      </c>
      <c r="J5088" s="176"/>
      <c r="K5088" s="176"/>
      <c r="L5088" s="176" t="s">
        <v>2484</v>
      </c>
      <c r="M5088" s="257">
        <f>IF(L5088="",999,VLOOKUP(L5088,武将id!A:C,3,0))</f>
        <v>312</v>
      </c>
    </row>
    <row r="5089" spans="1:13" x14ac:dyDescent="0.15">
      <c r="A5089" s="170">
        <v>9902</v>
      </c>
      <c r="B5089" s="171">
        <v>1</v>
      </c>
      <c r="C5089" s="171">
        <v>1</v>
      </c>
      <c r="D5089" s="171" t="s">
        <v>5118</v>
      </c>
      <c r="E5089" s="171">
        <f>VLOOKUP(D5089,武将id!A:C,3,FALSE)</f>
        <v>128</v>
      </c>
      <c r="F5089" s="171">
        <v>0</v>
      </c>
      <c r="G5089" s="252" t="s">
        <v>6808</v>
      </c>
      <c r="H5089" s="253" t="s">
        <v>6807</v>
      </c>
      <c r="I5089" s="171">
        <v>1</v>
      </c>
      <c r="J5089" s="171"/>
      <c r="K5089" s="171"/>
      <c r="L5089" s="171" t="s">
        <v>2484</v>
      </c>
      <c r="M5089" s="254">
        <f>IF(L5089="",999,VLOOKUP(L5089,武将id!A:C,3,0))</f>
        <v>312</v>
      </c>
    </row>
    <row r="5090" spans="1:13" x14ac:dyDescent="0.15">
      <c r="A5090" s="175">
        <v>9902</v>
      </c>
      <c r="B5090" s="176">
        <v>2</v>
      </c>
      <c r="C5090" s="176">
        <v>2</v>
      </c>
      <c r="D5090" s="176" t="s">
        <v>2484</v>
      </c>
      <c r="E5090" s="176">
        <f>VLOOKUP(D5090,武将id!A:C,3,FALSE)</f>
        <v>312</v>
      </c>
      <c r="F5090" s="176">
        <v>0</v>
      </c>
      <c r="G5090" s="255" t="s">
        <v>6721</v>
      </c>
      <c r="H5090" s="256" t="s">
        <v>6721</v>
      </c>
      <c r="I5090" s="176">
        <v>1</v>
      </c>
      <c r="J5090" s="176"/>
      <c r="K5090" s="176"/>
      <c r="L5090" s="176" t="s">
        <v>5118</v>
      </c>
      <c r="M5090" s="257">
        <f>IF(L5090="",999,VLOOKUP(L5090,武将id!A:C,3,0))</f>
        <v>128</v>
      </c>
    </row>
    <row r="5091" spans="1:13" x14ac:dyDescent="0.15">
      <c r="A5091" s="175">
        <v>9902</v>
      </c>
      <c r="B5091" s="176">
        <v>3</v>
      </c>
      <c r="C5091" s="176">
        <v>1</v>
      </c>
      <c r="D5091" s="176" t="s">
        <v>2932</v>
      </c>
      <c r="E5091" s="176">
        <f>VLOOKUP(D5091,武将id!A:C,3,FALSE)</f>
        <v>203</v>
      </c>
      <c r="F5091" s="176">
        <v>0</v>
      </c>
      <c r="G5091" s="255" t="s">
        <v>6722</v>
      </c>
      <c r="H5091" s="256" t="s">
        <v>6722</v>
      </c>
      <c r="I5091" s="176">
        <v>1</v>
      </c>
      <c r="J5091" s="176"/>
      <c r="K5091" s="176"/>
      <c r="L5091" s="176" t="s">
        <v>2484</v>
      </c>
      <c r="M5091" s="257">
        <f>IF(L5091="",999,VLOOKUP(L5091,武将id!A:C,3,0))</f>
        <v>312</v>
      </c>
    </row>
    <row r="5092" spans="1:13" x14ac:dyDescent="0.15">
      <c r="A5092" s="175">
        <v>9902</v>
      </c>
      <c r="B5092" s="176">
        <v>4</v>
      </c>
      <c r="C5092" s="176">
        <v>2</v>
      </c>
      <c r="D5092" s="176" t="s">
        <v>2484</v>
      </c>
      <c r="E5092" s="176">
        <f>VLOOKUP(D5092,武将id!A:C,3,FALSE)</f>
        <v>312</v>
      </c>
      <c r="F5092" s="176">
        <v>0</v>
      </c>
      <c r="G5092" s="255" t="s">
        <v>6723</v>
      </c>
      <c r="H5092" s="256" t="s">
        <v>6723</v>
      </c>
      <c r="I5092" s="176">
        <v>1</v>
      </c>
      <c r="J5092" s="176"/>
      <c r="K5092" s="176"/>
      <c r="L5092" s="176" t="s">
        <v>2932</v>
      </c>
      <c r="M5092" s="257">
        <f>IF(L5092="",999,VLOOKUP(L5092,武将id!A:C,3,0))</f>
        <v>203</v>
      </c>
    </row>
    <row r="5093" spans="1:13" x14ac:dyDescent="0.15">
      <c r="A5093" s="180">
        <v>9902</v>
      </c>
      <c r="B5093" s="181">
        <v>5</v>
      </c>
      <c r="C5093" s="181">
        <v>1</v>
      </c>
      <c r="D5093" s="181" t="s">
        <v>2932</v>
      </c>
      <c r="E5093" s="181">
        <f>VLOOKUP(D5093,武将id!A:C,3,FALSE)</f>
        <v>203</v>
      </c>
      <c r="F5093" s="181">
        <v>0</v>
      </c>
      <c r="G5093" s="258" t="s">
        <v>6724</v>
      </c>
      <c r="H5093" s="259" t="s">
        <v>6724</v>
      </c>
      <c r="I5093" s="181">
        <v>1</v>
      </c>
      <c r="J5093" s="181"/>
      <c r="K5093" s="181"/>
      <c r="L5093" s="181" t="s">
        <v>2484</v>
      </c>
      <c r="M5093" s="260">
        <f>IF(L5093="",999,VLOOKUP(L5093,武将id!A:C,3,0))</f>
        <v>312</v>
      </c>
    </row>
    <row r="5094" spans="1:13" x14ac:dyDescent="0.15">
      <c r="A5094" s="175">
        <v>9903</v>
      </c>
      <c r="B5094" s="176">
        <v>1</v>
      </c>
      <c r="C5094" s="176">
        <v>2</v>
      </c>
      <c r="D5094" s="176" t="s">
        <v>2484</v>
      </c>
      <c r="E5094" s="176">
        <f>VLOOKUP(D5094,武将id!A:C,3,FALSE)</f>
        <v>312</v>
      </c>
      <c r="F5094" s="176">
        <v>0</v>
      </c>
      <c r="G5094" s="255" t="s">
        <v>6725</v>
      </c>
      <c r="H5094" s="256" t="s">
        <v>6725</v>
      </c>
      <c r="I5094" s="176">
        <v>1</v>
      </c>
      <c r="J5094" s="176"/>
      <c r="K5094" s="176"/>
      <c r="L5094" s="176" t="s">
        <v>2461</v>
      </c>
      <c r="M5094" s="257">
        <f>IF(L5094="",999,VLOOKUP(L5094,武将id!A:C,3,0))</f>
        <v>303</v>
      </c>
    </row>
    <row r="5095" spans="1:13" x14ac:dyDescent="0.15">
      <c r="A5095" s="175">
        <v>9903</v>
      </c>
      <c r="B5095" s="176">
        <v>2</v>
      </c>
      <c r="C5095" s="176">
        <v>1</v>
      </c>
      <c r="D5095" s="176" t="s">
        <v>2461</v>
      </c>
      <c r="E5095" s="176">
        <f>VLOOKUP(D5095,武将id!A:C,3,FALSE)</f>
        <v>303</v>
      </c>
      <c r="F5095" s="176">
        <v>0</v>
      </c>
      <c r="G5095" s="255" t="s">
        <v>6726</v>
      </c>
      <c r="H5095" s="256" t="s">
        <v>6726</v>
      </c>
      <c r="I5095" s="176">
        <v>1</v>
      </c>
      <c r="J5095" s="176"/>
      <c r="K5095" s="176"/>
      <c r="L5095" s="176" t="s">
        <v>2484</v>
      </c>
      <c r="M5095" s="257">
        <f>IF(L5095="",999,VLOOKUP(L5095,武将id!A:C,3,0))</f>
        <v>312</v>
      </c>
    </row>
    <row r="5096" spans="1:13" x14ac:dyDescent="0.15">
      <c r="A5096" s="175">
        <v>9903</v>
      </c>
      <c r="B5096" s="176">
        <v>3</v>
      </c>
      <c r="C5096" s="176">
        <v>2</v>
      </c>
      <c r="D5096" s="176" t="s">
        <v>2484</v>
      </c>
      <c r="E5096" s="176">
        <f>VLOOKUP(D5096,武将id!A:C,3,FALSE)</f>
        <v>312</v>
      </c>
      <c r="F5096" s="176">
        <v>0</v>
      </c>
      <c r="G5096" s="255" t="s">
        <v>6727</v>
      </c>
      <c r="H5096" s="256" t="s">
        <v>6727</v>
      </c>
      <c r="I5096" s="176">
        <v>1</v>
      </c>
      <c r="J5096" s="176"/>
      <c r="K5096" s="176"/>
      <c r="L5096" s="176" t="s">
        <v>2461</v>
      </c>
      <c r="M5096" s="257">
        <f>IF(L5096="",999,VLOOKUP(L5096,武将id!A:C,3,0))</f>
        <v>303</v>
      </c>
    </row>
    <row r="5097" spans="1:13" x14ac:dyDescent="0.15">
      <c r="A5097" s="175">
        <v>9903</v>
      </c>
      <c r="B5097" s="176">
        <v>4</v>
      </c>
      <c r="C5097" s="176">
        <v>1</v>
      </c>
      <c r="D5097" s="176" t="s">
        <v>2461</v>
      </c>
      <c r="E5097" s="176">
        <f>VLOOKUP(D5097,武将id!A:C,3,FALSE)</f>
        <v>303</v>
      </c>
      <c r="F5097" s="176">
        <v>0</v>
      </c>
      <c r="G5097" s="255" t="s">
        <v>6728</v>
      </c>
      <c r="H5097" s="256" t="s">
        <v>6728</v>
      </c>
      <c r="I5097" s="176">
        <v>1</v>
      </c>
      <c r="J5097" s="176"/>
      <c r="K5097" s="176"/>
      <c r="L5097" s="176" t="s">
        <v>2484</v>
      </c>
      <c r="M5097" s="257">
        <f>IF(L5097="",999,VLOOKUP(L5097,武将id!A:C,3,0))</f>
        <v>312</v>
      </c>
    </row>
    <row r="5098" spans="1:13" ht="24" x14ac:dyDescent="0.15">
      <c r="A5098" s="175">
        <v>9903</v>
      </c>
      <c r="B5098" s="176">
        <v>5</v>
      </c>
      <c r="C5098" s="176">
        <v>2</v>
      </c>
      <c r="D5098" s="176" t="s">
        <v>2484</v>
      </c>
      <c r="E5098" s="176">
        <f>VLOOKUP(D5098,武将id!A:C,3,FALSE)</f>
        <v>312</v>
      </c>
      <c r="F5098" s="176">
        <v>0</v>
      </c>
      <c r="G5098" s="255" t="s">
        <v>6729</v>
      </c>
      <c r="H5098" s="256" t="s">
        <v>6729</v>
      </c>
      <c r="I5098" s="176">
        <v>1</v>
      </c>
      <c r="J5098" s="176"/>
      <c r="K5098" s="176"/>
      <c r="L5098" s="176" t="s">
        <v>2461</v>
      </c>
      <c r="M5098" s="257">
        <f>IF(L5098="",999,VLOOKUP(L5098,武将id!A:C,3,0))</f>
        <v>303</v>
      </c>
    </row>
    <row r="5099" spans="1:13" x14ac:dyDescent="0.15">
      <c r="A5099" s="175">
        <v>9903</v>
      </c>
      <c r="B5099" s="176">
        <v>6</v>
      </c>
      <c r="C5099" s="176">
        <v>2</v>
      </c>
      <c r="D5099" s="176" t="s">
        <v>2484</v>
      </c>
      <c r="E5099" s="176">
        <f>VLOOKUP(D5099,武将id!A:C,3,FALSE)</f>
        <v>312</v>
      </c>
      <c r="F5099" s="176">
        <v>0</v>
      </c>
      <c r="G5099" s="255" t="s">
        <v>6730</v>
      </c>
      <c r="H5099" s="256" t="s">
        <v>6730</v>
      </c>
      <c r="I5099" s="176">
        <v>1</v>
      </c>
      <c r="J5099" s="176"/>
      <c r="K5099" s="176"/>
      <c r="L5099" s="176" t="s">
        <v>2461</v>
      </c>
      <c r="M5099" s="257">
        <f>IF(L5099="",999,VLOOKUP(L5099,武将id!A:C,3,0))</f>
        <v>303</v>
      </c>
    </row>
    <row r="5100" spans="1:13" x14ac:dyDescent="0.15">
      <c r="A5100" s="175">
        <v>9903</v>
      </c>
      <c r="B5100" s="176">
        <v>7</v>
      </c>
      <c r="C5100" s="176">
        <v>1</v>
      </c>
      <c r="D5100" s="176" t="s">
        <v>2461</v>
      </c>
      <c r="E5100" s="176">
        <f>VLOOKUP(D5100,武将id!A:C,3,FALSE)</f>
        <v>303</v>
      </c>
      <c r="F5100" s="176">
        <v>0</v>
      </c>
      <c r="G5100" s="255" t="s">
        <v>3177</v>
      </c>
      <c r="H5100" s="256" t="s">
        <v>3177</v>
      </c>
      <c r="I5100" s="176">
        <v>1</v>
      </c>
      <c r="J5100" s="176"/>
      <c r="K5100" s="176"/>
      <c r="L5100" s="176" t="s">
        <v>2484</v>
      </c>
      <c r="M5100" s="257">
        <f>IF(L5100="",999,VLOOKUP(L5100,武将id!A:C,3,0))</f>
        <v>312</v>
      </c>
    </row>
    <row r="5101" spans="1:13" x14ac:dyDescent="0.15">
      <c r="A5101" s="170">
        <v>9904</v>
      </c>
      <c r="B5101" s="171">
        <v>1</v>
      </c>
      <c r="C5101" s="171">
        <v>2</v>
      </c>
      <c r="D5101" s="171" t="s">
        <v>4861</v>
      </c>
      <c r="E5101" s="171">
        <f>VLOOKUP(D5101,武将id!A:C,3,FALSE)</f>
        <v>121</v>
      </c>
      <c r="F5101" s="171">
        <v>0</v>
      </c>
      <c r="G5101" s="252" t="s">
        <v>6731</v>
      </c>
      <c r="H5101" s="253" t="s">
        <v>6731</v>
      </c>
      <c r="I5101" s="171">
        <v>1</v>
      </c>
      <c r="J5101" s="171"/>
      <c r="K5101" s="171"/>
      <c r="L5101" s="171" t="s">
        <v>2588</v>
      </c>
      <c r="M5101" s="254">
        <f>IF(L5101="",999,VLOOKUP(L5101,武将id!A:C,3,0))</f>
        <v>202</v>
      </c>
    </row>
    <row r="5102" spans="1:13" x14ac:dyDescent="0.15">
      <c r="A5102" s="175">
        <v>9904</v>
      </c>
      <c r="B5102" s="176">
        <v>2</v>
      </c>
      <c r="C5102" s="176">
        <v>1</v>
      </c>
      <c r="D5102" s="176" t="s">
        <v>2588</v>
      </c>
      <c r="E5102" s="176">
        <f>VLOOKUP(D5102,武将id!A:C,3,FALSE)</f>
        <v>202</v>
      </c>
      <c r="F5102" s="176">
        <v>0</v>
      </c>
      <c r="G5102" s="255" t="s">
        <v>6732</v>
      </c>
      <c r="H5102" s="256" t="s">
        <v>6732</v>
      </c>
      <c r="I5102" s="176">
        <v>1</v>
      </c>
      <c r="J5102" s="176"/>
      <c r="K5102" s="176"/>
      <c r="L5102" s="176" t="s">
        <v>4861</v>
      </c>
      <c r="M5102" s="257">
        <f>IF(L5102="",999,VLOOKUP(L5102,武将id!A:C,3,0))</f>
        <v>121</v>
      </c>
    </row>
    <row r="5103" spans="1:13" ht="24" x14ac:dyDescent="0.15">
      <c r="A5103" s="175">
        <v>9904</v>
      </c>
      <c r="B5103" s="176">
        <v>3</v>
      </c>
      <c r="C5103" s="176">
        <v>2</v>
      </c>
      <c r="D5103" s="176" t="s">
        <v>4861</v>
      </c>
      <c r="E5103" s="176">
        <f>VLOOKUP(D5103,武将id!A:C,3,FALSE)</f>
        <v>121</v>
      </c>
      <c r="F5103" s="176">
        <v>0</v>
      </c>
      <c r="G5103" s="255" t="s">
        <v>6733</v>
      </c>
      <c r="H5103" s="256" t="s">
        <v>6733</v>
      </c>
      <c r="I5103" s="176">
        <v>1</v>
      </c>
      <c r="J5103" s="176"/>
      <c r="K5103" s="176"/>
      <c r="L5103" s="176" t="s">
        <v>2588</v>
      </c>
      <c r="M5103" s="257">
        <f>IF(L5103="",999,VLOOKUP(L5103,武将id!A:C,3,0))</f>
        <v>202</v>
      </c>
    </row>
    <row r="5104" spans="1:13" x14ac:dyDescent="0.15">
      <c r="A5104" s="175">
        <v>9904</v>
      </c>
      <c r="B5104" s="176">
        <v>4</v>
      </c>
      <c r="C5104" s="176">
        <v>2</v>
      </c>
      <c r="D5104" s="176" t="s">
        <v>4861</v>
      </c>
      <c r="E5104" s="176">
        <f>VLOOKUP(D5104,武将id!A:C,3,FALSE)</f>
        <v>121</v>
      </c>
      <c r="F5104" s="176">
        <v>0</v>
      </c>
      <c r="G5104" s="255" t="s">
        <v>6734</v>
      </c>
      <c r="H5104" s="256" t="s">
        <v>6734</v>
      </c>
      <c r="I5104" s="176">
        <v>1</v>
      </c>
      <c r="J5104" s="176"/>
      <c r="K5104" s="176"/>
      <c r="L5104" s="176" t="s">
        <v>2588</v>
      </c>
      <c r="M5104" s="257">
        <f>IF(L5104="",999,VLOOKUP(L5104,武将id!A:C,3,0))</f>
        <v>202</v>
      </c>
    </row>
    <row r="5105" spans="1:13" x14ac:dyDescent="0.15">
      <c r="A5105" s="180">
        <v>9904</v>
      </c>
      <c r="B5105" s="181">
        <v>5</v>
      </c>
      <c r="C5105" s="181">
        <v>1</v>
      </c>
      <c r="D5105" s="181" t="s">
        <v>2588</v>
      </c>
      <c r="E5105" s="181">
        <f>VLOOKUP(D5105,武将id!A:C,3,FALSE)</f>
        <v>202</v>
      </c>
      <c r="F5105" s="181">
        <v>0</v>
      </c>
      <c r="G5105" s="258" t="s">
        <v>6735</v>
      </c>
      <c r="H5105" s="259" t="s">
        <v>6735</v>
      </c>
      <c r="I5105" s="181">
        <v>1</v>
      </c>
      <c r="J5105" s="181"/>
      <c r="K5105" s="181"/>
      <c r="L5105" s="181" t="s">
        <v>4861</v>
      </c>
      <c r="M5105" s="260">
        <f>IF(L5105="",999,VLOOKUP(L5105,武将id!A:C,3,0))</f>
        <v>121</v>
      </c>
    </row>
    <row r="5106" spans="1:13" x14ac:dyDescent="0.15">
      <c r="A5106" s="175">
        <v>9905</v>
      </c>
      <c r="B5106" s="176">
        <v>1</v>
      </c>
      <c r="C5106" s="176">
        <v>1</v>
      </c>
      <c r="D5106" s="176" t="s">
        <v>2588</v>
      </c>
      <c r="E5106" s="176">
        <f>VLOOKUP(D5106,武将id!A:C,3,FALSE)</f>
        <v>202</v>
      </c>
      <c r="F5106" s="176">
        <v>0</v>
      </c>
      <c r="G5106" s="255" t="s">
        <v>6736</v>
      </c>
      <c r="H5106" s="256" t="s">
        <v>6736</v>
      </c>
      <c r="I5106" s="176">
        <v>1</v>
      </c>
      <c r="J5106" s="176"/>
      <c r="K5106" s="176"/>
      <c r="L5106" s="176" t="s">
        <v>6568</v>
      </c>
      <c r="M5106" s="257">
        <f>IF(L5106="",999,VLOOKUP(L5106,武将id!A:C,3,0))</f>
        <v>232</v>
      </c>
    </row>
    <row r="5107" spans="1:13" ht="24" x14ac:dyDescent="0.15">
      <c r="A5107" s="175">
        <v>9905</v>
      </c>
      <c r="B5107" s="176">
        <v>2</v>
      </c>
      <c r="C5107" s="176">
        <v>2</v>
      </c>
      <c r="D5107" s="176" t="s">
        <v>6568</v>
      </c>
      <c r="E5107" s="176">
        <f>VLOOKUP(D5107,武将id!A:C,3,FALSE)</f>
        <v>232</v>
      </c>
      <c r="F5107" s="176">
        <v>0</v>
      </c>
      <c r="G5107" s="255" t="s">
        <v>6737</v>
      </c>
      <c r="H5107" s="256" t="s">
        <v>6737</v>
      </c>
      <c r="I5107" s="176">
        <v>1</v>
      </c>
      <c r="J5107" s="176"/>
      <c r="K5107" s="176"/>
      <c r="L5107" s="176" t="s">
        <v>2588</v>
      </c>
      <c r="M5107" s="257">
        <f>IF(L5107="",999,VLOOKUP(L5107,武将id!A:C,3,0))</f>
        <v>202</v>
      </c>
    </row>
    <row r="5108" spans="1:13" ht="24" x14ac:dyDescent="0.15">
      <c r="A5108" s="175">
        <v>9905</v>
      </c>
      <c r="B5108" s="176">
        <v>3</v>
      </c>
      <c r="C5108" s="176">
        <v>2</v>
      </c>
      <c r="D5108" s="176" t="s">
        <v>6568</v>
      </c>
      <c r="E5108" s="176">
        <f>VLOOKUP(D5108,武将id!A:C,3,FALSE)</f>
        <v>232</v>
      </c>
      <c r="F5108" s="176">
        <v>0</v>
      </c>
      <c r="G5108" s="255" t="s">
        <v>6738</v>
      </c>
      <c r="H5108" s="256" t="s">
        <v>6738</v>
      </c>
      <c r="I5108" s="176">
        <v>1</v>
      </c>
      <c r="J5108" s="176"/>
      <c r="K5108" s="176"/>
      <c r="L5108" s="176" t="s">
        <v>2588</v>
      </c>
      <c r="M5108" s="257">
        <f>IF(L5108="",999,VLOOKUP(L5108,武将id!A:C,3,0))</f>
        <v>202</v>
      </c>
    </row>
    <row r="5109" spans="1:13" x14ac:dyDescent="0.15">
      <c r="A5109" s="175">
        <v>9905</v>
      </c>
      <c r="B5109" s="176">
        <v>4</v>
      </c>
      <c r="C5109" s="176">
        <v>1</v>
      </c>
      <c r="D5109" s="176" t="s">
        <v>2588</v>
      </c>
      <c r="E5109" s="176">
        <f>VLOOKUP(D5109,武将id!A:C,3,FALSE)</f>
        <v>202</v>
      </c>
      <c r="F5109" s="176">
        <v>0</v>
      </c>
      <c r="G5109" s="255" t="s">
        <v>6739</v>
      </c>
      <c r="H5109" s="256" t="s">
        <v>6739</v>
      </c>
      <c r="I5109" s="176">
        <v>1</v>
      </c>
      <c r="J5109" s="176"/>
      <c r="K5109" s="176"/>
      <c r="L5109" s="176" t="s">
        <v>6568</v>
      </c>
      <c r="M5109" s="257">
        <f>IF(L5109="",999,VLOOKUP(L5109,武将id!A:C,3,0))</f>
        <v>232</v>
      </c>
    </row>
    <row r="5110" spans="1:13" ht="24" x14ac:dyDescent="0.15">
      <c r="A5110" s="175">
        <v>9905</v>
      </c>
      <c r="B5110" s="176">
        <v>5</v>
      </c>
      <c r="C5110" s="176">
        <v>2</v>
      </c>
      <c r="D5110" s="176" t="s">
        <v>6568</v>
      </c>
      <c r="E5110" s="176">
        <f>VLOOKUP(D5110,武将id!A:C,3,FALSE)</f>
        <v>232</v>
      </c>
      <c r="F5110" s="176">
        <v>0</v>
      </c>
      <c r="G5110" s="255" t="s">
        <v>6740</v>
      </c>
      <c r="H5110" s="256" t="s">
        <v>6740</v>
      </c>
      <c r="I5110" s="176">
        <v>1</v>
      </c>
      <c r="J5110" s="176"/>
      <c r="K5110" s="176"/>
      <c r="L5110" s="176" t="s">
        <v>2588</v>
      </c>
      <c r="M5110" s="257">
        <f>IF(L5110="",999,VLOOKUP(L5110,武将id!A:C,3,0))</f>
        <v>202</v>
      </c>
    </row>
    <row r="5111" spans="1:13" x14ac:dyDescent="0.15">
      <c r="A5111" s="175">
        <v>9905</v>
      </c>
      <c r="B5111" s="176">
        <v>6</v>
      </c>
      <c r="C5111" s="176">
        <v>1</v>
      </c>
      <c r="D5111" s="176" t="s">
        <v>2588</v>
      </c>
      <c r="E5111" s="176">
        <f>VLOOKUP(D5111,武将id!A:C,3,FALSE)</f>
        <v>202</v>
      </c>
      <c r="F5111" s="176">
        <v>0</v>
      </c>
      <c r="G5111" s="255" t="s">
        <v>6741</v>
      </c>
      <c r="H5111" s="256" t="s">
        <v>6741</v>
      </c>
      <c r="I5111" s="176">
        <v>1</v>
      </c>
      <c r="J5111" s="176"/>
      <c r="K5111" s="176"/>
      <c r="L5111" s="176" t="s">
        <v>6568</v>
      </c>
      <c r="M5111" s="257">
        <f>IF(L5111="",999,VLOOKUP(L5111,武将id!A:C,3,0))</f>
        <v>232</v>
      </c>
    </row>
    <row r="5112" spans="1:13" ht="24" x14ac:dyDescent="0.15">
      <c r="A5112" s="175">
        <v>9905</v>
      </c>
      <c r="B5112" s="176">
        <v>7</v>
      </c>
      <c r="C5112" s="176">
        <v>1</v>
      </c>
      <c r="D5112" s="176" t="s">
        <v>2588</v>
      </c>
      <c r="E5112" s="176">
        <f>VLOOKUP(D5112,武将id!A:C,3,FALSE)</f>
        <v>202</v>
      </c>
      <c r="F5112" s="176">
        <v>0</v>
      </c>
      <c r="G5112" s="255" t="s">
        <v>6810</v>
      </c>
      <c r="H5112" s="256" t="s">
        <v>6809</v>
      </c>
      <c r="I5112" s="176">
        <v>1</v>
      </c>
      <c r="J5112" s="176"/>
      <c r="K5112" s="176"/>
      <c r="L5112" s="176" t="s">
        <v>7030</v>
      </c>
      <c r="M5112" s="257">
        <f>IF(L5112="",999,VLOOKUP(L5112,武将id!A:C,3,0))</f>
        <v>232</v>
      </c>
    </row>
    <row r="5113" spans="1:13" ht="24" x14ac:dyDescent="0.15">
      <c r="A5113" s="170">
        <v>10001</v>
      </c>
      <c r="B5113" s="171">
        <v>1</v>
      </c>
      <c r="C5113" s="171">
        <v>1</v>
      </c>
      <c r="D5113" s="171" t="s">
        <v>2932</v>
      </c>
      <c r="E5113" s="171">
        <f>VLOOKUP(D5113,武将id!A:C,3,FALSE)</f>
        <v>203</v>
      </c>
      <c r="F5113" s="171">
        <v>0</v>
      </c>
      <c r="G5113" s="252" t="s">
        <v>6742</v>
      </c>
      <c r="H5113" s="253" t="s">
        <v>6742</v>
      </c>
      <c r="I5113" s="171">
        <v>1</v>
      </c>
      <c r="J5113" s="171"/>
      <c r="K5113" s="171"/>
      <c r="L5113" s="171" t="s">
        <v>6569</v>
      </c>
      <c r="M5113" s="254">
        <f>IF(L5113="",999,VLOOKUP(L5113,武将id!A:C,3,0))</f>
        <v>122</v>
      </c>
    </row>
    <row r="5114" spans="1:13" x14ac:dyDescent="0.15">
      <c r="A5114" s="175">
        <v>10001</v>
      </c>
      <c r="B5114" s="176">
        <v>2</v>
      </c>
      <c r="C5114" s="176">
        <v>1</v>
      </c>
      <c r="D5114" s="176" t="s">
        <v>2932</v>
      </c>
      <c r="E5114" s="176">
        <f>VLOOKUP(D5114,武将id!A:C,3,FALSE)</f>
        <v>203</v>
      </c>
      <c r="F5114" s="176">
        <v>0</v>
      </c>
      <c r="G5114" s="255" t="s">
        <v>6743</v>
      </c>
      <c r="H5114" s="256" t="s">
        <v>6743</v>
      </c>
      <c r="I5114" s="176">
        <v>1</v>
      </c>
      <c r="J5114" s="176"/>
      <c r="K5114" s="176"/>
      <c r="L5114" s="176" t="s">
        <v>6569</v>
      </c>
      <c r="M5114" s="257">
        <f>IF(L5114="",999,VLOOKUP(L5114,武将id!A:C,3,0))</f>
        <v>122</v>
      </c>
    </row>
    <row r="5115" spans="1:13" x14ac:dyDescent="0.15">
      <c r="A5115" s="175">
        <v>10001</v>
      </c>
      <c r="B5115" s="176">
        <v>3</v>
      </c>
      <c r="C5115" s="176">
        <v>2</v>
      </c>
      <c r="D5115" s="176" t="s">
        <v>6569</v>
      </c>
      <c r="E5115" s="176">
        <f>VLOOKUP(D5115,武将id!A:C,3,FALSE)</f>
        <v>122</v>
      </c>
      <c r="F5115" s="176">
        <v>0</v>
      </c>
      <c r="G5115" s="255" t="s">
        <v>6744</v>
      </c>
      <c r="H5115" s="256" t="s">
        <v>6744</v>
      </c>
      <c r="I5115" s="176">
        <v>1</v>
      </c>
      <c r="J5115" s="176"/>
      <c r="K5115" s="176"/>
      <c r="L5115" s="176" t="s">
        <v>2932</v>
      </c>
      <c r="M5115" s="257">
        <f>IF(L5115="",999,VLOOKUP(L5115,武将id!A:C,3,0))</f>
        <v>203</v>
      </c>
    </row>
    <row r="5116" spans="1:13" x14ac:dyDescent="0.15">
      <c r="A5116" s="180">
        <v>10001</v>
      </c>
      <c r="B5116" s="181">
        <v>4</v>
      </c>
      <c r="C5116" s="181">
        <v>2</v>
      </c>
      <c r="D5116" s="181" t="s">
        <v>6575</v>
      </c>
      <c r="E5116" s="181">
        <f>VLOOKUP(D5116,武将id!A:C,3,FALSE)</f>
        <v>122</v>
      </c>
      <c r="F5116" s="181">
        <v>0</v>
      </c>
      <c r="G5116" s="258" t="s">
        <v>6745</v>
      </c>
      <c r="H5116" s="259" t="s">
        <v>6745</v>
      </c>
      <c r="I5116" s="181">
        <v>1</v>
      </c>
      <c r="J5116" s="181"/>
      <c r="K5116" s="181"/>
      <c r="L5116" s="181" t="s">
        <v>2932</v>
      </c>
      <c r="M5116" s="260">
        <f>IF(L5116="",999,VLOOKUP(L5116,武将id!A:C,3,0))</f>
        <v>203</v>
      </c>
    </row>
    <row r="5117" spans="1:13" x14ac:dyDescent="0.15">
      <c r="A5117" s="175">
        <v>10002</v>
      </c>
      <c r="B5117" s="176">
        <v>1</v>
      </c>
      <c r="C5117" s="176">
        <v>1</v>
      </c>
      <c r="D5117" s="176" t="s">
        <v>3516</v>
      </c>
      <c r="E5117" s="176">
        <f>VLOOKUP(D5117,武将id!A:C,3,FALSE)</f>
        <v>201</v>
      </c>
      <c r="F5117" s="176">
        <v>0</v>
      </c>
      <c r="G5117" s="255" t="s">
        <v>6746</v>
      </c>
      <c r="H5117" s="256" t="s">
        <v>6746</v>
      </c>
      <c r="I5117" s="176">
        <v>1</v>
      </c>
      <c r="J5117" s="176"/>
      <c r="K5117" s="176"/>
      <c r="L5117" s="176" t="s">
        <v>6569</v>
      </c>
      <c r="M5117" s="257">
        <f>IF(L5117="",999,VLOOKUP(L5117,武将id!A:C,3,0))</f>
        <v>122</v>
      </c>
    </row>
    <row r="5118" spans="1:13" x14ac:dyDescent="0.15">
      <c r="A5118" s="175">
        <v>10002</v>
      </c>
      <c r="B5118" s="176">
        <v>2</v>
      </c>
      <c r="C5118" s="176">
        <v>1</v>
      </c>
      <c r="D5118" s="176" t="s">
        <v>3516</v>
      </c>
      <c r="E5118" s="176">
        <f>VLOOKUP(D5118,武将id!A:C,3,FALSE)</f>
        <v>201</v>
      </c>
      <c r="F5118" s="176">
        <v>0</v>
      </c>
      <c r="G5118" s="255" t="s">
        <v>6747</v>
      </c>
      <c r="H5118" s="256" t="s">
        <v>6747</v>
      </c>
      <c r="I5118" s="176">
        <v>1</v>
      </c>
      <c r="J5118" s="176"/>
      <c r="K5118" s="176"/>
      <c r="L5118" s="176" t="s">
        <v>6569</v>
      </c>
      <c r="M5118" s="257">
        <f>IF(L5118="",999,VLOOKUP(L5118,武将id!A:C,3,0))</f>
        <v>122</v>
      </c>
    </row>
    <row r="5119" spans="1:13" x14ac:dyDescent="0.15">
      <c r="A5119" s="175">
        <v>10002</v>
      </c>
      <c r="B5119" s="176">
        <v>3</v>
      </c>
      <c r="C5119" s="176">
        <v>2</v>
      </c>
      <c r="D5119" s="176" t="s">
        <v>6569</v>
      </c>
      <c r="E5119" s="176">
        <f>VLOOKUP(D5119,武将id!A:C,3,FALSE)</f>
        <v>122</v>
      </c>
      <c r="F5119" s="176">
        <v>0</v>
      </c>
      <c r="G5119" s="255" t="s">
        <v>6748</v>
      </c>
      <c r="H5119" s="256" t="s">
        <v>6748</v>
      </c>
      <c r="I5119" s="176">
        <v>1</v>
      </c>
      <c r="J5119" s="176"/>
      <c r="K5119" s="176"/>
      <c r="L5119" s="176" t="s">
        <v>3516</v>
      </c>
      <c r="M5119" s="257">
        <f>IF(L5119="",999,VLOOKUP(L5119,武将id!A:C,3,0))</f>
        <v>201</v>
      </c>
    </row>
    <row r="5120" spans="1:13" x14ac:dyDescent="0.15">
      <c r="A5120" s="170">
        <v>10003</v>
      </c>
      <c r="B5120" s="171">
        <v>1</v>
      </c>
      <c r="C5120" s="171">
        <v>1</v>
      </c>
      <c r="D5120" s="171" t="s">
        <v>2932</v>
      </c>
      <c r="E5120" s="171">
        <f>VLOOKUP(D5120,武将id!A:C,3,FALSE)</f>
        <v>203</v>
      </c>
      <c r="F5120" s="171">
        <v>0</v>
      </c>
      <c r="G5120" s="252" t="s">
        <v>6749</v>
      </c>
      <c r="H5120" s="253" t="s">
        <v>6749</v>
      </c>
      <c r="I5120" s="171">
        <v>1</v>
      </c>
      <c r="J5120" s="171"/>
      <c r="K5120" s="171"/>
      <c r="L5120" s="171" t="s">
        <v>6569</v>
      </c>
      <c r="M5120" s="254">
        <f>IF(L5120="",999,VLOOKUP(L5120,武将id!A:C,3,0))</f>
        <v>122</v>
      </c>
    </row>
    <row r="5121" spans="1:13" x14ac:dyDescent="0.15">
      <c r="A5121" s="175">
        <v>10003</v>
      </c>
      <c r="B5121" s="176">
        <v>2</v>
      </c>
      <c r="C5121" s="176">
        <v>2</v>
      </c>
      <c r="D5121" s="176" t="s">
        <v>6569</v>
      </c>
      <c r="E5121" s="176">
        <f>VLOOKUP(D5121,武将id!A:C,3,FALSE)</f>
        <v>122</v>
      </c>
      <c r="F5121" s="176">
        <v>0</v>
      </c>
      <c r="G5121" s="255" t="s">
        <v>6750</v>
      </c>
      <c r="H5121" s="256" t="s">
        <v>6750</v>
      </c>
      <c r="I5121" s="176">
        <v>1</v>
      </c>
      <c r="J5121" s="176"/>
      <c r="K5121" s="176"/>
      <c r="L5121" s="176" t="s">
        <v>2932</v>
      </c>
      <c r="M5121" s="257">
        <f>IF(L5121="",999,VLOOKUP(L5121,武将id!A:C,3,0))</f>
        <v>203</v>
      </c>
    </row>
    <row r="5122" spans="1:13" x14ac:dyDescent="0.15">
      <c r="A5122" s="175">
        <v>10003</v>
      </c>
      <c r="B5122" s="176">
        <v>3</v>
      </c>
      <c r="C5122" s="176">
        <v>1</v>
      </c>
      <c r="D5122" s="176" t="s">
        <v>2932</v>
      </c>
      <c r="E5122" s="176">
        <f>VLOOKUP(D5122,武将id!A:C,3,FALSE)</f>
        <v>203</v>
      </c>
      <c r="F5122" s="176">
        <v>0</v>
      </c>
      <c r="G5122" s="255" t="s">
        <v>6751</v>
      </c>
      <c r="H5122" s="256" t="s">
        <v>6751</v>
      </c>
      <c r="I5122" s="176">
        <v>1</v>
      </c>
      <c r="J5122" s="176"/>
      <c r="K5122" s="176"/>
      <c r="L5122" s="176" t="s">
        <v>6569</v>
      </c>
      <c r="M5122" s="257">
        <f>IF(L5122="",999,VLOOKUP(L5122,武将id!A:C,3,0))</f>
        <v>122</v>
      </c>
    </row>
    <row r="5123" spans="1:13" ht="24" x14ac:dyDescent="0.15">
      <c r="A5123" s="175">
        <v>10003</v>
      </c>
      <c r="B5123" s="176">
        <v>4</v>
      </c>
      <c r="C5123" s="176">
        <v>2</v>
      </c>
      <c r="D5123" s="176" t="s">
        <v>6569</v>
      </c>
      <c r="E5123" s="176">
        <f>VLOOKUP(D5123,武将id!A:C,3,FALSE)</f>
        <v>122</v>
      </c>
      <c r="F5123" s="176">
        <v>0</v>
      </c>
      <c r="G5123" s="255" t="s">
        <v>6752</v>
      </c>
      <c r="H5123" s="256" t="s">
        <v>6752</v>
      </c>
      <c r="I5123" s="176">
        <v>1</v>
      </c>
      <c r="J5123" s="176"/>
      <c r="K5123" s="176"/>
      <c r="L5123" s="176" t="s">
        <v>2932</v>
      </c>
      <c r="M5123" s="257">
        <f>IF(L5123="",999,VLOOKUP(L5123,武将id!A:C,3,0))</f>
        <v>203</v>
      </c>
    </row>
    <row r="5124" spans="1:13" x14ac:dyDescent="0.15">
      <c r="A5124" s="175">
        <v>10003</v>
      </c>
      <c r="B5124" s="176">
        <v>5</v>
      </c>
      <c r="C5124" s="176">
        <v>1</v>
      </c>
      <c r="D5124" s="176" t="s">
        <v>2588</v>
      </c>
      <c r="E5124" s="176">
        <f>VLOOKUP(D5124,武将id!A:C,3,FALSE)</f>
        <v>202</v>
      </c>
      <c r="F5124" s="176">
        <v>0</v>
      </c>
      <c r="G5124" s="255" t="s">
        <v>6753</v>
      </c>
      <c r="H5124" s="256" t="s">
        <v>6753</v>
      </c>
      <c r="I5124" s="176">
        <v>1</v>
      </c>
      <c r="J5124" s="176"/>
      <c r="K5124" s="176"/>
      <c r="L5124" s="176" t="s">
        <v>6569</v>
      </c>
      <c r="M5124" s="257">
        <f>IF(L5124="",999,VLOOKUP(L5124,武将id!A:C,3,0))</f>
        <v>122</v>
      </c>
    </row>
    <row r="5125" spans="1:13" x14ac:dyDescent="0.15">
      <c r="A5125" s="175">
        <v>10003</v>
      </c>
      <c r="B5125" s="176">
        <v>6</v>
      </c>
      <c r="C5125" s="176">
        <v>2</v>
      </c>
      <c r="D5125" s="176" t="s">
        <v>6569</v>
      </c>
      <c r="E5125" s="176">
        <f>VLOOKUP(D5125,武将id!A:C,3,FALSE)</f>
        <v>122</v>
      </c>
      <c r="F5125" s="176">
        <v>0</v>
      </c>
      <c r="G5125" s="255" t="s">
        <v>7032</v>
      </c>
      <c r="H5125" s="256" t="s">
        <v>7031</v>
      </c>
      <c r="I5125" s="176">
        <v>1</v>
      </c>
      <c r="J5125" s="176"/>
      <c r="K5125" s="176"/>
      <c r="L5125" s="176" t="s">
        <v>7035</v>
      </c>
      <c r="M5125" s="257">
        <f>IF(L5125="",999,VLOOKUP(L5125,武将id!A:C,3,0))</f>
        <v>202</v>
      </c>
    </row>
    <row r="5126" spans="1:13" x14ac:dyDescent="0.15">
      <c r="A5126" s="175">
        <v>10003</v>
      </c>
      <c r="B5126" s="176">
        <v>7</v>
      </c>
      <c r="C5126" s="176">
        <v>1</v>
      </c>
      <c r="D5126" s="176" t="s">
        <v>2932</v>
      </c>
      <c r="E5126" s="176">
        <f>VLOOKUP(D5126,武将id!A:C,3,FALSE)</f>
        <v>203</v>
      </c>
      <c r="F5126" s="176">
        <v>0</v>
      </c>
      <c r="G5126" s="255" t="s">
        <v>7034</v>
      </c>
      <c r="H5126" s="256" t="s">
        <v>7033</v>
      </c>
      <c r="I5126" s="176">
        <v>1</v>
      </c>
      <c r="J5126" s="176"/>
      <c r="K5126" s="176"/>
      <c r="L5126" s="176" t="s">
        <v>6569</v>
      </c>
      <c r="M5126" s="257">
        <f>IF(L5126="",999,VLOOKUP(L5126,武将id!A:C,3,0))</f>
        <v>122</v>
      </c>
    </row>
    <row r="5127" spans="1:13" x14ac:dyDescent="0.15">
      <c r="A5127" s="180">
        <v>10003</v>
      </c>
      <c r="B5127" s="181">
        <v>8</v>
      </c>
      <c r="C5127" s="181">
        <v>2</v>
      </c>
      <c r="D5127" s="181" t="s">
        <v>6569</v>
      </c>
      <c r="E5127" s="181">
        <f>VLOOKUP(D5127,武将id!A:C,3,FALSE)</f>
        <v>122</v>
      </c>
      <c r="F5127" s="181">
        <v>0</v>
      </c>
      <c r="G5127" s="258" t="s">
        <v>6754</v>
      </c>
      <c r="H5127" s="259" t="s">
        <v>6754</v>
      </c>
      <c r="I5127" s="181">
        <v>1</v>
      </c>
      <c r="J5127" s="181"/>
      <c r="K5127" s="181"/>
      <c r="L5127" s="181" t="s">
        <v>2932</v>
      </c>
      <c r="M5127" s="260">
        <f>IF(L5127="",999,VLOOKUP(L5127,武将id!A:C,3,0))</f>
        <v>203</v>
      </c>
    </row>
    <row r="5128" spans="1:13" x14ac:dyDescent="0.15">
      <c r="A5128" s="175">
        <v>10004</v>
      </c>
      <c r="B5128" s="176">
        <v>1</v>
      </c>
      <c r="C5128" s="176">
        <v>1</v>
      </c>
      <c r="D5128" s="176" t="s">
        <v>6569</v>
      </c>
      <c r="E5128" s="176">
        <f>VLOOKUP(D5128,武将id!A:C,3,FALSE)</f>
        <v>122</v>
      </c>
      <c r="F5128" s="176">
        <v>0</v>
      </c>
      <c r="G5128" s="255" t="s">
        <v>6755</v>
      </c>
      <c r="H5128" s="256" t="s">
        <v>6755</v>
      </c>
      <c r="I5128" s="176">
        <v>1</v>
      </c>
      <c r="J5128" s="176"/>
      <c r="K5128" s="176"/>
      <c r="L5128" s="176" t="s">
        <v>6570</v>
      </c>
      <c r="M5128" s="257">
        <f>IF(L5128="",999,VLOOKUP(L5128,武将id!A:C,3,0))</f>
        <v>140</v>
      </c>
    </row>
    <row r="5129" spans="1:13" x14ac:dyDescent="0.15">
      <c r="A5129" s="175">
        <v>10004</v>
      </c>
      <c r="B5129" s="176">
        <v>2</v>
      </c>
      <c r="C5129" s="176">
        <v>2</v>
      </c>
      <c r="D5129" s="176" t="s">
        <v>6570</v>
      </c>
      <c r="E5129" s="176">
        <f>VLOOKUP(D5129,武将id!A:C,3,FALSE)</f>
        <v>140</v>
      </c>
      <c r="F5129" s="176">
        <v>0</v>
      </c>
      <c r="G5129" s="255" t="s">
        <v>6756</v>
      </c>
      <c r="H5129" s="256" t="s">
        <v>6756</v>
      </c>
      <c r="I5129" s="176">
        <v>1</v>
      </c>
      <c r="J5129" s="176"/>
      <c r="K5129" s="176"/>
      <c r="L5129" s="176" t="s">
        <v>6569</v>
      </c>
      <c r="M5129" s="257">
        <f>IF(L5129="",999,VLOOKUP(L5129,武将id!A:C,3,0))</f>
        <v>122</v>
      </c>
    </row>
    <row r="5130" spans="1:13" ht="24" x14ac:dyDescent="0.15">
      <c r="A5130" s="175">
        <v>10004</v>
      </c>
      <c r="B5130" s="176">
        <v>3</v>
      </c>
      <c r="C5130" s="176">
        <v>1</v>
      </c>
      <c r="D5130" s="176" t="s">
        <v>6569</v>
      </c>
      <c r="E5130" s="176">
        <f>VLOOKUP(D5130,武将id!A:C,3,FALSE)</f>
        <v>122</v>
      </c>
      <c r="F5130" s="176">
        <v>0</v>
      </c>
      <c r="G5130" s="255" t="s">
        <v>6757</v>
      </c>
      <c r="H5130" s="256" t="s">
        <v>6757</v>
      </c>
      <c r="I5130" s="176">
        <v>1</v>
      </c>
      <c r="J5130" s="176"/>
      <c r="K5130" s="176"/>
      <c r="L5130" s="176" t="s">
        <v>6570</v>
      </c>
      <c r="M5130" s="257">
        <f>IF(L5130="",999,VLOOKUP(L5130,武将id!A:C,3,0))</f>
        <v>140</v>
      </c>
    </row>
    <row r="5131" spans="1:13" x14ac:dyDescent="0.15">
      <c r="A5131" s="175">
        <v>10004</v>
      </c>
      <c r="B5131" s="176">
        <v>4</v>
      </c>
      <c r="C5131" s="176">
        <v>2</v>
      </c>
      <c r="D5131" s="176" t="s">
        <v>6570</v>
      </c>
      <c r="E5131" s="176">
        <f>VLOOKUP(D5131,武将id!A:C,3,FALSE)</f>
        <v>140</v>
      </c>
      <c r="F5131" s="176">
        <v>0</v>
      </c>
      <c r="G5131" s="255" t="s">
        <v>3177</v>
      </c>
      <c r="H5131" s="256" t="s">
        <v>3177</v>
      </c>
      <c r="I5131" s="176">
        <v>1</v>
      </c>
      <c r="J5131" s="176"/>
      <c r="K5131" s="176"/>
      <c r="L5131" s="176" t="s">
        <v>6569</v>
      </c>
      <c r="M5131" s="257">
        <f>IF(L5131="",999,VLOOKUP(L5131,武将id!A:C,3,0))</f>
        <v>122</v>
      </c>
    </row>
    <row r="5132" spans="1:13" x14ac:dyDescent="0.15">
      <c r="A5132" s="170">
        <v>10005</v>
      </c>
      <c r="B5132" s="171">
        <v>1</v>
      </c>
      <c r="C5132" s="171">
        <v>1</v>
      </c>
      <c r="D5132" s="171" t="s">
        <v>6570</v>
      </c>
      <c r="E5132" s="171">
        <f>VLOOKUP(D5132,武将id!A:C,3,FALSE)</f>
        <v>140</v>
      </c>
      <c r="F5132" s="171">
        <v>0</v>
      </c>
      <c r="G5132" s="252" t="s">
        <v>6812</v>
      </c>
      <c r="H5132" s="253" t="s">
        <v>6811</v>
      </c>
      <c r="I5132" s="171">
        <v>1</v>
      </c>
      <c r="J5132" s="171"/>
      <c r="K5132" s="171"/>
      <c r="L5132" s="171" t="s">
        <v>6569</v>
      </c>
      <c r="M5132" s="254">
        <f>IF(L5132="",999,VLOOKUP(L5132,武将id!A:C,3,0))</f>
        <v>122</v>
      </c>
    </row>
    <row r="5133" spans="1:13" x14ac:dyDescent="0.15">
      <c r="A5133" s="175">
        <v>10005</v>
      </c>
      <c r="B5133" s="176">
        <v>2</v>
      </c>
      <c r="C5133" s="176">
        <v>2</v>
      </c>
      <c r="D5133" s="176" t="s">
        <v>6569</v>
      </c>
      <c r="E5133" s="176">
        <f>VLOOKUP(D5133,武将id!A:C,3,FALSE)</f>
        <v>122</v>
      </c>
      <c r="F5133" s="176">
        <v>0</v>
      </c>
      <c r="G5133" s="255" t="s">
        <v>6758</v>
      </c>
      <c r="H5133" s="256" t="s">
        <v>6758</v>
      </c>
      <c r="I5133" s="176">
        <v>1</v>
      </c>
      <c r="J5133" s="176"/>
      <c r="K5133" s="176"/>
      <c r="L5133" s="176" t="s">
        <v>6570</v>
      </c>
      <c r="M5133" s="257">
        <f>IF(L5133="",999,VLOOKUP(L5133,武将id!A:C,3,0))</f>
        <v>140</v>
      </c>
    </row>
    <row r="5134" spans="1:13" x14ac:dyDescent="0.15">
      <c r="A5134" s="180">
        <v>10005</v>
      </c>
      <c r="B5134" s="181">
        <v>3</v>
      </c>
      <c r="C5134" s="181">
        <v>1</v>
      </c>
      <c r="D5134" s="181" t="s">
        <v>6570</v>
      </c>
      <c r="E5134" s="181">
        <f>VLOOKUP(D5134,武将id!A:C,3,FALSE)</f>
        <v>140</v>
      </c>
      <c r="F5134" s="181">
        <v>0</v>
      </c>
      <c r="G5134" s="258" t="s">
        <v>3582</v>
      </c>
      <c r="H5134" s="259" t="s">
        <v>3582</v>
      </c>
      <c r="I5134" s="181">
        <v>1</v>
      </c>
      <c r="J5134" s="181"/>
      <c r="K5134" s="181"/>
      <c r="L5134" s="181" t="s">
        <v>6569</v>
      </c>
      <c r="M5134" s="260">
        <f>IF(L5134="",999,VLOOKUP(L5134,武将id!A:C,3,0))</f>
        <v>122</v>
      </c>
    </row>
    <row r="5135" spans="1:13" x14ac:dyDescent="0.15">
      <c r="A5135" s="175">
        <v>10006</v>
      </c>
      <c r="B5135" s="176">
        <v>1</v>
      </c>
      <c r="C5135" s="176">
        <v>2</v>
      </c>
      <c r="D5135" s="176" t="s">
        <v>6569</v>
      </c>
      <c r="E5135" s="176">
        <f>VLOOKUP(D5135,武将id!A:C,3,FALSE)</f>
        <v>122</v>
      </c>
      <c r="F5135" s="176">
        <v>0</v>
      </c>
      <c r="G5135" s="255" t="s">
        <v>6759</v>
      </c>
      <c r="H5135" s="256" t="s">
        <v>6759</v>
      </c>
      <c r="I5135" s="176">
        <v>1</v>
      </c>
      <c r="J5135" s="176"/>
      <c r="K5135" s="176"/>
      <c r="L5135" s="176" t="s">
        <v>6570</v>
      </c>
      <c r="M5135" s="257">
        <f>IF(L5135="",999,VLOOKUP(L5135,武将id!A:C,3,0))</f>
        <v>140</v>
      </c>
    </row>
    <row r="5136" spans="1:13" x14ac:dyDescent="0.15">
      <c r="A5136" s="175">
        <v>10006</v>
      </c>
      <c r="B5136" s="176">
        <v>2</v>
      </c>
      <c r="C5136" s="176">
        <v>2</v>
      </c>
      <c r="D5136" s="176" t="s">
        <v>6569</v>
      </c>
      <c r="E5136" s="176">
        <f>VLOOKUP(D5136,武将id!A:C,3,FALSE)</f>
        <v>122</v>
      </c>
      <c r="F5136" s="176">
        <v>0</v>
      </c>
      <c r="G5136" s="255" t="s">
        <v>6760</v>
      </c>
      <c r="H5136" s="256" t="s">
        <v>6760</v>
      </c>
      <c r="I5136" s="176">
        <v>1</v>
      </c>
      <c r="J5136" s="176"/>
      <c r="K5136" s="176"/>
      <c r="L5136" s="176" t="s">
        <v>6570</v>
      </c>
      <c r="M5136" s="257">
        <f>IF(L5136="",999,VLOOKUP(L5136,武将id!A:C,3,0))</f>
        <v>140</v>
      </c>
    </row>
    <row r="5137" spans="1:13" x14ac:dyDescent="0.15">
      <c r="A5137" s="175">
        <v>10006</v>
      </c>
      <c r="B5137" s="176">
        <v>3</v>
      </c>
      <c r="C5137" s="176">
        <v>1</v>
      </c>
      <c r="D5137" s="176" t="s">
        <v>6570</v>
      </c>
      <c r="E5137" s="176">
        <f>VLOOKUP(D5137,武将id!A:C,3,FALSE)</f>
        <v>140</v>
      </c>
      <c r="F5137" s="176">
        <v>0</v>
      </c>
      <c r="G5137" s="255" t="s">
        <v>6761</v>
      </c>
      <c r="H5137" s="256" t="s">
        <v>6761</v>
      </c>
      <c r="I5137" s="176">
        <v>1</v>
      </c>
      <c r="J5137" s="176"/>
      <c r="K5137" s="176"/>
      <c r="L5137" s="176" t="s">
        <v>6569</v>
      </c>
      <c r="M5137" s="257">
        <f>IF(L5137="",999,VLOOKUP(L5137,武将id!A:C,3,0))</f>
        <v>122</v>
      </c>
    </row>
    <row r="5138" spans="1:13" x14ac:dyDescent="0.15">
      <c r="A5138" s="175">
        <v>10006</v>
      </c>
      <c r="B5138" s="176">
        <v>4</v>
      </c>
      <c r="C5138" s="176">
        <v>1</v>
      </c>
      <c r="D5138" s="176" t="s">
        <v>6570</v>
      </c>
      <c r="E5138" s="176">
        <f>VLOOKUP(D5138,武将id!A:C,3,FALSE)</f>
        <v>140</v>
      </c>
      <c r="F5138" s="176">
        <v>0</v>
      </c>
      <c r="G5138" s="255" t="s">
        <v>6762</v>
      </c>
      <c r="H5138" s="256" t="s">
        <v>6762</v>
      </c>
      <c r="I5138" s="176">
        <v>1</v>
      </c>
      <c r="J5138" s="176"/>
      <c r="K5138" s="176"/>
      <c r="L5138" s="176" t="s">
        <v>6569</v>
      </c>
      <c r="M5138" s="257">
        <f>IF(L5138="",999,VLOOKUP(L5138,武将id!A:C,3,0))</f>
        <v>122</v>
      </c>
    </row>
    <row r="5139" spans="1:13" x14ac:dyDescent="0.15">
      <c r="A5139" s="170">
        <v>10007</v>
      </c>
      <c r="B5139" s="171">
        <v>1</v>
      </c>
      <c r="C5139" s="171">
        <v>1</v>
      </c>
      <c r="D5139" s="171" t="s">
        <v>3516</v>
      </c>
      <c r="E5139" s="171">
        <f>VLOOKUP(D5139,武将id!A:C,3,FALSE)</f>
        <v>201</v>
      </c>
      <c r="F5139" s="171">
        <v>0</v>
      </c>
      <c r="G5139" s="252" t="s">
        <v>6763</v>
      </c>
      <c r="H5139" s="253" t="s">
        <v>6763</v>
      </c>
      <c r="I5139" s="171">
        <v>1</v>
      </c>
      <c r="J5139" s="171"/>
      <c r="K5139" s="171"/>
      <c r="L5139" s="171" t="s">
        <v>6570</v>
      </c>
      <c r="M5139" s="254">
        <f>IF(L5139="",999,VLOOKUP(L5139,武将id!A:C,3,0))</f>
        <v>140</v>
      </c>
    </row>
    <row r="5140" spans="1:13" x14ac:dyDescent="0.15">
      <c r="A5140" s="175">
        <v>10007</v>
      </c>
      <c r="B5140" s="176">
        <v>2</v>
      </c>
      <c r="C5140" s="176">
        <v>2</v>
      </c>
      <c r="D5140" s="176" t="s">
        <v>6570</v>
      </c>
      <c r="E5140" s="176">
        <f>VLOOKUP(D5140,武将id!A:C,3,FALSE)</f>
        <v>140</v>
      </c>
      <c r="F5140" s="176">
        <v>0</v>
      </c>
      <c r="G5140" s="255" t="s">
        <v>6764</v>
      </c>
      <c r="H5140" s="256" t="s">
        <v>6764</v>
      </c>
      <c r="I5140" s="176">
        <v>1</v>
      </c>
      <c r="J5140" s="176"/>
      <c r="K5140" s="176"/>
      <c r="L5140" s="176" t="s">
        <v>3516</v>
      </c>
      <c r="M5140" s="257">
        <f>IF(L5140="",999,VLOOKUP(L5140,武将id!A:C,3,0))</f>
        <v>201</v>
      </c>
    </row>
    <row r="5141" spans="1:13" x14ac:dyDescent="0.15">
      <c r="A5141" s="180">
        <v>10007</v>
      </c>
      <c r="B5141" s="181">
        <v>3</v>
      </c>
      <c r="C5141" s="181">
        <v>2</v>
      </c>
      <c r="D5141" s="181" t="s">
        <v>6570</v>
      </c>
      <c r="E5141" s="181">
        <f>VLOOKUP(D5141,武将id!A:C,3,FALSE)</f>
        <v>140</v>
      </c>
      <c r="F5141" s="181">
        <v>0</v>
      </c>
      <c r="G5141" s="258" t="s">
        <v>6765</v>
      </c>
      <c r="H5141" s="259" t="s">
        <v>6765</v>
      </c>
      <c r="I5141" s="181">
        <v>1</v>
      </c>
      <c r="J5141" s="181"/>
      <c r="K5141" s="181"/>
      <c r="L5141" s="181" t="s">
        <v>3516</v>
      </c>
      <c r="M5141" s="260">
        <f>IF(L5141="",999,VLOOKUP(L5141,武将id!A:C,3,0))</f>
        <v>201</v>
      </c>
    </row>
    <row r="5142" spans="1:13" x14ac:dyDescent="0.15">
      <c r="A5142" s="175">
        <v>10008</v>
      </c>
      <c r="B5142" s="176">
        <v>1</v>
      </c>
      <c r="C5142" s="176">
        <v>1</v>
      </c>
      <c r="D5142" s="176" t="s">
        <v>3516</v>
      </c>
      <c r="E5142" s="176">
        <f>VLOOKUP(D5142,武将id!A:C,3,FALSE)</f>
        <v>201</v>
      </c>
      <c r="F5142" s="176">
        <v>0</v>
      </c>
      <c r="G5142" s="255" t="s">
        <v>6766</v>
      </c>
      <c r="H5142" s="256" t="s">
        <v>6766</v>
      </c>
      <c r="I5142" s="176">
        <v>1</v>
      </c>
      <c r="J5142" s="176"/>
      <c r="K5142" s="176"/>
      <c r="L5142" s="176" t="s">
        <v>6571</v>
      </c>
      <c r="M5142" s="257">
        <f>IF(L5142="",999,VLOOKUP(L5142,武将id!A:C,3,0))</f>
        <v>121</v>
      </c>
    </row>
    <row r="5143" spans="1:13" x14ac:dyDescent="0.15">
      <c r="A5143" s="175">
        <v>10008</v>
      </c>
      <c r="B5143" s="176">
        <v>2</v>
      </c>
      <c r="C5143" s="176">
        <v>1</v>
      </c>
      <c r="D5143" s="176" t="s">
        <v>6570</v>
      </c>
      <c r="E5143" s="176">
        <f>VLOOKUP(D5143,武将id!A:C,3,FALSE)</f>
        <v>140</v>
      </c>
      <c r="F5143" s="176">
        <v>0</v>
      </c>
      <c r="G5143" s="255" t="s">
        <v>6767</v>
      </c>
      <c r="H5143" s="256" t="s">
        <v>6767</v>
      </c>
      <c r="I5143" s="176">
        <v>1</v>
      </c>
      <c r="J5143" s="176"/>
      <c r="K5143" s="176"/>
      <c r="L5143" s="176" t="s">
        <v>6571</v>
      </c>
      <c r="M5143" s="257">
        <f>IF(L5143="",999,VLOOKUP(L5143,武将id!A:C,3,0))</f>
        <v>121</v>
      </c>
    </row>
    <row r="5144" spans="1:13" x14ac:dyDescent="0.15">
      <c r="A5144" s="175">
        <v>10008</v>
      </c>
      <c r="B5144" s="176">
        <v>3</v>
      </c>
      <c r="C5144" s="176">
        <v>1</v>
      </c>
      <c r="D5144" s="176" t="s">
        <v>6570</v>
      </c>
      <c r="E5144" s="176">
        <f>VLOOKUP(D5144,武将id!A:C,3,FALSE)</f>
        <v>140</v>
      </c>
      <c r="F5144" s="176">
        <v>0</v>
      </c>
      <c r="G5144" s="255" t="s">
        <v>6814</v>
      </c>
      <c r="H5144" s="256" t="s">
        <v>6813</v>
      </c>
      <c r="I5144" s="176">
        <v>1</v>
      </c>
      <c r="J5144" s="176"/>
      <c r="K5144" s="176"/>
      <c r="L5144" s="176" t="s">
        <v>6571</v>
      </c>
      <c r="M5144" s="257">
        <f>IF(L5144="",999,VLOOKUP(L5144,武将id!A:C,3,0))</f>
        <v>121</v>
      </c>
    </row>
    <row r="5145" spans="1:13" x14ac:dyDescent="0.15">
      <c r="A5145" s="175">
        <v>10008</v>
      </c>
      <c r="B5145" s="176">
        <v>4</v>
      </c>
      <c r="C5145" s="176">
        <v>2</v>
      </c>
      <c r="D5145" s="176" t="s">
        <v>6571</v>
      </c>
      <c r="E5145" s="176">
        <f>VLOOKUP(D5145,武将id!A:C,3,FALSE)</f>
        <v>121</v>
      </c>
      <c r="F5145" s="176">
        <v>0</v>
      </c>
      <c r="G5145" s="255" t="s">
        <v>6768</v>
      </c>
      <c r="H5145" s="256" t="s">
        <v>6768</v>
      </c>
      <c r="I5145" s="176">
        <v>1</v>
      </c>
      <c r="J5145" s="176"/>
      <c r="K5145" s="176"/>
      <c r="L5145" s="176" t="s">
        <v>6570</v>
      </c>
      <c r="M5145" s="257">
        <f>IF(L5145="",999,VLOOKUP(L5145,武将id!A:C,3,0))</f>
        <v>140</v>
      </c>
    </row>
    <row r="5146" spans="1:13" x14ac:dyDescent="0.15">
      <c r="A5146" s="175">
        <v>10008</v>
      </c>
      <c r="B5146" s="176">
        <v>5</v>
      </c>
      <c r="C5146" s="176">
        <v>1</v>
      </c>
      <c r="D5146" s="176" t="s">
        <v>2932</v>
      </c>
      <c r="E5146" s="176">
        <f>VLOOKUP(D5146,武将id!A:C,3,FALSE)</f>
        <v>203</v>
      </c>
      <c r="F5146" s="176">
        <v>0</v>
      </c>
      <c r="G5146" s="255" t="s">
        <v>6816</v>
      </c>
      <c r="H5146" s="256" t="s">
        <v>6815</v>
      </c>
      <c r="I5146" s="176">
        <v>1</v>
      </c>
      <c r="J5146" s="176"/>
      <c r="K5146" s="176"/>
      <c r="L5146" s="176" t="s">
        <v>6571</v>
      </c>
      <c r="M5146" s="257">
        <f>IF(L5146="",999,VLOOKUP(L5146,武将id!A:C,3,0))</f>
        <v>121</v>
      </c>
    </row>
    <row r="5147" spans="1:13" x14ac:dyDescent="0.15">
      <c r="A5147" s="175">
        <v>10008</v>
      </c>
      <c r="B5147" s="176">
        <v>6</v>
      </c>
      <c r="C5147" s="176">
        <v>2</v>
      </c>
      <c r="D5147" s="176" t="s">
        <v>6571</v>
      </c>
      <c r="E5147" s="176">
        <f>VLOOKUP(D5147,武将id!A:C,3,FALSE)</f>
        <v>121</v>
      </c>
      <c r="F5147" s="176">
        <v>0</v>
      </c>
      <c r="G5147" s="255" t="s">
        <v>6769</v>
      </c>
      <c r="H5147" s="256" t="s">
        <v>6769</v>
      </c>
      <c r="I5147" s="176">
        <v>1</v>
      </c>
      <c r="J5147" s="176"/>
      <c r="K5147" s="176"/>
      <c r="L5147" s="176" t="s">
        <v>2932</v>
      </c>
      <c r="M5147" s="257">
        <f>IF(L5147="",999,VLOOKUP(L5147,武将id!A:C,3,0))</f>
        <v>203</v>
      </c>
    </row>
    <row r="5148" spans="1:13" x14ac:dyDescent="0.15">
      <c r="A5148" s="170">
        <v>10101</v>
      </c>
      <c r="B5148" s="171">
        <v>1</v>
      </c>
      <c r="C5148" s="171">
        <v>1</v>
      </c>
      <c r="D5148" s="171" t="s">
        <v>7380</v>
      </c>
      <c r="E5148" s="171">
        <f>VLOOKUP(D5148,武将id!A:C,3,FALSE)</f>
        <v>201</v>
      </c>
      <c r="F5148" s="171">
        <v>0</v>
      </c>
      <c r="G5148" s="253" t="s">
        <v>7381</v>
      </c>
      <c r="H5148" s="253" t="s">
        <v>7381</v>
      </c>
      <c r="I5148" s="171">
        <v>1</v>
      </c>
      <c r="J5148" s="171"/>
      <c r="K5148" s="171"/>
      <c r="L5148" s="171" t="s">
        <v>7382</v>
      </c>
      <c r="M5148" s="254">
        <f>IF(L5148="",999,VLOOKUP(L5148,武将id!A:C,3,0))</f>
        <v>122</v>
      </c>
    </row>
    <row r="5149" spans="1:13" x14ac:dyDescent="0.15">
      <c r="A5149" s="175">
        <v>10101</v>
      </c>
      <c r="B5149" s="176">
        <v>2</v>
      </c>
      <c r="C5149" s="176">
        <v>2</v>
      </c>
      <c r="D5149" s="176" t="s">
        <v>7383</v>
      </c>
      <c r="E5149" s="176">
        <f>VLOOKUP(D5149,武将id!A:C,3,FALSE)</f>
        <v>122</v>
      </c>
      <c r="F5149" s="176">
        <v>0</v>
      </c>
      <c r="G5149" s="256" t="s">
        <v>7384</v>
      </c>
      <c r="H5149" s="256" t="s">
        <v>7384</v>
      </c>
      <c r="I5149" s="176">
        <v>1</v>
      </c>
      <c r="J5149" s="176"/>
      <c r="K5149" s="176"/>
      <c r="L5149" s="176" t="s">
        <v>3516</v>
      </c>
      <c r="M5149" s="257">
        <f>IF(L5149="",999,VLOOKUP(L5149,武将id!A:C,3,0))</f>
        <v>201</v>
      </c>
    </row>
    <row r="5150" spans="1:13" x14ac:dyDescent="0.15">
      <c r="A5150" s="180">
        <v>10101</v>
      </c>
      <c r="B5150" s="181">
        <v>3</v>
      </c>
      <c r="C5150" s="181">
        <v>1</v>
      </c>
      <c r="D5150" s="181" t="s">
        <v>1209</v>
      </c>
      <c r="E5150" s="181">
        <f>VLOOKUP(D5150,武将id!A:C,3,FALSE)</f>
        <v>201</v>
      </c>
      <c r="F5150" s="181">
        <v>0</v>
      </c>
      <c r="G5150" s="259" t="s">
        <v>7385</v>
      </c>
      <c r="H5150" s="259" t="s">
        <v>7385</v>
      </c>
      <c r="I5150" s="181">
        <v>1</v>
      </c>
      <c r="J5150" s="181"/>
      <c r="K5150" s="181"/>
      <c r="L5150" s="181" t="s">
        <v>7382</v>
      </c>
      <c r="M5150" s="260">
        <f>IF(L5150="",999,VLOOKUP(L5150,武将id!A:C,3,0))</f>
        <v>122</v>
      </c>
    </row>
    <row r="5151" spans="1:13" x14ac:dyDescent="0.15">
      <c r="A5151" s="170">
        <v>10102</v>
      </c>
      <c r="B5151" s="171">
        <v>1</v>
      </c>
      <c r="C5151" s="171">
        <v>1</v>
      </c>
      <c r="D5151" s="171" t="s">
        <v>7380</v>
      </c>
      <c r="E5151" s="171">
        <f>VLOOKUP(D5151,武将id!A:C,3,FALSE)</f>
        <v>201</v>
      </c>
      <c r="F5151" s="171">
        <v>0</v>
      </c>
      <c r="G5151" s="253" t="s">
        <v>7386</v>
      </c>
      <c r="H5151" s="253" t="s">
        <v>7386</v>
      </c>
      <c r="I5151" s="171">
        <v>1</v>
      </c>
      <c r="J5151" s="171"/>
      <c r="K5151" s="171"/>
      <c r="L5151" s="171" t="s">
        <v>7387</v>
      </c>
      <c r="M5151" s="254">
        <f>IF(L5151="",999,VLOOKUP(L5151,武将id!A:C,3,0))</f>
        <v>122</v>
      </c>
    </row>
    <row r="5152" spans="1:13" x14ac:dyDescent="0.15">
      <c r="A5152" s="180">
        <v>10102</v>
      </c>
      <c r="B5152" s="181">
        <v>2</v>
      </c>
      <c r="C5152" s="181">
        <v>2</v>
      </c>
      <c r="D5152" s="181" t="s">
        <v>7387</v>
      </c>
      <c r="E5152" s="181">
        <f>VLOOKUP(D5152,武将id!A:C,3,FALSE)</f>
        <v>122</v>
      </c>
      <c r="F5152" s="181">
        <v>0</v>
      </c>
      <c r="G5152" s="259" t="s">
        <v>7388</v>
      </c>
      <c r="H5152" s="259" t="s">
        <v>7388</v>
      </c>
      <c r="I5152" s="181">
        <v>1</v>
      </c>
      <c r="J5152" s="181"/>
      <c r="K5152" s="181"/>
      <c r="L5152" s="181" t="s">
        <v>7380</v>
      </c>
      <c r="M5152" s="260">
        <f>IF(L5152="",999,VLOOKUP(L5152,武将id!A:C,3,0))</f>
        <v>201</v>
      </c>
    </row>
    <row r="5153" spans="1:13" x14ac:dyDescent="0.15">
      <c r="A5153" s="170">
        <v>10103</v>
      </c>
      <c r="B5153" s="171">
        <v>1</v>
      </c>
      <c r="C5153" s="171">
        <v>2</v>
      </c>
      <c r="D5153" s="171" t="s">
        <v>7389</v>
      </c>
      <c r="E5153" s="171">
        <f>VLOOKUP(D5153,武将id!A:C,3,FALSE)</f>
        <v>129</v>
      </c>
      <c r="F5153" s="171">
        <v>0</v>
      </c>
      <c r="G5153" s="253" t="s">
        <v>7390</v>
      </c>
      <c r="H5153" s="253" t="s">
        <v>7390</v>
      </c>
      <c r="I5153" s="171">
        <v>1</v>
      </c>
      <c r="J5153" s="171"/>
      <c r="K5153" s="171"/>
      <c r="L5153" s="171" t="s">
        <v>7391</v>
      </c>
      <c r="M5153" s="254">
        <f>IF(L5153="",999,VLOOKUP(L5153,武将id!A:C,3,0))</f>
        <v>122</v>
      </c>
    </row>
    <row r="5154" spans="1:13" x14ac:dyDescent="0.15">
      <c r="A5154" s="180">
        <v>10103</v>
      </c>
      <c r="B5154" s="181">
        <v>2</v>
      </c>
      <c r="C5154" s="181">
        <v>2</v>
      </c>
      <c r="D5154" s="181" t="s">
        <v>7389</v>
      </c>
      <c r="E5154" s="181">
        <f>VLOOKUP(D5154,武将id!A:C,3,FALSE)</f>
        <v>129</v>
      </c>
      <c r="F5154" s="181">
        <v>0</v>
      </c>
      <c r="G5154" s="259" t="s">
        <v>7392</v>
      </c>
      <c r="H5154" s="259" t="s">
        <v>7392</v>
      </c>
      <c r="I5154" s="181">
        <v>1</v>
      </c>
      <c r="J5154" s="181"/>
      <c r="K5154" s="181"/>
      <c r="L5154" s="181" t="s">
        <v>7391</v>
      </c>
      <c r="M5154" s="260">
        <f>IF(L5154="",999,VLOOKUP(L5154,武将id!A:C,3,0))</f>
        <v>122</v>
      </c>
    </row>
    <row r="5155" spans="1:13" x14ac:dyDescent="0.15">
      <c r="A5155" s="170">
        <v>10104</v>
      </c>
      <c r="B5155" s="171">
        <v>1</v>
      </c>
      <c r="C5155" s="171">
        <v>2</v>
      </c>
      <c r="D5155" s="171" t="s">
        <v>7389</v>
      </c>
      <c r="E5155" s="171">
        <f>VLOOKUP(D5155,武将id!A:C,3,FALSE)</f>
        <v>129</v>
      </c>
      <c r="F5155" s="171">
        <v>0</v>
      </c>
      <c r="G5155" s="253" t="s">
        <v>7393</v>
      </c>
      <c r="H5155" s="253" t="s">
        <v>7393</v>
      </c>
      <c r="I5155" s="171">
        <v>1</v>
      </c>
      <c r="J5155" s="171"/>
      <c r="K5155" s="171"/>
      <c r="L5155" s="171" t="s">
        <v>7394</v>
      </c>
      <c r="M5155" s="254">
        <f>IF(L5155="",999,VLOOKUP(L5155,武将id!A:C,3,0))</f>
        <v>201</v>
      </c>
    </row>
    <row r="5156" spans="1:13" x14ac:dyDescent="0.15">
      <c r="A5156" s="175">
        <v>10104</v>
      </c>
      <c r="B5156" s="176">
        <v>2</v>
      </c>
      <c r="C5156" s="176">
        <v>2</v>
      </c>
      <c r="D5156" s="176" t="s">
        <v>7389</v>
      </c>
      <c r="E5156" s="176">
        <f>VLOOKUP(D5156,武将id!A:C,3,FALSE)</f>
        <v>129</v>
      </c>
      <c r="F5156" s="176">
        <v>0</v>
      </c>
      <c r="G5156" s="256" t="s">
        <v>7395</v>
      </c>
      <c r="H5156" s="256" t="s">
        <v>7395</v>
      </c>
      <c r="I5156" s="176">
        <v>1</v>
      </c>
      <c r="J5156" s="176"/>
      <c r="K5156" s="176"/>
      <c r="L5156" s="176" t="s">
        <v>7396</v>
      </c>
      <c r="M5156" s="257">
        <f>IF(L5156="",999,VLOOKUP(L5156,武将id!A:C,3,0))</f>
        <v>201</v>
      </c>
    </row>
    <row r="5157" spans="1:13" x14ac:dyDescent="0.15">
      <c r="A5157" s="175">
        <v>10104</v>
      </c>
      <c r="B5157" s="176">
        <v>3</v>
      </c>
      <c r="C5157" s="176">
        <v>2</v>
      </c>
      <c r="D5157" s="176" t="s">
        <v>7397</v>
      </c>
      <c r="E5157" s="176">
        <f>VLOOKUP(D5157,武将id!A:C,3,FALSE)</f>
        <v>129</v>
      </c>
      <c r="F5157" s="176">
        <v>0</v>
      </c>
      <c r="G5157" s="256" t="s">
        <v>7398</v>
      </c>
      <c r="H5157" s="256" t="s">
        <v>7398</v>
      </c>
      <c r="I5157" s="176">
        <v>1</v>
      </c>
      <c r="J5157" s="176"/>
      <c r="K5157" s="176"/>
      <c r="L5157" s="176" t="s">
        <v>7396</v>
      </c>
      <c r="M5157" s="257">
        <f>IF(L5157="",999,VLOOKUP(L5157,武将id!A:C,3,0))</f>
        <v>201</v>
      </c>
    </row>
    <row r="5158" spans="1:13" x14ac:dyDescent="0.15">
      <c r="A5158" s="180">
        <v>10104</v>
      </c>
      <c r="B5158" s="181">
        <v>4</v>
      </c>
      <c r="C5158" s="181">
        <v>1</v>
      </c>
      <c r="D5158" s="181" t="s">
        <v>7396</v>
      </c>
      <c r="E5158" s="181">
        <f>VLOOKUP(D5158,武将id!A:C,3,FALSE)</f>
        <v>201</v>
      </c>
      <c r="F5158" s="181">
        <v>0</v>
      </c>
      <c r="G5158" s="259" t="s">
        <v>7399</v>
      </c>
      <c r="H5158" s="259" t="s">
        <v>7399</v>
      </c>
      <c r="I5158" s="181">
        <v>1</v>
      </c>
      <c r="J5158" s="181"/>
      <c r="K5158" s="181"/>
      <c r="L5158" s="181" t="s">
        <v>7397</v>
      </c>
      <c r="M5158" s="260">
        <f>IF(L5158="",999,VLOOKUP(L5158,武将id!A:C,3,0))</f>
        <v>129</v>
      </c>
    </row>
    <row r="5159" spans="1:13" x14ac:dyDescent="0.15">
      <c r="A5159" s="170">
        <v>10105</v>
      </c>
      <c r="B5159" s="171">
        <v>1</v>
      </c>
      <c r="C5159" s="171">
        <v>2</v>
      </c>
      <c r="D5159" s="171" t="s">
        <v>7397</v>
      </c>
      <c r="E5159" s="171">
        <f>VLOOKUP(D5159,武将id!A:C,3,FALSE)</f>
        <v>129</v>
      </c>
      <c r="F5159" s="171">
        <v>0</v>
      </c>
      <c r="G5159" s="253" t="s">
        <v>7400</v>
      </c>
      <c r="H5159" s="253" t="s">
        <v>7400</v>
      </c>
      <c r="I5159" s="171">
        <v>1</v>
      </c>
      <c r="J5159" s="171"/>
      <c r="K5159" s="171"/>
      <c r="L5159" s="171" t="s">
        <v>7396</v>
      </c>
      <c r="M5159" s="254">
        <f>IF(L5159="",999,VLOOKUP(L5159,武将id!A:C,3,0))</f>
        <v>201</v>
      </c>
    </row>
    <row r="5160" spans="1:13" x14ac:dyDescent="0.15">
      <c r="A5160" s="175">
        <v>10105</v>
      </c>
      <c r="B5160" s="176">
        <v>2</v>
      </c>
      <c r="C5160" s="176">
        <v>2</v>
      </c>
      <c r="D5160" s="176" t="s">
        <v>7397</v>
      </c>
      <c r="E5160" s="176">
        <f>VLOOKUP(D5160,武将id!A:C,3,FALSE)</f>
        <v>129</v>
      </c>
      <c r="F5160" s="176">
        <v>0</v>
      </c>
      <c r="G5160" s="256" t="s">
        <v>7401</v>
      </c>
      <c r="H5160" s="256" t="s">
        <v>7401</v>
      </c>
      <c r="I5160" s="176">
        <v>1</v>
      </c>
      <c r="J5160" s="176"/>
      <c r="K5160" s="176"/>
      <c r="L5160" s="176" t="s">
        <v>3516</v>
      </c>
      <c r="M5160" s="257">
        <f>IF(L5160="",999,VLOOKUP(L5160,武将id!A:C,3,0))</f>
        <v>201</v>
      </c>
    </row>
    <row r="5161" spans="1:13" x14ac:dyDescent="0.15">
      <c r="A5161" s="175">
        <v>10105</v>
      </c>
      <c r="B5161" s="176">
        <v>3</v>
      </c>
      <c r="C5161" s="176">
        <v>2</v>
      </c>
      <c r="D5161" s="176" t="s">
        <v>7397</v>
      </c>
      <c r="E5161" s="176">
        <f>VLOOKUP(D5161,武将id!A:C,3,FALSE)</f>
        <v>129</v>
      </c>
      <c r="F5161" s="176">
        <v>0</v>
      </c>
      <c r="G5161" s="256" t="s">
        <v>7402</v>
      </c>
      <c r="H5161" s="256" t="s">
        <v>7402</v>
      </c>
      <c r="I5161" s="176">
        <v>1</v>
      </c>
      <c r="J5161" s="176"/>
      <c r="K5161" s="176"/>
      <c r="L5161" s="176" t="s">
        <v>3516</v>
      </c>
      <c r="M5161" s="257">
        <f>IF(L5161="",999,VLOOKUP(L5161,武将id!A:C,3,0))</f>
        <v>201</v>
      </c>
    </row>
    <row r="5162" spans="1:13" x14ac:dyDescent="0.15">
      <c r="A5162" s="175">
        <v>10105</v>
      </c>
      <c r="B5162" s="176">
        <v>4</v>
      </c>
      <c r="C5162" s="176">
        <v>1</v>
      </c>
      <c r="D5162" s="176" t="s">
        <v>7396</v>
      </c>
      <c r="E5162" s="176">
        <f>VLOOKUP(D5162,武将id!A:C,3,FALSE)</f>
        <v>201</v>
      </c>
      <c r="F5162" s="176">
        <v>0</v>
      </c>
      <c r="G5162" s="256" t="s">
        <v>7403</v>
      </c>
      <c r="H5162" s="256" t="s">
        <v>7403</v>
      </c>
      <c r="I5162" s="176">
        <v>1</v>
      </c>
      <c r="J5162" s="176"/>
      <c r="K5162" s="176"/>
      <c r="L5162" s="176" t="s">
        <v>7397</v>
      </c>
      <c r="M5162" s="257">
        <f>IF(L5162="",999,VLOOKUP(L5162,武将id!A:C,3,0))</f>
        <v>129</v>
      </c>
    </row>
    <row r="5163" spans="1:13" x14ac:dyDescent="0.15">
      <c r="A5163" s="180">
        <v>10105</v>
      </c>
      <c r="B5163" s="181">
        <v>5</v>
      </c>
      <c r="C5163" s="181">
        <v>2</v>
      </c>
      <c r="D5163" s="181" t="s">
        <v>7397</v>
      </c>
      <c r="E5163" s="181">
        <f>VLOOKUP(D5163,武将id!A:C,3,FALSE)</f>
        <v>129</v>
      </c>
      <c r="F5163" s="181">
        <v>0</v>
      </c>
      <c r="G5163" s="259" t="s">
        <v>7404</v>
      </c>
      <c r="H5163" s="259" t="s">
        <v>7404</v>
      </c>
      <c r="I5163" s="181">
        <v>1</v>
      </c>
      <c r="J5163" s="181"/>
      <c r="K5163" s="181"/>
      <c r="L5163" s="181" t="s">
        <v>8432</v>
      </c>
      <c r="M5163" s="260">
        <f>IF(L5163="",999,VLOOKUP(L5163,武将id!A:C,3,0))</f>
        <v>201</v>
      </c>
    </row>
    <row r="5164" spans="1:13" x14ac:dyDescent="0.15">
      <c r="A5164" s="170">
        <v>10106</v>
      </c>
      <c r="B5164" s="171">
        <v>1</v>
      </c>
      <c r="C5164" s="171">
        <v>2</v>
      </c>
      <c r="D5164" s="171" t="s">
        <v>7405</v>
      </c>
      <c r="E5164" s="171">
        <f>VLOOKUP(D5164,武将id!A:C,3,FALSE)</f>
        <v>122</v>
      </c>
      <c r="F5164" s="171">
        <v>0</v>
      </c>
      <c r="G5164" s="253" t="s">
        <v>7406</v>
      </c>
      <c r="H5164" s="253" t="s">
        <v>7406</v>
      </c>
      <c r="I5164" s="171">
        <v>1</v>
      </c>
      <c r="J5164" s="171"/>
      <c r="K5164" s="171"/>
      <c r="L5164" s="171" t="s">
        <v>7397</v>
      </c>
      <c r="M5164" s="254">
        <f>IF(L5164="",999,VLOOKUP(L5164,武将id!A:C,3,0))</f>
        <v>129</v>
      </c>
    </row>
    <row r="5165" spans="1:13" x14ac:dyDescent="0.15">
      <c r="A5165" s="175">
        <v>10106</v>
      </c>
      <c r="B5165" s="176">
        <v>2</v>
      </c>
      <c r="C5165" s="176">
        <v>1</v>
      </c>
      <c r="D5165" s="176" t="s">
        <v>7397</v>
      </c>
      <c r="E5165" s="176">
        <f>VLOOKUP(D5165,武将id!A:C,3,FALSE)</f>
        <v>129</v>
      </c>
      <c r="F5165" s="176">
        <v>0</v>
      </c>
      <c r="G5165" s="256" t="s">
        <v>7407</v>
      </c>
      <c r="H5165" s="256" t="s">
        <v>7407</v>
      </c>
      <c r="I5165" s="176">
        <v>1</v>
      </c>
      <c r="J5165" s="176"/>
      <c r="K5165" s="176"/>
      <c r="L5165" s="176" t="s">
        <v>7405</v>
      </c>
      <c r="M5165" s="257">
        <f>IF(L5165="",999,VLOOKUP(L5165,武将id!A:C,3,0))</f>
        <v>122</v>
      </c>
    </row>
    <row r="5166" spans="1:13" x14ac:dyDescent="0.15">
      <c r="A5166" s="180">
        <v>10106</v>
      </c>
      <c r="B5166" s="181">
        <v>3</v>
      </c>
      <c r="C5166" s="181">
        <v>2</v>
      </c>
      <c r="D5166" s="181" t="s">
        <v>7405</v>
      </c>
      <c r="E5166" s="181">
        <f>VLOOKUP(D5166,武将id!A:C,3,FALSE)</f>
        <v>122</v>
      </c>
      <c r="F5166" s="181">
        <v>0</v>
      </c>
      <c r="G5166" s="259" t="s">
        <v>7408</v>
      </c>
      <c r="H5166" s="259" t="s">
        <v>7408</v>
      </c>
      <c r="I5166" s="181">
        <v>1</v>
      </c>
      <c r="J5166" s="181"/>
      <c r="K5166" s="181"/>
      <c r="L5166" s="181" t="s">
        <v>7397</v>
      </c>
      <c r="M5166" s="260">
        <f>IF(L5166="",999,VLOOKUP(L5166,武将id!A:C,3,0))</f>
        <v>129</v>
      </c>
    </row>
    <row r="5167" spans="1:13" x14ac:dyDescent="0.15">
      <c r="A5167" s="170">
        <v>10107</v>
      </c>
      <c r="B5167" s="171">
        <v>1</v>
      </c>
      <c r="C5167" s="171">
        <v>2</v>
      </c>
      <c r="D5167" s="171" t="s">
        <v>7405</v>
      </c>
      <c r="E5167" s="171">
        <f>VLOOKUP(D5167,武将id!A:C,3,FALSE)</f>
        <v>122</v>
      </c>
      <c r="F5167" s="171">
        <v>0</v>
      </c>
      <c r="G5167" s="253" t="s">
        <v>7409</v>
      </c>
      <c r="H5167" s="253" t="s">
        <v>7409</v>
      </c>
      <c r="I5167" s="171">
        <v>1</v>
      </c>
      <c r="J5167" s="171"/>
      <c r="K5167" s="171"/>
      <c r="L5167" s="171" t="s">
        <v>7396</v>
      </c>
      <c r="M5167" s="254">
        <f>IF(L5167="",999,VLOOKUP(L5167,武将id!A:C,3,0))</f>
        <v>201</v>
      </c>
    </row>
    <row r="5168" spans="1:13" x14ac:dyDescent="0.15">
      <c r="A5168" s="175">
        <v>10107</v>
      </c>
      <c r="B5168" s="176">
        <v>2</v>
      </c>
      <c r="C5168" s="176">
        <v>2</v>
      </c>
      <c r="D5168" s="176" t="s">
        <v>7405</v>
      </c>
      <c r="E5168" s="176">
        <f>VLOOKUP(D5168,武将id!A:C,3,FALSE)</f>
        <v>122</v>
      </c>
      <c r="F5168" s="176">
        <v>0</v>
      </c>
      <c r="G5168" s="256" t="s">
        <v>7410</v>
      </c>
      <c r="H5168" s="256" t="s">
        <v>7410</v>
      </c>
      <c r="I5168" s="176">
        <v>1</v>
      </c>
      <c r="J5168" s="176"/>
      <c r="K5168" s="176"/>
      <c r="L5168" s="176" t="s">
        <v>7396</v>
      </c>
      <c r="M5168" s="257">
        <f>IF(L5168="",999,VLOOKUP(L5168,武将id!A:C,3,0))</f>
        <v>201</v>
      </c>
    </row>
    <row r="5169" spans="1:13" x14ac:dyDescent="0.15">
      <c r="A5169" s="175">
        <v>10107</v>
      </c>
      <c r="B5169" s="176">
        <v>3</v>
      </c>
      <c r="C5169" s="176">
        <v>1</v>
      </c>
      <c r="D5169" s="176" t="s">
        <v>7396</v>
      </c>
      <c r="E5169" s="176">
        <f>VLOOKUP(D5169,武将id!A:C,3,FALSE)</f>
        <v>201</v>
      </c>
      <c r="F5169" s="176">
        <v>0</v>
      </c>
      <c r="G5169" s="256" t="s">
        <v>7411</v>
      </c>
      <c r="H5169" s="256" t="s">
        <v>7411</v>
      </c>
      <c r="I5169" s="176">
        <v>1</v>
      </c>
      <c r="J5169" s="176"/>
      <c r="K5169" s="176"/>
      <c r="L5169" s="176"/>
      <c r="M5169" s="257">
        <v>0</v>
      </c>
    </row>
    <row r="5170" spans="1:13" x14ac:dyDescent="0.15">
      <c r="A5170" s="175">
        <v>10107</v>
      </c>
      <c r="B5170" s="176">
        <v>4</v>
      </c>
      <c r="C5170" s="176">
        <v>1</v>
      </c>
      <c r="D5170" s="176" t="s">
        <v>7396</v>
      </c>
      <c r="E5170" s="176">
        <f>VLOOKUP(D5170,武将id!A:C,3,FALSE)</f>
        <v>201</v>
      </c>
      <c r="F5170" s="176">
        <v>0</v>
      </c>
      <c r="G5170" s="256" t="s">
        <v>7412</v>
      </c>
      <c r="H5170" s="256" t="s">
        <v>7412</v>
      </c>
      <c r="I5170" s="176">
        <v>1</v>
      </c>
      <c r="J5170" s="176"/>
      <c r="K5170" s="176"/>
      <c r="L5170" s="176"/>
      <c r="M5170" s="257">
        <v>0</v>
      </c>
    </row>
    <row r="5171" spans="1:13" x14ac:dyDescent="0.15">
      <c r="A5171" s="180">
        <v>10107</v>
      </c>
      <c r="B5171" s="181">
        <v>5</v>
      </c>
      <c r="C5171" s="181">
        <v>1</v>
      </c>
      <c r="D5171" s="181" t="s">
        <v>7396</v>
      </c>
      <c r="E5171" s="181">
        <f>VLOOKUP(D5171,武将id!A:C,3,FALSE)</f>
        <v>201</v>
      </c>
      <c r="F5171" s="181">
        <v>0</v>
      </c>
      <c r="G5171" s="259" t="s">
        <v>7413</v>
      </c>
      <c r="H5171" s="259" t="s">
        <v>7413</v>
      </c>
      <c r="I5171" s="181">
        <v>1</v>
      </c>
      <c r="J5171" s="181"/>
      <c r="K5171" s="181"/>
      <c r="L5171" s="181"/>
      <c r="M5171" s="260">
        <v>0</v>
      </c>
    </row>
    <row r="5172" spans="1:13" x14ac:dyDescent="0.15">
      <c r="A5172" s="170">
        <v>10108</v>
      </c>
      <c r="B5172" s="171">
        <v>1</v>
      </c>
      <c r="C5172" s="171">
        <v>2</v>
      </c>
      <c r="D5172" s="171" t="s">
        <v>7414</v>
      </c>
      <c r="E5172" s="171">
        <f>VLOOKUP(D5172,武将id!A:C,3,FALSE)</f>
        <v>202</v>
      </c>
      <c r="F5172" s="171">
        <v>0</v>
      </c>
      <c r="G5172" s="253" t="s">
        <v>7415</v>
      </c>
      <c r="H5172" s="253" t="s">
        <v>7415</v>
      </c>
      <c r="I5172" s="171">
        <v>1</v>
      </c>
      <c r="J5172" s="171"/>
      <c r="K5172" s="171"/>
      <c r="L5172" s="171" t="s">
        <v>7396</v>
      </c>
      <c r="M5172" s="254">
        <f>IF(L5172="",999,VLOOKUP(L5172,武将id!A:C,3,0))</f>
        <v>201</v>
      </c>
    </row>
    <row r="5173" spans="1:13" x14ac:dyDescent="0.15">
      <c r="A5173" s="175">
        <v>10108</v>
      </c>
      <c r="B5173" s="176">
        <v>2</v>
      </c>
      <c r="C5173" s="176">
        <v>1</v>
      </c>
      <c r="D5173" s="176" t="s">
        <v>7416</v>
      </c>
      <c r="E5173" s="176">
        <f>VLOOKUP(D5173,武将id!A:C,3,FALSE)</f>
        <v>1</v>
      </c>
      <c r="F5173" s="176">
        <v>0</v>
      </c>
      <c r="G5173" s="256" t="s">
        <v>7417</v>
      </c>
      <c r="H5173" s="256" t="s">
        <v>7417</v>
      </c>
      <c r="I5173" s="176">
        <v>1</v>
      </c>
      <c r="J5173" s="176"/>
      <c r="K5173" s="176"/>
      <c r="L5173" s="176" t="s">
        <v>7396</v>
      </c>
      <c r="M5173" s="257">
        <f>IF(L5173="",999,VLOOKUP(L5173,武将id!A:C,3,0))</f>
        <v>201</v>
      </c>
    </row>
    <row r="5174" spans="1:13" x14ac:dyDescent="0.15">
      <c r="A5174" s="175">
        <v>10108</v>
      </c>
      <c r="B5174" s="176">
        <v>3</v>
      </c>
      <c r="C5174" s="176">
        <v>2</v>
      </c>
      <c r="D5174" s="176" t="s">
        <v>7396</v>
      </c>
      <c r="E5174" s="176">
        <f>VLOOKUP(D5174,武将id!A:C,3,FALSE)</f>
        <v>201</v>
      </c>
      <c r="F5174" s="176">
        <v>0</v>
      </c>
      <c r="G5174" s="256" t="s">
        <v>7418</v>
      </c>
      <c r="H5174" s="256" t="s">
        <v>7418</v>
      </c>
      <c r="I5174" s="176">
        <v>1</v>
      </c>
      <c r="J5174" s="176"/>
      <c r="K5174" s="176"/>
      <c r="L5174" s="176" t="s">
        <v>58</v>
      </c>
      <c r="M5174" s="257">
        <f>IF(L5174="",999,VLOOKUP(L5174,武将id!A:C,3,0))</f>
        <v>202</v>
      </c>
    </row>
    <row r="5175" spans="1:13" x14ac:dyDescent="0.15">
      <c r="A5175" s="175">
        <v>10108</v>
      </c>
      <c r="B5175" s="176">
        <v>4</v>
      </c>
      <c r="C5175" s="176">
        <v>2</v>
      </c>
      <c r="D5175" s="176" t="s">
        <v>1209</v>
      </c>
      <c r="E5175" s="176">
        <f>VLOOKUP(D5175,武将id!A:C,3,FALSE)</f>
        <v>201</v>
      </c>
      <c r="F5175" s="176">
        <v>0</v>
      </c>
      <c r="G5175" s="256" t="s">
        <v>7419</v>
      </c>
      <c r="H5175" s="256" t="s">
        <v>7419</v>
      </c>
      <c r="I5175" s="176">
        <v>1</v>
      </c>
      <c r="J5175" s="176"/>
      <c r="K5175" s="176"/>
      <c r="L5175" s="176" t="s">
        <v>7420</v>
      </c>
      <c r="M5175" s="257">
        <f>IF(L5175="",999,VLOOKUP(L5175,武将id!A:C,3,0))</f>
        <v>202</v>
      </c>
    </row>
    <row r="5176" spans="1:13" x14ac:dyDescent="0.15">
      <c r="A5176" s="175">
        <v>10108</v>
      </c>
      <c r="B5176" s="176">
        <v>5</v>
      </c>
      <c r="C5176" s="176">
        <v>1</v>
      </c>
      <c r="D5176" s="176" t="s">
        <v>7420</v>
      </c>
      <c r="E5176" s="176">
        <f>VLOOKUP(D5176,武将id!A:C,3,FALSE)</f>
        <v>202</v>
      </c>
      <c r="F5176" s="176">
        <v>0</v>
      </c>
      <c r="G5176" s="256" t="s">
        <v>7421</v>
      </c>
      <c r="H5176" s="256" t="s">
        <v>7421</v>
      </c>
      <c r="I5176" s="176">
        <v>1</v>
      </c>
      <c r="J5176" s="176"/>
      <c r="K5176" s="176"/>
      <c r="L5176" s="176" t="s">
        <v>7422</v>
      </c>
      <c r="M5176" s="257">
        <f>IF(L5176="",999,VLOOKUP(L5176,武将id!A:C,3,0))</f>
        <v>201</v>
      </c>
    </row>
    <row r="5177" spans="1:13" x14ac:dyDescent="0.15">
      <c r="A5177" s="175">
        <v>10108</v>
      </c>
      <c r="B5177" s="176">
        <v>6</v>
      </c>
      <c r="C5177" s="176">
        <v>2</v>
      </c>
      <c r="D5177" s="176" t="s">
        <v>7422</v>
      </c>
      <c r="E5177" s="176">
        <f>VLOOKUP(D5177,武将id!A:C,3,FALSE)</f>
        <v>201</v>
      </c>
      <c r="F5177" s="176">
        <v>0</v>
      </c>
      <c r="G5177" s="256" t="s">
        <v>7423</v>
      </c>
      <c r="H5177" s="256" t="s">
        <v>7423</v>
      </c>
      <c r="I5177" s="176">
        <v>1</v>
      </c>
      <c r="J5177" s="176"/>
      <c r="K5177" s="176"/>
      <c r="L5177" s="176"/>
      <c r="M5177" s="257">
        <v>0</v>
      </c>
    </row>
    <row r="5178" spans="1:13" x14ac:dyDescent="0.15">
      <c r="A5178" s="180">
        <v>10108</v>
      </c>
      <c r="B5178" s="181">
        <v>7</v>
      </c>
      <c r="C5178" s="181">
        <v>1</v>
      </c>
      <c r="D5178" s="181" t="s">
        <v>61</v>
      </c>
      <c r="E5178" s="181">
        <f>VLOOKUP(D5178,武将id!A:C,3,FALSE)</f>
        <v>1</v>
      </c>
      <c r="F5178" s="181">
        <v>0</v>
      </c>
      <c r="G5178" s="259" t="s">
        <v>7424</v>
      </c>
      <c r="H5178" s="259" t="s">
        <v>7424</v>
      </c>
      <c r="I5178" s="181">
        <v>1</v>
      </c>
      <c r="J5178" s="181"/>
      <c r="K5178" s="181"/>
      <c r="L5178" s="181"/>
      <c r="M5178" s="260">
        <v>0</v>
      </c>
    </row>
    <row r="5179" spans="1:13" x14ac:dyDescent="0.15">
      <c r="A5179" s="170">
        <v>10201</v>
      </c>
      <c r="B5179" s="171">
        <v>1</v>
      </c>
      <c r="C5179" s="171">
        <v>2</v>
      </c>
      <c r="D5179" s="171" t="s">
        <v>60</v>
      </c>
      <c r="E5179" s="171">
        <f>VLOOKUP(D5179,武将id!A:C,3,FALSE)</f>
        <v>206</v>
      </c>
      <c r="F5179" s="171">
        <v>0</v>
      </c>
      <c r="G5179" s="253" t="s">
        <v>7425</v>
      </c>
      <c r="H5179" s="253" t="s">
        <v>7426</v>
      </c>
      <c r="I5179" s="171">
        <v>1</v>
      </c>
      <c r="J5179" s="171"/>
      <c r="K5179" s="171"/>
      <c r="L5179" s="171" t="s">
        <v>2193</v>
      </c>
      <c r="M5179" s="254">
        <f>IF(L5179="",999,VLOOKUP(L5179,武将id!A:C,3,0))</f>
        <v>203</v>
      </c>
    </row>
    <row r="5180" spans="1:13" x14ac:dyDescent="0.15">
      <c r="A5180" s="175">
        <v>10201</v>
      </c>
      <c r="B5180" s="176">
        <v>2</v>
      </c>
      <c r="C5180" s="176">
        <v>1</v>
      </c>
      <c r="D5180" s="176" t="s">
        <v>2193</v>
      </c>
      <c r="E5180" s="176">
        <f>VLOOKUP(D5180,武将id!A:C,3,FALSE)</f>
        <v>203</v>
      </c>
      <c r="F5180" s="176">
        <v>0</v>
      </c>
      <c r="G5180" s="256" t="s">
        <v>7427</v>
      </c>
      <c r="H5180" s="256" t="s">
        <v>7427</v>
      </c>
      <c r="I5180" s="176">
        <v>1</v>
      </c>
      <c r="J5180" s="176"/>
      <c r="K5180" s="176"/>
      <c r="L5180" s="176" t="s">
        <v>60</v>
      </c>
      <c r="M5180" s="257">
        <f>IF(L5180="",999,VLOOKUP(L5180,武将id!A:C,3,0))</f>
        <v>206</v>
      </c>
    </row>
    <row r="5181" spans="1:13" x14ac:dyDescent="0.15">
      <c r="A5181" s="175">
        <v>10201</v>
      </c>
      <c r="B5181" s="176">
        <v>3</v>
      </c>
      <c r="C5181" s="176">
        <v>2</v>
      </c>
      <c r="D5181" s="176" t="s">
        <v>56</v>
      </c>
      <c r="E5181" s="176">
        <f>VLOOKUP(D5181,武将id!A:C,3,FALSE)</f>
        <v>216</v>
      </c>
      <c r="F5181" s="176">
        <v>0</v>
      </c>
      <c r="G5181" s="256" t="s">
        <v>7428</v>
      </c>
      <c r="H5181" s="256" t="s">
        <v>7428</v>
      </c>
      <c r="I5181" s="176">
        <v>1</v>
      </c>
      <c r="J5181" s="176"/>
      <c r="K5181" s="176"/>
      <c r="L5181" s="176" t="s">
        <v>61</v>
      </c>
      <c r="M5181" s="257">
        <f>IF(L5181="",999,VLOOKUP(L5181,武将id!A:C,3,0))</f>
        <v>1</v>
      </c>
    </row>
    <row r="5182" spans="1:13" x14ac:dyDescent="0.15">
      <c r="A5182" s="180">
        <v>10201</v>
      </c>
      <c r="B5182" s="181">
        <v>4</v>
      </c>
      <c r="C5182" s="181">
        <v>1</v>
      </c>
      <c r="D5182" s="181" t="s">
        <v>61</v>
      </c>
      <c r="E5182" s="181">
        <f>VLOOKUP(D5182,武将id!A:C,3,FALSE)</f>
        <v>1</v>
      </c>
      <c r="F5182" s="181">
        <v>0</v>
      </c>
      <c r="G5182" s="259" t="s">
        <v>7429</v>
      </c>
      <c r="H5182" s="259" t="s">
        <v>7429</v>
      </c>
      <c r="I5182" s="181">
        <v>1</v>
      </c>
      <c r="J5182" s="181"/>
      <c r="K5182" s="181"/>
      <c r="L5182" s="181" t="s">
        <v>56</v>
      </c>
      <c r="M5182" s="260">
        <f>IF(L5182="",999,VLOOKUP(L5182,武将id!A:C,3,0))</f>
        <v>216</v>
      </c>
    </row>
    <row r="5183" spans="1:13" x14ac:dyDescent="0.15">
      <c r="A5183" s="170">
        <v>10202</v>
      </c>
      <c r="B5183" s="171">
        <v>1</v>
      </c>
      <c r="C5183" s="171">
        <v>1</v>
      </c>
      <c r="D5183" s="171" t="s">
        <v>7430</v>
      </c>
      <c r="E5183" s="171">
        <f>VLOOKUP(D5183,武将id!A:C,3,FALSE)</f>
        <v>148</v>
      </c>
      <c r="F5183" s="171">
        <v>0</v>
      </c>
      <c r="G5183" s="253" t="s">
        <v>7431</v>
      </c>
      <c r="H5183" s="253" t="s">
        <v>7432</v>
      </c>
      <c r="I5183" s="171">
        <v>1</v>
      </c>
      <c r="J5183" s="171"/>
      <c r="K5183" s="171"/>
      <c r="L5183" s="171" t="s">
        <v>7433</v>
      </c>
      <c r="M5183" s="254">
        <f>IF(L5183="",999,VLOOKUP(L5183,武将id!A:C,3,0))</f>
        <v>127</v>
      </c>
    </row>
    <row r="5184" spans="1:13" x14ac:dyDescent="0.15">
      <c r="A5184" s="175">
        <v>10202</v>
      </c>
      <c r="B5184" s="176">
        <v>2</v>
      </c>
      <c r="C5184" s="176">
        <v>2</v>
      </c>
      <c r="D5184" s="176" t="s">
        <v>7433</v>
      </c>
      <c r="E5184" s="176">
        <f>VLOOKUP(D5184,武将id!A:C,3,FALSE)</f>
        <v>127</v>
      </c>
      <c r="F5184" s="176">
        <v>0</v>
      </c>
      <c r="G5184" s="256" t="s">
        <v>7434</v>
      </c>
      <c r="H5184" s="256" t="s">
        <v>7434</v>
      </c>
      <c r="I5184" s="176">
        <v>1</v>
      </c>
      <c r="J5184" s="176"/>
      <c r="K5184" s="176"/>
      <c r="L5184" s="176" t="s">
        <v>7435</v>
      </c>
      <c r="M5184" s="257">
        <f>IF(L5184="",999,VLOOKUP(L5184,武将id!A:C,3,0))</f>
        <v>148</v>
      </c>
    </row>
    <row r="5185" spans="1:13" x14ac:dyDescent="0.15">
      <c r="A5185" s="175">
        <v>10202</v>
      </c>
      <c r="B5185" s="176">
        <v>3</v>
      </c>
      <c r="C5185" s="176">
        <v>1</v>
      </c>
      <c r="D5185" s="176" t="s">
        <v>7435</v>
      </c>
      <c r="E5185" s="176">
        <f>VLOOKUP(D5185,武将id!A:C,3,FALSE)</f>
        <v>148</v>
      </c>
      <c r="F5185" s="176">
        <v>0</v>
      </c>
      <c r="G5185" s="256" t="s">
        <v>7436</v>
      </c>
      <c r="H5185" s="256" t="s">
        <v>7436</v>
      </c>
      <c r="I5185" s="176">
        <v>1</v>
      </c>
      <c r="J5185" s="176"/>
      <c r="K5185" s="176"/>
      <c r="L5185" s="176" t="s">
        <v>7437</v>
      </c>
      <c r="M5185" s="257">
        <f>IF(L5185="",999,VLOOKUP(L5185,武将id!A:C,3,0))</f>
        <v>127</v>
      </c>
    </row>
    <row r="5186" spans="1:13" x14ac:dyDescent="0.15">
      <c r="A5186" s="175">
        <v>10202</v>
      </c>
      <c r="B5186" s="176">
        <v>4</v>
      </c>
      <c r="C5186" s="176">
        <v>2</v>
      </c>
      <c r="D5186" s="176" t="s">
        <v>7438</v>
      </c>
      <c r="E5186" s="176">
        <f>VLOOKUP(D5186,武将id!A:C,3,FALSE)</f>
        <v>128</v>
      </c>
      <c r="F5186" s="176">
        <v>0</v>
      </c>
      <c r="G5186" s="256" t="s">
        <v>7439</v>
      </c>
      <c r="H5186" s="256" t="s">
        <v>7439</v>
      </c>
      <c r="I5186" s="176">
        <v>1</v>
      </c>
      <c r="J5186" s="176"/>
      <c r="K5186" s="176"/>
      <c r="L5186" s="176" t="s">
        <v>7435</v>
      </c>
      <c r="M5186" s="257">
        <f>IF(L5186="",999,VLOOKUP(L5186,武将id!A:C,3,0))</f>
        <v>148</v>
      </c>
    </row>
    <row r="5187" spans="1:13" x14ac:dyDescent="0.15">
      <c r="A5187" s="180">
        <v>10202</v>
      </c>
      <c r="B5187" s="181">
        <v>5</v>
      </c>
      <c r="C5187" s="181">
        <v>1</v>
      </c>
      <c r="D5187" s="181" t="s">
        <v>7435</v>
      </c>
      <c r="E5187" s="181">
        <f>VLOOKUP(D5187,武将id!A:C,3,FALSE)</f>
        <v>148</v>
      </c>
      <c r="F5187" s="181">
        <v>0</v>
      </c>
      <c r="G5187" s="259" t="s">
        <v>7440</v>
      </c>
      <c r="H5187" s="259" t="s">
        <v>7440</v>
      </c>
      <c r="I5187" s="181">
        <v>1</v>
      </c>
      <c r="J5187" s="181"/>
      <c r="K5187" s="181"/>
      <c r="L5187" s="181" t="s">
        <v>7441</v>
      </c>
      <c r="M5187" s="260">
        <f>IF(L5187="",999,VLOOKUP(L5187,武将id!A:C,3,0))</f>
        <v>127</v>
      </c>
    </row>
    <row r="5188" spans="1:13" x14ac:dyDescent="0.15">
      <c r="A5188" s="170">
        <v>10203</v>
      </c>
      <c r="B5188" s="171">
        <v>1</v>
      </c>
      <c r="C5188" s="171">
        <v>1</v>
      </c>
      <c r="D5188" s="171" t="s">
        <v>7442</v>
      </c>
      <c r="E5188" s="171">
        <f>VLOOKUP(D5188,武将id!A:C,3,FALSE)</f>
        <v>206</v>
      </c>
      <c r="F5188" s="171">
        <v>0</v>
      </c>
      <c r="G5188" s="253" t="s">
        <v>7443</v>
      </c>
      <c r="H5188" s="253" t="s">
        <v>7443</v>
      </c>
      <c r="I5188" s="171">
        <v>1</v>
      </c>
      <c r="J5188" s="171"/>
      <c r="K5188" s="171"/>
      <c r="L5188" s="171"/>
      <c r="M5188" s="254">
        <v>0</v>
      </c>
    </row>
    <row r="5189" spans="1:13" x14ac:dyDescent="0.15">
      <c r="A5189" s="175">
        <v>10203</v>
      </c>
      <c r="B5189" s="176">
        <v>2</v>
      </c>
      <c r="C5189" s="176">
        <v>2</v>
      </c>
      <c r="D5189" s="176" t="s">
        <v>7444</v>
      </c>
      <c r="E5189" s="176">
        <f>VLOOKUP(D5189,武将id!A:C,3,FALSE)</f>
        <v>148</v>
      </c>
      <c r="F5189" s="176">
        <v>0</v>
      </c>
      <c r="G5189" s="256" t="s">
        <v>7445</v>
      </c>
      <c r="H5189" s="256" t="s">
        <v>7445</v>
      </c>
      <c r="I5189" s="176">
        <v>1</v>
      </c>
      <c r="J5189" s="176"/>
      <c r="K5189" s="176"/>
      <c r="L5189" s="176"/>
      <c r="M5189" s="257">
        <v>0</v>
      </c>
    </row>
    <row r="5190" spans="1:13" x14ac:dyDescent="0.15">
      <c r="A5190" s="180">
        <v>10203</v>
      </c>
      <c r="B5190" s="181">
        <v>3</v>
      </c>
      <c r="C5190" s="181">
        <v>1</v>
      </c>
      <c r="D5190" s="181" t="s">
        <v>7446</v>
      </c>
      <c r="E5190" s="181">
        <f>VLOOKUP(D5190,武将id!A:C,3,FALSE)</f>
        <v>206</v>
      </c>
      <c r="F5190" s="181">
        <v>0</v>
      </c>
      <c r="G5190" s="259" t="s">
        <v>7447</v>
      </c>
      <c r="H5190" s="259" t="s">
        <v>7447</v>
      </c>
      <c r="I5190" s="181">
        <v>1</v>
      </c>
      <c r="J5190" s="181"/>
      <c r="K5190" s="181"/>
      <c r="L5190" s="181"/>
      <c r="M5190" s="260">
        <v>0</v>
      </c>
    </row>
    <row r="5191" spans="1:13" x14ac:dyDescent="0.15">
      <c r="A5191" s="170">
        <v>10204</v>
      </c>
      <c r="B5191" s="171">
        <v>1</v>
      </c>
      <c r="C5191" s="171">
        <v>2</v>
      </c>
      <c r="D5191" s="171" t="s">
        <v>7444</v>
      </c>
      <c r="E5191" s="171">
        <f>VLOOKUP(D5191,武将id!A:C,3,FALSE)</f>
        <v>148</v>
      </c>
      <c r="F5191" s="171">
        <v>0</v>
      </c>
      <c r="G5191" s="253" t="s">
        <v>7448</v>
      </c>
      <c r="H5191" s="253" t="s">
        <v>7448</v>
      </c>
      <c r="I5191" s="171">
        <v>1</v>
      </c>
      <c r="J5191" s="171"/>
      <c r="K5191" s="171"/>
      <c r="L5191" s="171" t="s">
        <v>7449</v>
      </c>
      <c r="M5191" s="254">
        <f>IF(L5191="",999,VLOOKUP(L5191,武将id!A:C,3,0))</f>
        <v>127</v>
      </c>
    </row>
    <row r="5192" spans="1:13" x14ac:dyDescent="0.15">
      <c r="A5192" s="175">
        <v>10204</v>
      </c>
      <c r="B5192" s="176">
        <v>2</v>
      </c>
      <c r="C5192" s="176">
        <v>1</v>
      </c>
      <c r="D5192" s="176" t="s">
        <v>7449</v>
      </c>
      <c r="E5192" s="176">
        <f>VLOOKUP(D5192,武将id!A:C,3,FALSE)</f>
        <v>127</v>
      </c>
      <c r="F5192" s="176">
        <v>0</v>
      </c>
      <c r="G5192" s="256" t="s">
        <v>7450</v>
      </c>
      <c r="H5192" s="256" t="s">
        <v>7450</v>
      </c>
      <c r="I5192" s="176">
        <v>1</v>
      </c>
      <c r="J5192" s="176"/>
      <c r="K5192" s="176"/>
      <c r="L5192" s="176" t="s">
        <v>7451</v>
      </c>
      <c r="M5192" s="257">
        <f>IF(L5192="",999,VLOOKUP(L5192,武将id!A:C,3,0))</f>
        <v>148</v>
      </c>
    </row>
    <row r="5193" spans="1:13" x14ac:dyDescent="0.15">
      <c r="A5193" s="180">
        <v>10204</v>
      </c>
      <c r="B5193" s="181">
        <v>3</v>
      </c>
      <c r="C5193" s="181">
        <v>2</v>
      </c>
      <c r="D5193" s="181" t="s">
        <v>7451</v>
      </c>
      <c r="E5193" s="181">
        <f>VLOOKUP(D5193,武将id!A:C,3,FALSE)</f>
        <v>148</v>
      </c>
      <c r="F5193" s="181">
        <v>0</v>
      </c>
      <c r="G5193" s="259" t="s">
        <v>7452</v>
      </c>
      <c r="H5193" s="259" t="s">
        <v>7452</v>
      </c>
      <c r="I5193" s="181">
        <v>1</v>
      </c>
      <c r="J5193" s="181"/>
      <c r="K5193" s="181"/>
      <c r="L5193" s="181" t="s">
        <v>7453</v>
      </c>
      <c r="M5193" s="260">
        <f>IF(L5193="",999,VLOOKUP(L5193,武将id!A:C,3,0))</f>
        <v>127</v>
      </c>
    </row>
    <row r="5194" spans="1:13" x14ac:dyDescent="0.15">
      <c r="A5194" s="170">
        <v>10205</v>
      </c>
      <c r="B5194" s="171">
        <v>1</v>
      </c>
      <c r="C5194" s="171">
        <v>2</v>
      </c>
      <c r="D5194" s="171" t="s">
        <v>7454</v>
      </c>
      <c r="E5194" s="171">
        <f>VLOOKUP(D5194,武将id!A:C,3,FALSE)</f>
        <v>216</v>
      </c>
      <c r="F5194" s="171">
        <v>0</v>
      </c>
      <c r="G5194" s="253" t="s">
        <v>7455</v>
      </c>
      <c r="H5194" s="253" t="s">
        <v>7455</v>
      </c>
      <c r="I5194" s="171">
        <v>1</v>
      </c>
      <c r="J5194" s="171"/>
      <c r="K5194" s="171"/>
      <c r="L5194" s="171"/>
      <c r="M5194" s="254">
        <v>0</v>
      </c>
    </row>
    <row r="5195" spans="1:13" x14ac:dyDescent="0.15">
      <c r="A5195" s="180">
        <v>10205</v>
      </c>
      <c r="B5195" s="181">
        <v>2</v>
      </c>
      <c r="C5195" s="181">
        <v>1</v>
      </c>
      <c r="D5195" s="181" t="s">
        <v>7456</v>
      </c>
      <c r="E5195" s="181">
        <f>VLOOKUP(D5195,武将id!A:C,3,FALSE)</f>
        <v>1</v>
      </c>
      <c r="F5195" s="181">
        <v>0</v>
      </c>
      <c r="G5195" s="259" t="s">
        <v>7457</v>
      </c>
      <c r="H5195" s="259" t="s">
        <v>7457</v>
      </c>
      <c r="I5195" s="181">
        <v>1</v>
      </c>
      <c r="J5195" s="181"/>
      <c r="K5195" s="181"/>
      <c r="L5195" s="181"/>
      <c r="M5195" s="260">
        <v>0</v>
      </c>
    </row>
    <row r="5196" spans="1:13" x14ac:dyDescent="0.15">
      <c r="A5196" s="170">
        <v>10206</v>
      </c>
      <c r="B5196" s="171">
        <v>1</v>
      </c>
      <c r="C5196" s="171">
        <v>1</v>
      </c>
      <c r="D5196" s="171" t="s">
        <v>7458</v>
      </c>
      <c r="E5196" s="171">
        <f>VLOOKUP(D5196,武将id!A:C,3,FALSE)</f>
        <v>202</v>
      </c>
      <c r="F5196" s="171">
        <v>0</v>
      </c>
      <c r="G5196" s="253" t="s">
        <v>7459</v>
      </c>
      <c r="H5196" s="253" t="s">
        <v>7459</v>
      </c>
      <c r="I5196" s="171">
        <v>1</v>
      </c>
      <c r="J5196" s="171"/>
      <c r="K5196" s="171"/>
      <c r="L5196" s="171" t="s">
        <v>7460</v>
      </c>
      <c r="M5196" s="254">
        <f>IF(L5196="",999,VLOOKUP(L5196,武将id!A:C,3,0))</f>
        <v>206</v>
      </c>
    </row>
    <row r="5197" spans="1:13" x14ac:dyDescent="0.15">
      <c r="A5197" s="180">
        <v>10206</v>
      </c>
      <c r="B5197" s="181">
        <v>2</v>
      </c>
      <c r="C5197" s="181">
        <v>2</v>
      </c>
      <c r="D5197" s="181" t="s">
        <v>7460</v>
      </c>
      <c r="E5197" s="181">
        <f>VLOOKUP(D5197,武将id!A:C,3,FALSE)</f>
        <v>206</v>
      </c>
      <c r="F5197" s="181">
        <v>0</v>
      </c>
      <c r="G5197" s="259" t="s">
        <v>7461</v>
      </c>
      <c r="H5197" s="259" t="s">
        <v>7461</v>
      </c>
      <c r="I5197" s="181">
        <v>1</v>
      </c>
      <c r="J5197" s="181"/>
      <c r="K5197" s="181"/>
      <c r="L5197" s="181" t="s">
        <v>7458</v>
      </c>
      <c r="M5197" s="260">
        <f>IF(L5197="",999,VLOOKUP(L5197,武将id!A:C,3,0))</f>
        <v>202</v>
      </c>
    </row>
    <row r="5198" spans="1:13" x14ac:dyDescent="0.15">
      <c r="A5198" s="170">
        <v>10301</v>
      </c>
      <c r="B5198" s="171">
        <v>1</v>
      </c>
      <c r="C5198" s="171">
        <v>1</v>
      </c>
      <c r="D5198" s="171" t="s">
        <v>7462</v>
      </c>
      <c r="E5198" s="171">
        <f>VLOOKUP(D5198,武将id!A:C,3,FALSE)</f>
        <v>205</v>
      </c>
      <c r="F5198" s="171">
        <v>0</v>
      </c>
      <c r="G5198" s="253" t="s">
        <v>7463</v>
      </c>
      <c r="H5198" s="253" t="s">
        <v>7464</v>
      </c>
      <c r="I5198" s="171">
        <v>1</v>
      </c>
      <c r="J5198" s="171"/>
      <c r="K5198" s="171"/>
      <c r="L5198" s="171" t="s">
        <v>7465</v>
      </c>
      <c r="M5198" s="254">
        <f>IF(L5198="",999,VLOOKUP(L5198,武将id!A:C,3,0))</f>
        <v>203</v>
      </c>
    </row>
    <row r="5199" spans="1:13" x14ac:dyDescent="0.15">
      <c r="A5199" s="175">
        <v>10301</v>
      </c>
      <c r="B5199" s="176">
        <v>2</v>
      </c>
      <c r="C5199" s="176">
        <v>2</v>
      </c>
      <c r="D5199" s="176" t="s">
        <v>7465</v>
      </c>
      <c r="E5199" s="176">
        <f>VLOOKUP(D5199,武将id!A:C,3,FALSE)</f>
        <v>203</v>
      </c>
      <c r="F5199" s="176">
        <v>0</v>
      </c>
      <c r="G5199" s="256" t="s">
        <v>7466</v>
      </c>
      <c r="H5199" s="256" t="s">
        <v>7466</v>
      </c>
      <c r="I5199" s="176">
        <v>1</v>
      </c>
      <c r="J5199" s="176"/>
      <c r="K5199" s="176"/>
      <c r="L5199" s="176" t="s">
        <v>7462</v>
      </c>
      <c r="M5199" s="257">
        <f>IF(L5199="",999,VLOOKUP(L5199,武将id!A:C,3,0))</f>
        <v>205</v>
      </c>
    </row>
    <row r="5200" spans="1:13" x14ac:dyDescent="0.15">
      <c r="A5200" s="175">
        <v>10301</v>
      </c>
      <c r="B5200" s="176">
        <v>3</v>
      </c>
      <c r="C5200" s="176">
        <v>1</v>
      </c>
      <c r="D5200" s="176" t="s">
        <v>7462</v>
      </c>
      <c r="E5200" s="176">
        <f>VLOOKUP(D5200,武将id!A:C,3,FALSE)</f>
        <v>205</v>
      </c>
      <c r="F5200" s="176">
        <v>0</v>
      </c>
      <c r="G5200" s="256" t="s">
        <v>7467</v>
      </c>
      <c r="H5200" s="256" t="s">
        <v>7467</v>
      </c>
      <c r="I5200" s="176">
        <v>1</v>
      </c>
      <c r="J5200" s="176"/>
      <c r="K5200" s="176"/>
      <c r="L5200" s="176" t="s">
        <v>7465</v>
      </c>
      <c r="M5200" s="257">
        <f>IF(L5200="",999,VLOOKUP(L5200,武将id!A:C,3,0))</f>
        <v>203</v>
      </c>
    </row>
    <row r="5201" spans="1:13" x14ac:dyDescent="0.15">
      <c r="A5201" s="175">
        <v>10301</v>
      </c>
      <c r="B5201" s="176">
        <v>4</v>
      </c>
      <c r="C5201" s="176">
        <v>1</v>
      </c>
      <c r="D5201" s="176" t="s">
        <v>7462</v>
      </c>
      <c r="E5201" s="176">
        <f>VLOOKUP(D5201,武将id!A:C,3,FALSE)</f>
        <v>205</v>
      </c>
      <c r="F5201" s="176">
        <v>0</v>
      </c>
      <c r="G5201" s="256" t="s">
        <v>7468</v>
      </c>
      <c r="H5201" s="256" t="s">
        <v>7468</v>
      </c>
      <c r="I5201" s="176">
        <v>1</v>
      </c>
      <c r="J5201" s="176"/>
      <c r="K5201" s="176"/>
      <c r="L5201" s="176" t="s">
        <v>7469</v>
      </c>
      <c r="M5201" s="257">
        <f>IF(L5201="",999,VLOOKUP(L5201,武将id!A:C,3,0))</f>
        <v>203</v>
      </c>
    </row>
    <row r="5202" spans="1:13" x14ac:dyDescent="0.15">
      <c r="A5202" s="175">
        <v>10301</v>
      </c>
      <c r="B5202" s="176">
        <v>5</v>
      </c>
      <c r="C5202" s="176">
        <v>2</v>
      </c>
      <c r="D5202" s="176" t="s">
        <v>7469</v>
      </c>
      <c r="E5202" s="176">
        <f>VLOOKUP(D5202,武将id!A:C,3,FALSE)</f>
        <v>203</v>
      </c>
      <c r="F5202" s="176">
        <v>0</v>
      </c>
      <c r="G5202" s="256" t="s">
        <v>7470</v>
      </c>
      <c r="H5202" s="256" t="s">
        <v>7470</v>
      </c>
      <c r="I5202" s="176">
        <v>1</v>
      </c>
      <c r="J5202" s="176"/>
      <c r="K5202" s="176"/>
      <c r="L5202" s="176" t="s">
        <v>7471</v>
      </c>
      <c r="M5202" s="257">
        <f>IF(L5202="",999,VLOOKUP(L5202,武将id!A:C,3,0))</f>
        <v>205</v>
      </c>
    </row>
    <row r="5203" spans="1:13" x14ac:dyDescent="0.15">
      <c r="A5203" s="175">
        <v>10301</v>
      </c>
      <c r="B5203" s="176">
        <v>6</v>
      </c>
      <c r="C5203" s="176">
        <v>1</v>
      </c>
      <c r="D5203" s="176" t="s">
        <v>7472</v>
      </c>
      <c r="E5203" s="176">
        <f>VLOOKUP(D5203,武将id!A:C,3,FALSE)</f>
        <v>1</v>
      </c>
      <c r="F5203" s="176">
        <v>0</v>
      </c>
      <c r="G5203" s="256" t="s">
        <v>7473</v>
      </c>
      <c r="H5203" s="256" t="s">
        <v>7473</v>
      </c>
      <c r="I5203" s="176">
        <v>1</v>
      </c>
      <c r="J5203" s="176"/>
      <c r="K5203" s="176"/>
      <c r="L5203" s="176" t="s">
        <v>7474</v>
      </c>
      <c r="M5203" s="257">
        <f>IF(L5203="",999,VLOOKUP(L5203,武将id!A:C,3,0))</f>
        <v>203</v>
      </c>
    </row>
    <row r="5204" spans="1:13" x14ac:dyDescent="0.15">
      <c r="A5204" s="180">
        <v>10301</v>
      </c>
      <c r="B5204" s="181">
        <v>7</v>
      </c>
      <c r="C5204" s="181">
        <v>2</v>
      </c>
      <c r="D5204" s="181" t="s">
        <v>7474</v>
      </c>
      <c r="E5204" s="181">
        <f>VLOOKUP(D5204,武将id!A:C,3,FALSE)</f>
        <v>203</v>
      </c>
      <c r="F5204" s="181">
        <v>0</v>
      </c>
      <c r="G5204" s="259" t="s">
        <v>7475</v>
      </c>
      <c r="H5204" s="259" t="s">
        <v>7475</v>
      </c>
      <c r="I5204" s="181">
        <v>1</v>
      </c>
      <c r="J5204" s="181"/>
      <c r="K5204" s="181"/>
      <c r="L5204" s="181" t="s">
        <v>7476</v>
      </c>
      <c r="M5204" s="260">
        <f>IF(L5204="",999,VLOOKUP(L5204,武将id!A:C,3,0))</f>
        <v>1</v>
      </c>
    </row>
    <row r="5205" spans="1:13" x14ac:dyDescent="0.15">
      <c r="A5205" s="170">
        <v>10302</v>
      </c>
      <c r="B5205" s="171">
        <v>1</v>
      </c>
      <c r="C5205" s="171">
        <v>1</v>
      </c>
      <c r="D5205" s="171" t="s">
        <v>7477</v>
      </c>
      <c r="E5205" s="171">
        <f>VLOOKUP(D5205,武将id!A:C,3,FALSE)</f>
        <v>122</v>
      </c>
      <c r="F5205" s="171">
        <v>0</v>
      </c>
      <c r="G5205" s="253" t="s">
        <v>7478</v>
      </c>
      <c r="H5205" s="253" t="s">
        <v>7478</v>
      </c>
      <c r="I5205" s="171">
        <v>1</v>
      </c>
      <c r="J5205" s="171"/>
      <c r="K5205" s="171"/>
      <c r="L5205" s="171"/>
      <c r="M5205" s="254">
        <v>0</v>
      </c>
    </row>
    <row r="5206" spans="1:13" x14ac:dyDescent="0.15">
      <c r="A5206" s="175">
        <v>10302</v>
      </c>
      <c r="B5206" s="176">
        <v>2</v>
      </c>
      <c r="C5206" s="176">
        <v>2</v>
      </c>
      <c r="D5206" s="176" t="s">
        <v>7479</v>
      </c>
      <c r="E5206" s="176">
        <f>VLOOKUP(D5206,武将id!A:C,3,FALSE)</f>
        <v>208</v>
      </c>
      <c r="F5206" s="176">
        <v>0</v>
      </c>
      <c r="G5206" s="256" t="s">
        <v>7480</v>
      </c>
      <c r="H5206" s="256" t="s">
        <v>7480</v>
      </c>
      <c r="I5206" s="176">
        <v>1</v>
      </c>
      <c r="J5206" s="176"/>
      <c r="K5206" s="176"/>
      <c r="L5206" s="176" t="s">
        <v>7477</v>
      </c>
      <c r="M5206" s="257">
        <f>IF(L5206="",999,VLOOKUP(L5206,武将id!A:C,3,0))</f>
        <v>122</v>
      </c>
    </row>
    <row r="5207" spans="1:13" x14ac:dyDescent="0.15">
      <c r="A5207" s="175">
        <v>10302</v>
      </c>
      <c r="B5207" s="176">
        <v>3</v>
      </c>
      <c r="C5207" s="176">
        <v>2</v>
      </c>
      <c r="D5207" s="176" t="s">
        <v>7481</v>
      </c>
      <c r="E5207" s="176">
        <f>VLOOKUP(D5207,武将id!A:C,3,FALSE)</f>
        <v>129</v>
      </c>
      <c r="F5207" s="176">
        <v>0</v>
      </c>
      <c r="G5207" s="256" t="s">
        <v>7482</v>
      </c>
      <c r="H5207" s="256" t="s">
        <v>7482</v>
      </c>
      <c r="I5207" s="176">
        <v>1</v>
      </c>
      <c r="J5207" s="176"/>
      <c r="K5207" s="176"/>
      <c r="L5207" s="176" t="s">
        <v>7477</v>
      </c>
      <c r="M5207" s="257">
        <f>IF(L5207="",999,VLOOKUP(L5207,武将id!A:C,3,0))</f>
        <v>122</v>
      </c>
    </row>
    <row r="5208" spans="1:13" x14ac:dyDescent="0.15">
      <c r="A5208" s="180">
        <v>10302</v>
      </c>
      <c r="B5208" s="181">
        <v>4</v>
      </c>
      <c r="C5208" s="181">
        <v>1</v>
      </c>
      <c r="D5208" s="181" t="s">
        <v>7477</v>
      </c>
      <c r="E5208" s="181">
        <f>VLOOKUP(D5208,武将id!A:C,3,FALSE)</f>
        <v>122</v>
      </c>
      <c r="F5208" s="181">
        <v>0</v>
      </c>
      <c r="G5208" s="259" t="s">
        <v>7483</v>
      </c>
      <c r="H5208" s="259" t="s">
        <v>7483</v>
      </c>
      <c r="I5208" s="181">
        <v>1</v>
      </c>
      <c r="J5208" s="181"/>
      <c r="K5208" s="181"/>
      <c r="L5208" s="181" t="s">
        <v>7481</v>
      </c>
      <c r="M5208" s="260">
        <f>IF(L5208="",999,VLOOKUP(L5208,武将id!A:C,3,0))</f>
        <v>129</v>
      </c>
    </row>
    <row r="5209" spans="1:13" x14ac:dyDescent="0.15">
      <c r="A5209" s="170">
        <v>10303</v>
      </c>
      <c r="B5209" s="171">
        <v>1</v>
      </c>
      <c r="C5209" s="171">
        <v>1</v>
      </c>
      <c r="D5209" s="171" t="s">
        <v>7484</v>
      </c>
      <c r="E5209" s="171">
        <f>VLOOKUP(D5209,武将id!A:C,3,FALSE)</f>
        <v>205</v>
      </c>
      <c r="F5209" s="171">
        <v>0</v>
      </c>
      <c r="G5209" s="253" t="s">
        <v>7485</v>
      </c>
      <c r="H5209" s="253" t="s">
        <v>7485</v>
      </c>
      <c r="I5209" s="171">
        <v>1</v>
      </c>
      <c r="J5209" s="171"/>
      <c r="K5209" s="171"/>
      <c r="L5209" s="171" t="s">
        <v>7479</v>
      </c>
      <c r="M5209" s="254">
        <f>IF(L5209="",999,VLOOKUP(L5209,武将id!A:C,3,0))</f>
        <v>208</v>
      </c>
    </row>
    <row r="5210" spans="1:13" x14ac:dyDescent="0.15">
      <c r="A5210" s="175">
        <v>10303</v>
      </c>
      <c r="B5210" s="176">
        <v>2</v>
      </c>
      <c r="C5210" s="176">
        <v>2</v>
      </c>
      <c r="D5210" s="176" t="s">
        <v>7479</v>
      </c>
      <c r="E5210" s="176">
        <f>VLOOKUP(D5210,武将id!A:C,3,FALSE)</f>
        <v>208</v>
      </c>
      <c r="F5210" s="176">
        <v>0</v>
      </c>
      <c r="G5210" s="256" t="s">
        <v>7486</v>
      </c>
      <c r="H5210" s="256" t="s">
        <v>7486</v>
      </c>
      <c r="I5210" s="176">
        <v>1</v>
      </c>
      <c r="J5210" s="176"/>
      <c r="K5210" s="176"/>
      <c r="L5210" s="176" t="s">
        <v>7484</v>
      </c>
      <c r="M5210" s="257">
        <f>IF(L5210="",999,VLOOKUP(L5210,武将id!A:C,3,0))</f>
        <v>205</v>
      </c>
    </row>
    <row r="5211" spans="1:13" x14ac:dyDescent="0.15">
      <c r="A5211" s="180">
        <v>10303</v>
      </c>
      <c r="B5211" s="181">
        <v>3</v>
      </c>
      <c r="C5211" s="181">
        <v>1</v>
      </c>
      <c r="D5211" s="181" t="s">
        <v>7484</v>
      </c>
      <c r="E5211" s="181">
        <f>VLOOKUP(D5211,武将id!A:C,3,FALSE)</f>
        <v>205</v>
      </c>
      <c r="F5211" s="181">
        <v>0</v>
      </c>
      <c r="G5211" s="259" t="s">
        <v>7487</v>
      </c>
      <c r="H5211" s="259" t="s">
        <v>7487</v>
      </c>
      <c r="I5211" s="181">
        <v>1</v>
      </c>
      <c r="J5211" s="181"/>
      <c r="K5211" s="181"/>
      <c r="L5211" s="181" t="s">
        <v>7488</v>
      </c>
      <c r="M5211" s="260">
        <f>IF(L5211="",999,VLOOKUP(L5211,武将id!A:C,3,0))</f>
        <v>208</v>
      </c>
    </row>
    <row r="5212" spans="1:13" x14ac:dyDescent="0.15">
      <c r="A5212" s="170">
        <v>10304</v>
      </c>
      <c r="B5212" s="171">
        <v>1</v>
      </c>
      <c r="C5212" s="171">
        <v>2</v>
      </c>
      <c r="D5212" s="171" t="s">
        <v>7489</v>
      </c>
      <c r="E5212" s="171">
        <f>VLOOKUP(D5212,武将id!A:C,3,FALSE)</f>
        <v>122</v>
      </c>
      <c r="F5212" s="171">
        <v>0</v>
      </c>
      <c r="G5212" s="253" t="s">
        <v>7490</v>
      </c>
      <c r="H5212" s="253" t="s">
        <v>7490</v>
      </c>
      <c r="I5212" s="171">
        <v>1</v>
      </c>
      <c r="J5212" s="171"/>
      <c r="K5212" s="171"/>
      <c r="L5212" s="171"/>
      <c r="M5212" s="254">
        <v>0</v>
      </c>
    </row>
    <row r="5213" spans="1:13" x14ac:dyDescent="0.15">
      <c r="A5213" s="180">
        <v>10304</v>
      </c>
      <c r="B5213" s="181">
        <v>2</v>
      </c>
      <c r="C5213" s="181">
        <v>1</v>
      </c>
      <c r="D5213" s="181" t="s">
        <v>7491</v>
      </c>
      <c r="E5213" s="181">
        <f>VLOOKUP(D5213,武将id!A:C,3,FALSE)</f>
        <v>205</v>
      </c>
      <c r="F5213" s="181">
        <v>0</v>
      </c>
      <c r="G5213" s="259" t="s">
        <v>7492</v>
      </c>
      <c r="H5213" s="259" t="s">
        <v>7492</v>
      </c>
      <c r="I5213" s="181">
        <v>1</v>
      </c>
      <c r="J5213" s="181"/>
      <c r="K5213" s="181"/>
      <c r="L5213" s="181"/>
      <c r="M5213" s="260">
        <v>0</v>
      </c>
    </row>
    <row r="5214" spans="1:13" x14ac:dyDescent="0.15">
      <c r="A5214" s="170">
        <v>10305</v>
      </c>
      <c r="B5214" s="171">
        <v>1</v>
      </c>
      <c r="C5214" s="171">
        <v>1</v>
      </c>
      <c r="D5214" s="171" t="s">
        <v>7491</v>
      </c>
      <c r="E5214" s="171">
        <f>VLOOKUP(D5214,武将id!A:C,3,FALSE)</f>
        <v>205</v>
      </c>
      <c r="F5214" s="171">
        <v>0</v>
      </c>
      <c r="G5214" s="253" t="s">
        <v>7493</v>
      </c>
      <c r="H5214" s="253" t="s">
        <v>7493</v>
      </c>
      <c r="I5214" s="171">
        <v>1</v>
      </c>
      <c r="J5214" s="171"/>
      <c r="K5214" s="171"/>
      <c r="L5214" s="171" t="s">
        <v>7488</v>
      </c>
      <c r="M5214" s="254">
        <f>IF(L5214="",999,VLOOKUP(L5214,武将id!A:C,3,0))</f>
        <v>208</v>
      </c>
    </row>
    <row r="5215" spans="1:13" x14ac:dyDescent="0.15">
      <c r="A5215" s="175">
        <v>10305</v>
      </c>
      <c r="B5215" s="176">
        <v>2</v>
      </c>
      <c r="C5215" s="176">
        <v>2</v>
      </c>
      <c r="D5215" s="176" t="s">
        <v>7488</v>
      </c>
      <c r="E5215" s="176">
        <f>VLOOKUP(D5215,武将id!A:C,3,FALSE)</f>
        <v>208</v>
      </c>
      <c r="F5215" s="176">
        <v>0</v>
      </c>
      <c r="G5215" s="256" t="s">
        <v>7494</v>
      </c>
      <c r="H5215" s="256" t="s">
        <v>7494</v>
      </c>
      <c r="I5215" s="176">
        <v>1</v>
      </c>
      <c r="J5215" s="176"/>
      <c r="K5215" s="176"/>
      <c r="L5215" s="176" t="s">
        <v>7491</v>
      </c>
      <c r="M5215" s="257">
        <f>IF(L5215="",999,VLOOKUP(L5215,武将id!A:C,3,0))</f>
        <v>205</v>
      </c>
    </row>
    <row r="5216" spans="1:13" x14ac:dyDescent="0.15">
      <c r="A5216" s="175">
        <v>10305</v>
      </c>
      <c r="B5216" s="176">
        <v>3</v>
      </c>
      <c r="C5216" s="176">
        <v>1</v>
      </c>
      <c r="D5216" s="176" t="s">
        <v>7491</v>
      </c>
      <c r="E5216" s="176">
        <f>VLOOKUP(D5216,武将id!A:C,3,FALSE)</f>
        <v>205</v>
      </c>
      <c r="F5216" s="176">
        <v>0</v>
      </c>
      <c r="G5216" s="256" t="s">
        <v>7495</v>
      </c>
      <c r="H5216" s="256" t="s">
        <v>7495</v>
      </c>
      <c r="I5216" s="176">
        <v>1</v>
      </c>
      <c r="J5216" s="176"/>
      <c r="K5216" s="176"/>
      <c r="L5216" s="176" t="s">
        <v>7488</v>
      </c>
      <c r="M5216" s="257">
        <f>IF(L5216="",999,VLOOKUP(L5216,武将id!A:C,3,0))</f>
        <v>208</v>
      </c>
    </row>
    <row r="5217" spans="1:13" x14ac:dyDescent="0.15">
      <c r="A5217" s="175">
        <v>10305</v>
      </c>
      <c r="B5217" s="176">
        <v>4</v>
      </c>
      <c r="C5217" s="176">
        <v>2</v>
      </c>
      <c r="D5217" s="176" t="s">
        <v>7488</v>
      </c>
      <c r="E5217" s="176">
        <f>VLOOKUP(D5217,武将id!A:C,3,FALSE)</f>
        <v>208</v>
      </c>
      <c r="F5217" s="176">
        <v>0</v>
      </c>
      <c r="G5217" s="256" t="s">
        <v>7496</v>
      </c>
      <c r="H5217" s="256" t="s">
        <v>7496</v>
      </c>
      <c r="I5217" s="176">
        <v>1</v>
      </c>
      <c r="J5217" s="176"/>
      <c r="K5217" s="176"/>
      <c r="L5217" s="176" t="s">
        <v>7491</v>
      </c>
      <c r="M5217" s="257">
        <f>IF(L5217="",999,VLOOKUP(L5217,武将id!A:C,3,0))</f>
        <v>205</v>
      </c>
    </row>
    <row r="5218" spans="1:13" x14ac:dyDescent="0.15">
      <c r="A5218" s="180">
        <v>10305</v>
      </c>
      <c r="B5218" s="181">
        <v>5</v>
      </c>
      <c r="C5218" s="181">
        <v>1</v>
      </c>
      <c r="D5218" s="181" t="s">
        <v>7491</v>
      </c>
      <c r="E5218" s="181">
        <f>VLOOKUP(D5218,武将id!A:C,3,FALSE)</f>
        <v>205</v>
      </c>
      <c r="F5218" s="181">
        <v>0</v>
      </c>
      <c r="G5218" s="259" t="s">
        <v>7497</v>
      </c>
      <c r="H5218" s="259" t="s">
        <v>7497</v>
      </c>
      <c r="I5218" s="181">
        <v>1</v>
      </c>
      <c r="J5218" s="181"/>
      <c r="K5218" s="181"/>
      <c r="L5218" s="181" t="s">
        <v>7488</v>
      </c>
      <c r="M5218" s="260">
        <f>IF(L5218="",999,VLOOKUP(L5218,武将id!A:C,3,0))</f>
        <v>208</v>
      </c>
    </row>
    <row r="5219" spans="1:13" x14ac:dyDescent="0.15">
      <c r="A5219" s="170">
        <v>10306</v>
      </c>
      <c r="B5219" s="171">
        <v>1</v>
      </c>
      <c r="C5219" s="171">
        <v>1</v>
      </c>
      <c r="D5219" s="171" t="s">
        <v>7489</v>
      </c>
      <c r="E5219" s="171">
        <f>VLOOKUP(D5219,武将id!A:C,3,FALSE)</f>
        <v>122</v>
      </c>
      <c r="F5219" s="171">
        <v>0</v>
      </c>
      <c r="G5219" s="253" t="s">
        <v>7498</v>
      </c>
      <c r="H5219" s="253" t="s">
        <v>7498</v>
      </c>
      <c r="I5219" s="171">
        <v>1</v>
      </c>
      <c r="J5219" s="171"/>
      <c r="K5219" s="171"/>
      <c r="L5219" s="171" t="s">
        <v>7488</v>
      </c>
      <c r="M5219" s="254">
        <f>IF(L5219="",999,VLOOKUP(L5219,武将id!A:C,3,0))</f>
        <v>208</v>
      </c>
    </row>
    <row r="5220" spans="1:13" x14ac:dyDescent="0.15">
      <c r="A5220" s="180">
        <v>10306</v>
      </c>
      <c r="B5220" s="181">
        <v>2</v>
      </c>
      <c r="C5220" s="181">
        <v>2</v>
      </c>
      <c r="D5220" s="181" t="s">
        <v>7488</v>
      </c>
      <c r="E5220" s="181">
        <f>VLOOKUP(D5220,武将id!A:C,3,FALSE)</f>
        <v>208</v>
      </c>
      <c r="F5220" s="181">
        <v>0</v>
      </c>
      <c r="G5220" s="259" t="s">
        <v>7499</v>
      </c>
      <c r="H5220" s="259" t="s">
        <v>7499</v>
      </c>
      <c r="I5220" s="181">
        <v>1</v>
      </c>
      <c r="J5220" s="181"/>
      <c r="K5220" s="181"/>
      <c r="L5220" s="181" t="s">
        <v>7489</v>
      </c>
      <c r="M5220" s="260">
        <f>IF(L5220="",999,VLOOKUP(L5220,武将id!A:C,3,0))</f>
        <v>122</v>
      </c>
    </row>
    <row r="5221" spans="1:13" x14ac:dyDescent="0.15">
      <c r="A5221" s="170">
        <v>10307</v>
      </c>
      <c r="B5221" s="171">
        <v>1</v>
      </c>
      <c r="C5221" s="171">
        <v>2</v>
      </c>
      <c r="D5221" s="171" t="s">
        <v>7488</v>
      </c>
      <c r="E5221" s="171">
        <f>VLOOKUP(D5221,武将id!A:C,3,FALSE)</f>
        <v>208</v>
      </c>
      <c r="F5221" s="171">
        <v>0</v>
      </c>
      <c r="G5221" s="253" t="s">
        <v>7500</v>
      </c>
      <c r="H5221" s="253" t="s">
        <v>7500</v>
      </c>
      <c r="I5221" s="171">
        <v>1</v>
      </c>
      <c r="J5221" s="171"/>
      <c r="K5221" s="171"/>
      <c r="L5221" s="171"/>
      <c r="M5221" s="254">
        <v>0</v>
      </c>
    </row>
    <row r="5222" spans="1:13" x14ac:dyDescent="0.15">
      <c r="A5222" s="175">
        <v>10307</v>
      </c>
      <c r="B5222" s="176">
        <v>2</v>
      </c>
      <c r="C5222" s="176">
        <v>2</v>
      </c>
      <c r="D5222" s="176" t="s">
        <v>7488</v>
      </c>
      <c r="E5222" s="176">
        <f>VLOOKUP(D5222,武将id!A:C,3,FALSE)</f>
        <v>208</v>
      </c>
      <c r="F5222" s="176">
        <v>0</v>
      </c>
      <c r="G5222" s="256" t="s">
        <v>7501</v>
      </c>
      <c r="H5222" s="256" t="s">
        <v>7501</v>
      </c>
      <c r="I5222" s="176">
        <v>1</v>
      </c>
      <c r="J5222" s="176"/>
      <c r="K5222" s="176"/>
      <c r="L5222" s="176"/>
      <c r="M5222" s="257">
        <v>0</v>
      </c>
    </row>
    <row r="5223" spans="1:13" x14ac:dyDescent="0.15">
      <c r="A5223" s="175">
        <v>10307</v>
      </c>
      <c r="B5223" s="176">
        <v>3</v>
      </c>
      <c r="C5223" s="176">
        <v>1</v>
      </c>
      <c r="D5223" s="176" t="s">
        <v>2611</v>
      </c>
      <c r="E5223" s="176">
        <f>VLOOKUP(D5223,武将id!A:C,3,FALSE)</f>
        <v>205</v>
      </c>
      <c r="F5223" s="176">
        <v>0</v>
      </c>
      <c r="G5223" s="256" t="s">
        <v>7502</v>
      </c>
      <c r="H5223" s="256" t="s">
        <v>7502</v>
      </c>
      <c r="I5223" s="176">
        <v>1</v>
      </c>
      <c r="J5223" s="176"/>
      <c r="K5223" s="176"/>
      <c r="L5223" s="176"/>
      <c r="M5223" s="257">
        <v>0</v>
      </c>
    </row>
    <row r="5224" spans="1:13" x14ac:dyDescent="0.15">
      <c r="A5224" s="175">
        <v>10307</v>
      </c>
      <c r="B5224" s="176">
        <v>4</v>
      </c>
      <c r="C5224" s="176">
        <v>2</v>
      </c>
      <c r="D5224" s="176" t="s">
        <v>7488</v>
      </c>
      <c r="E5224" s="176">
        <f>VLOOKUP(D5224,武将id!A:C,3,FALSE)</f>
        <v>208</v>
      </c>
      <c r="F5224" s="176">
        <v>0</v>
      </c>
      <c r="G5224" s="256" t="s">
        <v>7503</v>
      </c>
      <c r="H5224" s="256" t="s">
        <v>7503</v>
      </c>
      <c r="I5224" s="176">
        <v>1</v>
      </c>
      <c r="J5224" s="176"/>
      <c r="K5224" s="176"/>
      <c r="L5224" s="176"/>
      <c r="M5224" s="257">
        <v>0</v>
      </c>
    </row>
    <row r="5225" spans="1:13" x14ac:dyDescent="0.15">
      <c r="A5225" s="180">
        <v>10307</v>
      </c>
      <c r="B5225" s="181">
        <v>5</v>
      </c>
      <c r="C5225" s="181">
        <v>1</v>
      </c>
      <c r="D5225" s="181" t="s">
        <v>7491</v>
      </c>
      <c r="E5225" s="181">
        <f>VLOOKUP(D5225,武将id!A:C,3,FALSE)</f>
        <v>205</v>
      </c>
      <c r="F5225" s="181">
        <v>0</v>
      </c>
      <c r="G5225" s="259" t="s">
        <v>7504</v>
      </c>
      <c r="H5225" s="259" t="s">
        <v>7504</v>
      </c>
      <c r="I5225" s="181">
        <v>1</v>
      </c>
      <c r="J5225" s="181"/>
      <c r="K5225" s="181"/>
      <c r="L5225" s="181"/>
      <c r="M5225" s="260">
        <v>0</v>
      </c>
    </row>
    <row r="5226" spans="1:13" x14ac:dyDescent="0.15">
      <c r="A5226" s="170">
        <v>10401</v>
      </c>
      <c r="B5226" s="171">
        <v>1</v>
      </c>
      <c r="C5226" s="171">
        <v>2</v>
      </c>
      <c r="D5226" s="171" t="s">
        <v>7489</v>
      </c>
      <c r="E5226" s="171">
        <f>VLOOKUP(D5226,武将id!A:C,3,FALSE)</f>
        <v>122</v>
      </c>
      <c r="F5226" s="171">
        <v>0</v>
      </c>
      <c r="G5226" s="253" t="s">
        <v>7505</v>
      </c>
      <c r="H5226" s="253" t="s">
        <v>7505</v>
      </c>
      <c r="I5226" s="171">
        <v>1</v>
      </c>
      <c r="J5226" s="171"/>
      <c r="K5226" s="171"/>
      <c r="L5226" s="171" t="s">
        <v>7488</v>
      </c>
      <c r="M5226" s="254">
        <f>IF(L5226="",999,VLOOKUP(L5226,武将id!A:C,3,0))</f>
        <v>208</v>
      </c>
    </row>
    <row r="5227" spans="1:13" x14ac:dyDescent="0.15">
      <c r="A5227" s="175">
        <v>10401</v>
      </c>
      <c r="B5227" s="176">
        <v>2</v>
      </c>
      <c r="C5227" s="176">
        <v>2</v>
      </c>
      <c r="D5227" s="176" t="s">
        <v>7489</v>
      </c>
      <c r="E5227" s="176">
        <f>VLOOKUP(D5227,武将id!A:C,3,FALSE)</f>
        <v>122</v>
      </c>
      <c r="F5227" s="176">
        <v>0</v>
      </c>
      <c r="G5227" s="256" t="s">
        <v>7506</v>
      </c>
      <c r="H5227" s="256" t="s">
        <v>7506</v>
      </c>
      <c r="I5227" s="176">
        <v>1</v>
      </c>
      <c r="J5227" s="176"/>
      <c r="K5227" s="176"/>
      <c r="L5227" s="176" t="s">
        <v>7488</v>
      </c>
      <c r="M5227" s="257">
        <f>IF(L5227="",999,VLOOKUP(L5227,武将id!A:C,3,0))</f>
        <v>208</v>
      </c>
    </row>
    <row r="5228" spans="1:13" x14ac:dyDescent="0.15">
      <c r="A5228" s="175">
        <v>10401</v>
      </c>
      <c r="B5228" s="176">
        <v>3</v>
      </c>
      <c r="C5228" s="176">
        <v>1</v>
      </c>
      <c r="D5228" s="176" t="s">
        <v>7488</v>
      </c>
      <c r="E5228" s="176">
        <f>VLOOKUP(D5228,武将id!A:C,3,FALSE)</f>
        <v>208</v>
      </c>
      <c r="F5228" s="176">
        <v>0</v>
      </c>
      <c r="G5228" s="256" t="s">
        <v>7507</v>
      </c>
      <c r="H5228" s="256" t="s">
        <v>7507</v>
      </c>
      <c r="I5228" s="176">
        <v>1</v>
      </c>
      <c r="J5228" s="176"/>
      <c r="K5228" s="176"/>
      <c r="L5228" s="176" t="s">
        <v>7489</v>
      </c>
      <c r="M5228" s="257">
        <f>IF(L5228="",999,VLOOKUP(L5228,武将id!A:C,3,0))</f>
        <v>122</v>
      </c>
    </row>
    <row r="5229" spans="1:13" x14ac:dyDescent="0.15">
      <c r="A5229" s="175">
        <v>10401</v>
      </c>
      <c r="B5229" s="176">
        <v>4</v>
      </c>
      <c r="C5229" s="176">
        <v>2</v>
      </c>
      <c r="D5229" s="176" t="s">
        <v>7489</v>
      </c>
      <c r="E5229" s="176">
        <f>VLOOKUP(D5229,武将id!A:C,3,FALSE)</f>
        <v>122</v>
      </c>
      <c r="F5229" s="176">
        <v>0</v>
      </c>
      <c r="G5229" s="256" t="s">
        <v>7508</v>
      </c>
      <c r="H5229" s="256" t="s">
        <v>7508</v>
      </c>
      <c r="I5229" s="176">
        <v>1</v>
      </c>
      <c r="J5229" s="176"/>
      <c r="K5229" s="176"/>
      <c r="L5229" s="176"/>
      <c r="M5229" s="257">
        <v>0</v>
      </c>
    </row>
    <row r="5230" spans="1:13" x14ac:dyDescent="0.15">
      <c r="A5230" s="175">
        <v>10401</v>
      </c>
      <c r="B5230" s="176">
        <v>5</v>
      </c>
      <c r="C5230" s="176">
        <v>1</v>
      </c>
      <c r="D5230" s="176" t="s">
        <v>7509</v>
      </c>
      <c r="E5230" s="176">
        <f>VLOOKUP(D5230,武将id!A:C,3,FALSE)</f>
        <v>210</v>
      </c>
      <c r="F5230" s="176">
        <v>0</v>
      </c>
      <c r="G5230" s="256" t="s">
        <v>7510</v>
      </c>
      <c r="H5230" s="256" t="s">
        <v>7510</v>
      </c>
      <c r="I5230" s="176">
        <v>1</v>
      </c>
      <c r="J5230" s="176"/>
      <c r="K5230" s="176"/>
      <c r="L5230" s="176"/>
      <c r="M5230" s="257">
        <v>0</v>
      </c>
    </row>
    <row r="5231" spans="1:13" x14ac:dyDescent="0.15">
      <c r="A5231" s="180">
        <v>10401</v>
      </c>
      <c r="B5231" s="181">
        <v>6</v>
      </c>
      <c r="C5231" s="181">
        <v>1</v>
      </c>
      <c r="D5231" s="181" t="s">
        <v>7509</v>
      </c>
      <c r="E5231" s="181">
        <f>VLOOKUP(D5231,武将id!A:C,3,FALSE)</f>
        <v>210</v>
      </c>
      <c r="F5231" s="181">
        <v>0</v>
      </c>
      <c r="G5231" s="259" t="s">
        <v>7511</v>
      </c>
      <c r="H5231" s="259" t="s">
        <v>7511</v>
      </c>
      <c r="I5231" s="181">
        <v>1</v>
      </c>
      <c r="J5231" s="181"/>
      <c r="K5231" s="181"/>
      <c r="L5231" s="181"/>
      <c r="M5231" s="260">
        <v>0</v>
      </c>
    </row>
    <row r="5232" spans="1:13" x14ac:dyDescent="0.15">
      <c r="A5232" s="170">
        <v>10402</v>
      </c>
      <c r="B5232" s="171">
        <v>1</v>
      </c>
      <c r="C5232" s="171">
        <v>1</v>
      </c>
      <c r="D5232" s="171" t="s">
        <v>7471</v>
      </c>
      <c r="E5232" s="171">
        <f>VLOOKUP(D5232,武将id!A:C,3,FALSE)</f>
        <v>205</v>
      </c>
      <c r="F5232" s="171">
        <v>0</v>
      </c>
      <c r="G5232" s="253" t="s">
        <v>7512</v>
      </c>
      <c r="H5232" s="253" t="s">
        <v>7512</v>
      </c>
      <c r="I5232" s="171">
        <v>1</v>
      </c>
      <c r="J5232" s="171"/>
      <c r="K5232" s="171"/>
      <c r="L5232" s="171" t="s">
        <v>7513</v>
      </c>
      <c r="M5232" s="254">
        <f>IF(L5232="",999,VLOOKUP(L5232,武将id!A:C,3,0))</f>
        <v>202</v>
      </c>
    </row>
    <row r="5233" spans="1:13" x14ac:dyDescent="0.15">
      <c r="A5233" s="175">
        <v>10402</v>
      </c>
      <c r="B5233" s="176">
        <v>2</v>
      </c>
      <c r="C5233" s="176">
        <v>2</v>
      </c>
      <c r="D5233" s="176" t="s">
        <v>7513</v>
      </c>
      <c r="E5233" s="176">
        <f>VLOOKUP(D5233,武将id!A:C,3,FALSE)</f>
        <v>202</v>
      </c>
      <c r="F5233" s="176">
        <v>0</v>
      </c>
      <c r="G5233" s="256" t="s">
        <v>7514</v>
      </c>
      <c r="H5233" s="256" t="s">
        <v>7514</v>
      </c>
      <c r="I5233" s="176">
        <v>1</v>
      </c>
      <c r="J5233" s="176"/>
      <c r="K5233" s="176"/>
      <c r="L5233" s="176" t="s">
        <v>7515</v>
      </c>
      <c r="M5233" s="257">
        <f>IF(L5233="",999,VLOOKUP(L5233,武将id!A:C,3,0))</f>
        <v>205</v>
      </c>
    </row>
    <row r="5234" spans="1:13" x14ac:dyDescent="0.15">
      <c r="A5234" s="175">
        <v>10402</v>
      </c>
      <c r="B5234" s="176">
        <v>3</v>
      </c>
      <c r="C5234" s="176">
        <v>1</v>
      </c>
      <c r="D5234" s="176" t="s">
        <v>7516</v>
      </c>
      <c r="E5234" s="176">
        <f>VLOOKUP(D5234,武将id!A:C,3,FALSE)</f>
        <v>208</v>
      </c>
      <c r="F5234" s="176">
        <v>0</v>
      </c>
      <c r="G5234" s="256" t="s">
        <v>7517</v>
      </c>
      <c r="H5234" s="256" t="s">
        <v>7517</v>
      </c>
      <c r="I5234" s="176">
        <v>1</v>
      </c>
      <c r="J5234" s="176"/>
      <c r="K5234" s="176"/>
      <c r="L5234" s="176" t="s">
        <v>7513</v>
      </c>
      <c r="M5234" s="257">
        <f>IF(L5234="",999,VLOOKUP(L5234,武将id!A:C,3,0))</f>
        <v>202</v>
      </c>
    </row>
    <row r="5235" spans="1:13" x14ac:dyDescent="0.15">
      <c r="A5235" s="180">
        <v>10402</v>
      </c>
      <c r="B5235" s="181">
        <v>4</v>
      </c>
      <c r="C5235" s="181">
        <v>2</v>
      </c>
      <c r="D5235" s="181" t="s">
        <v>7513</v>
      </c>
      <c r="E5235" s="181">
        <f>VLOOKUP(D5235,武将id!A:C,3,FALSE)</f>
        <v>202</v>
      </c>
      <c r="F5235" s="181">
        <v>0</v>
      </c>
      <c r="G5235" s="259" t="s">
        <v>7518</v>
      </c>
      <c r="H5235" s="259" t="s">
        <v>7518</v>
      </c>
      <c r="I5235" s="181">
        <v>1</v>
      </c>
      <c r="J5235" s="181"/>
      <c r="K5235" s="181"/>
      <c r="L5235" s="181" t="s">
        <v>7516</v>
      </c>
      <c r="M5235" s="260">
        <f>IF(L5235="",999,VLOOKUP(L5235,武将id!A:C,3,0))</f>
        <v>208</v>
      </c>
    </row>
    <row r="5236" spans="1:13" x14ac:dyDescent="0.15">
      <c r="A5236" s="170">
        <v>10403</v>
      </c>
      <c r="B5236" s="171">
        <v>1</v>
      </c>
      <c r="C5236" s="171">
        <v>1</v>
      </c>
      <c r="D5236" s="171" t="s">
        <v>7515</v>
      </c>
      <c r="E5236" s="171">
        <f>VLOOKUP(D5236,武将id!A:C,3,FALSE)</f>
        <v>205</v>
      </c>
      <c r="F5236" s="171">
        <v>0</v>
      </c>
      <c r="G5236" s="253" t="s">
        <v>7519</v>
      </c>
      <c r="H5236" s="253" t="s">
        <v>7519</v>
      </c>
      <c r="I5236" s="171">
        <v>1</v>
      </c>
      <c r="J5236" s="171"/>
      <c r="K5236" s="171"/>
      <c r="L5236" s="171" t="s">
        <v>7513</v>
      </c>
      <c r="M5236" s="254">
        <f>IF(L5236="",999,VLOOKUP(L5236,武将id!A:C,3,0))</f>
        <v>202</v>
      </c>
    </row>
    <row r="5237" spans="1:13" x14ac:dyDescent="0.15">
      <c r="A5237" s="175">
        <v>10403</v>
      </c>
      <c r="B5237" s="176">
        <v>2</v>
      </c>
      <c r="C5237" s="176">
        <v>2</v>
      </c>
      <c r="D5237" s="176" t="s">
        <v>7520</v>
      </c>
      <c r="E5237" s="176">
        <f>VLOOKUP(D5237,武将id!A:C,3,FALSE)</f>
        <v>203</v>
      </c>
      <c r="F5237" s="176">
        <v>0</v>
      </c>
      <c r="G5237" s="256" t="s">
        <v>7521</v>
      </c>
      <c r="H5237" s="256" t="s">
        <v>7521</v>
      </c>
      <c r="I5237" s="176">
        <v>1</v>
      </c>
      <c r="J5237" s="176"/>
      <c r="K5237" s="176"/>
      <c r="L5237" s="176"/>
      <c r="M5237" s="257">
        <v>0</v>
      </c>
    </row>
    <row r="5238" spans="1:13" x14ac:dyDescent="0.15">
      <c r="A5238" s="175">
        <v>10403</v>
      </c>
      <c r="B5238" s="176">
        <v>3</v>
      </c>
      <c r="C5238" s="176">
        <v>1</v>
      </c>
      <c r="D5238" s="176" t="s">
        <v>7513</v>
      </c>
      <c r="E5238" s="176">
        <f>VLOOKUP(D5238,武将id!A:C,3,FALSE)</f>
        <v>202</v>
      </c>
      <c r="F5238" s="176">
        <v>0</v>
      </c>
      <c r="G5238" s="256" t="s">
        <v>7522</v>
      </c>
      <c r="H5238" s="256" t="s">
        <v>7522</v>
      </c>
      <c r="I5238" s="176">
        <v>1</v>
      </c>
      <c r="J5238" s="176"/>
      <c r="K5238" s="176"/>
      <c r="L5238" s="176" t="s">
        <v>7523</v>
      </c>
      <c r="M5238" s="257">
        <f>IF(L5238="",999,VLOOKUP(L5238,武将id!A:C,3,0))</f>
        <v>203</v>
      </c>
    </row>
    <row r="5239" spans="1:13" x14ac:dyDescent="0.15">
      <c r="A5239" s="175">
        <v>10403</v>
      </c>
      <c r="B5239" s="176">
        <v>4</v>
      </c>
      <c r="C5239" s="176">
        <v>2</v>
      </c>
      <c r="D5239" s="176" t="s">
        <v>7523</v>
      </c>
      <c r="E5239" s="176">
        <f>VLOOKUP(D5239,武将id!A:C,3,FALSE)</f>
        <v>203</v>
      </c>
      <c r="F5239" s="176">
        <v>0</v>
      </c>
      <c r="G5239" s="256" t="s">
        <v>7524</v>
      </c>
      <c r="H5239" s="256" t="s">
        <v>7524</v>
      </c>
      <c r="I5239" s="176">
        <v>1</v>
      </c>
      <c r="J5239" s="176"/>
      <c r="K5239" s="176"/>
      <c r="L5239" s="176" t="s">
        <v>7525</v>
      </c>
      <c r="M5239" s="257">
        <f>IF(L5239="",999,VLOOKUP(L5239,武将id!A:C,3,0))</f>
        <v>202</v>
      </c>
    </row>
    <row r="5240" spans="1:13" x14ac:dyDescent="0.15">
      <c r="A5240" s="175">
        <v>10403</v>
      </c>
      <c r="B5240" s="176">
        <v>5</v>
      </c>
      <c r="C5240" s="176">
        <v>2</v>
      </c>
      <c r="D5240" s="176" t="s">
        <v>7523</v>
      </c>
      <c r="E5240" s="176">
        <f>VLOOKUP(D5240,武将id!A:C,3,FALSE)</f>
        <v>203</v>
      </c>
      <c r="F5240" s="176">
        <v>0</v>
      </c>
      <c r="G5240" s="256" t="s">
        <v>7526</v>
      </c>
      <c r="H5240" s="256" t="s">
        <v>7526</v>
      </c>
      <c r="I5240" s="176">
        <v>1</v>
      </c>
      <c r="J5240" s="176"/>
      <c r="K5240" s="176"/>
      <c r="L5240" s="176" t="s">
        <v>7525</v>
      </c>
      <c r="M5240" s="257">
        <f>IF(L5240="",999,VLOOKUP(L5240,武将id!A:C,3,0))</f>
        <v>202</v>
      </c>
    </row>
    <row r="5241" spans="1:13" x14ac:dyDescent="0.15">
      <c r="A5241" s="175">
        <v>10403</v>
      </c>
      <c r="B5241" s="176">
        <v>6</v>
      </c>
      <c r="C5241" s="176">
        <v>1</v>
      </c>
      <c r="D5241" s="176" t="s">
        <v>7525</v>
      </c>
      <c r="E5241" s="176">
        <f>VLOOKUP(D5241,武将id!A:C,3,FALSE)</f>
        <v>202</v>
      </c>
      <c r="F5241" s="176">
        <v>0</v>
      </c>
      <c r="G5241" s="256" t="s">
        <v>7527</v>
      </c>
      <c r="H5241" s="256" t="s">
        <v>7527</v>
      </c>
      <c r="I5241" s="176">
        <v>1</v>
      </c>
      <c r="J5241" s="176"/>
      <c r="K5241" s="176"/>
      <c r="L5241" s="176" t="s">
        <v>7523</v>
      </c>
      <c r="M5241" s="257">
        <f>IF(L5241="",999,VLOOKUP(L5241,武将id!A:C,3,0))</f>
        <v>203</v>
      </c>
    </row>
    <row r="5242" spans="1:13" x14ac:dyDescent="0.15">
      <c r="A5242" s="180">
        <v>10403</v>
      </c>
      <c r="B5242" s="181">
        <v>7</v>
      </c>
      <c r="C5242" s="181">
        <v>2</v>
      </c>
      <c r="D5242" s="181" t="s">
        <v>7523</v>
      </c>
      <c r="E5242" s="181">
        <f>VLOOKUP(D5242,武将id!A:C,3,FALSE)</f>
        <v>203</v>
      </c>
      <c r="F5242" s="181">
        <v>0</v>
      </c>
      <c r="G5242" s="259" t="s">
        <v>7528</v>
      </c>
      <c r="H5242" s="259" t="s">
        <v>7528</v>
      </c>
      <c r="I5242" s="181">
        <v>1</v>
      </c>
      <c r="J5242" s="181"/>
      <c r="K5242" s="181"/>
      <c r="L5242" s="181" t="s">
        <v>7509</v>
      </c>
      <c r="M5242" s="260">
        <f>IF(L5242="",999,VLOOKUP(L5242,武将id!A:C,3,0))</f>
        <v>210</v>
      </c>
    </row>
    <row r="5243" spans="1:13" x14ac:dyDescent="0.15">
      <c r="A5243" s="170">
        <v>10501</v>
      </c>
      <c r="B5243" s="171">
        <v>1</v>
      </c>
      <c r="C5243" s="171">
        <v>1</v>
      </c>
      <c r="D5243" s="171" t="s">
        <v>7529</v>
      </c>
      <c r="E5243" s="171">
        <f>VLOOKUP(D5243,武将id!A:C,3,FALSE)</f>
        <v>303</v>
      </c>
      <c r="F5243" s="171">
        <v>0</v>
      </c>
      <c r="G5243" s="253" t="s">
        <v>7530</v>
      </c>
      <c r="H5243" s="253" t="s">
        <v>7530</v>
      </c>
      <c r="I5243" s="171">
        <v>1</v>
      </c>
      <c r="J5243" s="171"/>
      <c r="K5243" s="171"/>
      <c r="L5243" s="171" t="s">
        <v>7531</v>
      </c>
      <c r="M5243" s="254">
        <f>IF(L5243="",999,VLOOKUP(L5243,武将id!A:C,3,0))</f>
        <v>312</v>
      </c>
    </row>
    <row r="5244" spans="1:13" x14ac:dyDescent="0.15">
      <c r="A5244" s="175">
        <v>10501</v>
      </c>
      <c r="B5244" s="176">
        <v>2</v>
      </c>
      <c r="C5244" s="176">
        <v>2</v>
      </c>
      <c r="D5244" s="176" t="s">
        <v>7531</v>
      </c>
      <c r="E5244" s="176">
        <f>VLOOKUP(D5244,武将id!A:C,3,FALSE)</f>
        <v>312</v>
      </c>
      <c r="F5244" s="176">
        <v>0</v>
      </c>
      <c r="G5244" s="256" t="s">
        <v>7532</v>
      </c>
      <c r="H5244" s="256" t="s">
        <v>7532</v>
      </c>
      <c r="I5244" s="176">
        <v>1</v>
      </c>
      <c r="J5244" s="176"/>
      <c r="K5244" s="176"/>
      <c r="L5244" s="176" t="s">
        <v>7529</v>
      </c>
      <c r="M5244" s="257">
        <f>IF(L5244="",999,VLOOKUP(L5244,武将id!A:C,3,0))</f>
        <v>303</v>
      </c>
    </row>
    <row r="5245" spans="1:13" x14ac:dyDescent="0.15">
      <c r="A5245" s="175">
        <v>10501</v>
      </c>
      <c r="B5245" s="176">
        <v>3</v>
      </c>
      <c r="C5245" s="176">
        <v>1</v>
      </c>
      <c r="D5245" s="176" t="s">
        <v>7529</v>
      </c>
      <c r="E5245" s="176">
        <f>VLOOKUP(D5245,武将id!A:C,3,FALSE)</f>
        <v>303</v>
      </c>
      <c r="F5245" s="176">
        <v>0</v>
      </c>
      <c r="G5245" s="256" t="s">
        <v>6711</v>
      </c>
      <c r="H5245" s="256" t="s">
        <v>6711</v>
      </c>
      <c r="I5245" s="176">
        <v>1</v>
      </c>
      <c r="J5245" s="176"/>
      <c r="K5245" s="176"/>
      <c r="L5245" s="176" t="s">
        <v>7531</v>
      </c>
      <c r="M5245" s="257">
        <f>IF(L5245="",999,VLOOKUP(L5245,武将id!A:C,3,0))</f>
        <v>312</v>
      </c>
    </row>
    <row r="5246" spans="1:13" x14ac:dyDescent="0.15">
      <c r="A5246" s="175">
        <v>10501</v>
      </c>
      <c r="B5246" s="176">
        <v>4</v>
      </c>
      <c r="C5246" s="176">
        <v>2</v>
      </c>
      <c r="D5246" s="176" t="s">
        <v>7531</v>
      </c>
      <c r="E5246" s="176">
        <f>VLOOKUP(D5246,武将id!A:C,3,FALSE)</f>
        <v>312</v>
      </c>
      <c r="F5246" s="176">
        <v>0</v>
      </c>
      <c r="G5246" s="256" t="s">
        <v>6712</v>
      </c>
      <c r="H5246" s="256" t="s">
        <v>6712</v>
      </c>
      <c r="I5246" s="176">
        <v>1</v>
      </c>
      <c r="J5246" s="176"/>
      <c r="K5246" s="176"/>
      <c r="L5246" s="176" t="s">
        <v>7529</v>
      </c>
      <c r="M5246" s="257">
        <f>IF(L5246="",999,VLOOKUP(L5246,武将id!A:C,3,0))</f>
        <v>303</v>
      </c>
    </row>
    <row r="5247" spans="1:13" x14ac:dyDescent="0.15">
      <c r="A5247" s="180">
        <v>10501</v>
      </c>
      <c r="B5247" s="181">
        <v>5</v>
      </c>
      <c r="C5247" s="181">
        <v>2</v>
      </c>
      <c r="D5247" s="181" t="s">
        <v>7533</v>
      </c>
      <c r="E5247" s="181">
        <f>VLOOKUP(D5247,武将id!A:C,3,FALSE)</f>
        <v>140</v>
      </c>
      <c r="F5247" s="181">
        <v>0</v>
      </c>
      <c r="G5247" s="259" t="s">
        <v>7534</v>
      </c>
      <c r="H5247" s="259" t="s">
        <v>7534</v>
      </c>
      <c r="I5247" s="181">
        <v>1</v>
      </c>
      <c r="J5247" s="181"/>
      <c r="K5247" s="181"/>
      <c r="L5247" s="181" t="s">
        <v>7529</v>
      </c>
      <c r="M5247" s="260">
        <f>IF(L5247="",999,VLOOKUP(L5247,武将id!A:C,3,0))</f>
        <v>303</v>
      </c>
    </row>
    <row r="5248" spans="1:13" x14ac:dyDescent="0.15">
      <c r="A5248" s="170">
        <v>10502</v>
      </c>
      <c r="B5248" s="171">
        <v>1</v>
      </c>
      <c r="C5248" s="171">
        <v>1</v>
      </c>
      <c r="D5248" s="171" t="s">
        <v>7531</v>
      </c>
      <c r="E5248" s="171">
        <f>VLOOKUP(D5248,武将id!A:C,3,FALSE)</f>
        <v>312</v>
      </c>
      <c r="F5248" s="171">
        <v>0</v>
      </c>
      <c r="G5248" s="253" t="s">
        <v>7535</v>
      </c>
      <c r="H5248" s="253" t="s">
        <v>7535</v>
      </c>
      <c r="I5248" s="171">
        <v>1</v>
      </c>
      <c r="J5248" s="171"/>
      <c r="K5248" s="171"/>
      <c r="L5248" s="171" t="s">
        <v>7394</v>
      </c>
      <c r="M5248" s="254">
        <f>IF(L5248="",999,VLOOKUP(L5248,武将id!A:C,3,0))</f>
        <v>201</v>
      </c>
    </row>
    <row r="5249" spans="1:13" x14ac:dyDescent="0.15">
      <c r="A5249" s="175">
        <v>10502</v>
      </c>
      <c r="B5249" s="176">
        <v>2</v>
      </c>
      <c r="C5249" s="176">
        <v>2</v>
      </c>
      <c r="D5249" s="176" t="s">
        <v>7394</v>
      </c>
      <c r="E5249" s="176">
        <f>VLOOKUP(D5249,武将id!A:C,3,FALSE)</f>
        <v>201</v>
      </c>
      <c r="F5249" s="176">
        <v>0</v>
      </c>
      <c r="G5249" s="256" t="s">
        <v>7536</v>
      </c>
      <c r="H5249" s="256" t="s">
        <v>7536</v>
      </c>
      <c r="I5249" s="176">
        <v>1</v>
      </c>
      <c r="J5249" s="176"/>
      <c r="K5249" s="176"/>
      <c r="L5249" s="176" t="s">
        <v>7531</v>
      </c>
      <c r="M5249" s="257">
        <f>IF(L5249="",999,VLOOKUP(L5249,武将id!A:C,3,0))</f>
        <v>312</v>
      </c>
    </row>
    <row r="5250" spans="1:13" x14ac:dyDescent="0.15">
      <c r="A5250" s="180">
        <v>10502</v>
      </c>
      <c r="B5250" s="181">
        <v>3</v>
      </c>
      <c r="C5250" s="181">
        <v>1</v>
      </c>
      <c r="D5250" s="181" t="s">
        <v>7472</v>
      </c>
      <c r="E5250" s="181">
        <f>VLOOKUP(D5250,武将id!A:C,3,FALSE)</f>
        <v>1</v>
      </c>
      <c r="F5250" s="181">
        <v>0</v>
      </c>
      <c r="G5250" s="259" t="s">
        <v>7537</v>
      </c>
      <c r="H5250" s="259" t="s">
        <v>7537</v>
      </c>
      <c r="I5250" s="181">
        <v>1</v>
      </c>
      <c r="J5250" s="181"/>
      <c r="K5250" s="181"/>
      <c r="L5250" s="181" t="s">
        <v>7394</v>
      </c>
      <c r="M5250" s="260">
        <f>IF(L5250="",999,VLOOKUP(L5250,武将id!A:C,3,0))</f>
        <v>201</v>
      </c>
    </row>
    <row r="5251" spans="1:13" x14ac:dyDescent="0.15">
      <c r="A5251" s="170">
        <v>10503</v>
      </c>
      <c r="B5251" s="171">
        <v>1</v>
      </c>
      <c r="C5251" s="171">
        <v>1</v>
      </c>
      <c r="D5251" s="171" t="s">
        <v>7531</v>
      </c>
      <c r="E5251" s="171">
        <f>VLOOKUP(D5251,武将id!A:C,3,FALSE)</f>
        <v>312</v>
      </c>
      <c r="F5251" s="171">
        <v>0</v>
      </c>
      <c r="G5251" s="253" t="s">
        <v>7538</v>
      </c>
      <c r="H5251" s="253" t="s">
        <v>7538</v>
      </c>
      <c r="I5251" s="171">
        <v>1</v>
      </c>
      <c r="J5251" s="171"/>
      <c r="K5251" s="171"/>
      <c r="L5251" s="171" t="s">
        <v>7469</v>
      </c>
      <c r="M5251" s="254">
        <f>IF(L5251="",999,VLOOKUP(L5251,武将id!A:C,3,0))</f>
        <v>203</v>
      </c>
    </row>
    <row r="5252" spans="1:13" x14ac:dyDescent="0.15">
      <c r="A5252" s="175">
        <v>10503</v>
      </c>
      <c r="B5252" s="176">
        <v>2</v>
      </c>
      <c r="C5252" s="176">
        <v>1</v>
      </c>
      <c r="D5252" s="176" t="s">
        <v>7531</v>
      </c>
      <c r="E5252" s="176">
        <f>VLOOKUP(D5252,武将id!A:C,3,FALSE)</f>
        <v>312</v>
      </c>
      <c r="F5252" s="176">
        <v>0</v>
      </c>
      <c r="G5252" s="256" t="s">
        <v>7539</v>
      </c>
      <c r="H5252" s="256" t="s">
        <v>7539</v>
      </c>
      <c r="I5252" s="176">
        <v>1</v>
      </c>
      <c r="J5252" s="176"/>
      <c r="K5252" s="176"/>
      <c r="L5252" s="176" t="s">
        <v>7469</v>
      </c>
      <c r="M5252" s="257">
        <f>IF(L5252="",999,VLOOKUP(L5252,武将id!A:C,3,0))</f>
        <v>203</v>
      </c>
    </row>
    <row r="5253" spans="1:13" x14ac:dyDescent="0.15">
      <c r="A5253" s="175">
        <v>10503</v>
      </c>
      <c r="B5253" s="176">
        <v>3</v>
      </c>
      <c r="C5253" s="176">
        <v>2</v>
      </c>
      <c r="D5253" s="176" t="s">
        <v>7469</v>
      </c>
      <c r="E5253" s="176">
        <f>VLOOKUP(D5253,武将id!A:C,3,FALSE)</f>
        <v>203</v>
      </c>
      <c r="F5253" s="176">
        <v>0</v>
      </c>
      <c r="G5253" s="256" t="s">
        <v>7540</v>
      </c>
      <c r="H5253" s="256" t="s">
        <v>7540</v>
      </c>
      <c r="I5253" s="176">
        <v>1</v>
      </c>
      <c r="J5253" s="176"/>
      <c r="K5253" s="176"/>
      <c r="L5253" s="176" t="s">
        <v>7531</v>
      </c>
      <c r="M5253" s="257">
        <f>IF(L5253="",999,VLOOKUP(L5253,武将id!A:C,3,0))</f>
        <v>312</v>
      </c>
    </row>
    <row r="5254" spans="1:13" x14ac:dyDescent="0.15">
      <c r="A5254" s="180">
        <v>10503</v>
      </c>
      <c r="B5254" s="181">
        <v>4</v>
      </c>
      <c r="C5254" s="181">
        <v>2</v>
      </c>
      <c r="D5254" s="181" t="s">
        <v>7469</v>
      </c>
      <c r="E5254" s="181">
        <f>VLOOKUP(D5254,武将id!A:C,3,FALSE)</f>
        <v>203</v>
      </c>
      <c r="F5254" s="181">
        <v>0</v>
      </c>
      <c r="G5254" s="259" t="s">
        <v>7541</v>
      </c>
      <c r="H5254" s="259" t="s">
        <v>7541</v>
      </c>
      <c r="I5254" s="181">
        <v>1</v>
      </c>
      <c r="J5254" s="181"/>
      <c r="K5254" s="181"/>
      <c r="L5254" s="181" t="s">
        <v>7531</v>
      </c>
      <c r="M5254" s="260">
        <f>IF(L5254="",999,VLOOKUP(L5254,武将id!A:C,3,0))</f>
        <v>312</v>
      </c>
    </row>
    <row r="5255" spans="1:13" x14ac:dyDescent="0.15">
      <c r="A5255" s="170">
        <v>10504</v>
      </c>
      <c r="B5255" s="171">
        <v>1</v>
      </c>
      <c r="C5255" s="171">
        <v>2</v>
      </c>
      <c r="D5255" s="171" t="s">
        <v>7531</v>
      </c>
      <c r="E5255" s="171">
        <f>VLOOKUP(D5255,武将id!A:C,3,FALSE)</f>
        <v>312</v>
      </c>
      <c r="F5255" s="171">
        <v>0</v>
      </c>
      <c r="G5255" s="253" t="s">
        <v>7542</v>
      </c>
      <c r="H5255" s="253" t="s">
        <v>7542</v>
      </c>
      <c r="I5255" s="171">
        <v>1</v>
      </c>
      <c r="J5255" s="171"/>
      <c r="K5255" s="171"/>
      <c r="L5255" s="171" t="s">
        <v>7472</v>
      </c>
      <c r="M5255" s="254">
        <f>IF(L5255="",999,VLOOKUP(L5255,武将id!A:C,3,0))</f>
        <v>1</v>
      </c>
    </row>
    <row r="5256" spans="1:13" x14ac:dyDescent="0.15">
      <c r="A5256" s="175">
        <v>10504</v>
      </c>
      <c r="B5256" s="176">
        <v>2</v>
      </c>
      <c r="C5256" s="176">
        <v>1</v>
      </c>
      <c r="D5256" s="176" t="s">
        <v>7472</v>
      </c>
      <c r="E5256" s="176">
        <f>VLOOKUP(D5256,武将id!A:C,3,FALSE)</f>
        <v>1</v>
      </c>
      <c r="F5256" s="176">
        <v>0</v>
      </c>
      <c r="G5256" s="256" t="s">
        <v>7543</v>
      </c>
      <c r="H5256" s="256" t="s">
        <v>7543</v>
      </c>
      <c r="I5256" s="176">
        <v>1</v>
      </c>
      <c r="J5256" s="176"/>
      <c r="K5256" s="176"/>
      <c r="L5256" s="176" t="s">
        <v>7544</v>
      </c>
      <c r="M5256" s="257">
        <f>IF(L5256="",999,VLOOKUP(L5256,武将id!A:C,3,0))</f>
        <v>312</v>
      </c>
    </row>
    <row r="5257" spans="1:13" x14ac:dyDescent="0.15">
      <c r="A5257" s="175">
        <v>10504</v>
      </c>
      <c r="B5257" s="176">
        <v>3</v>
      </c>
      <c r="C5257" s="176">
        <v>2</v>
      </c>
      <c r="D5257" s="176" t="s">
        <v>7545</v>
      </c>
      <c r="E5257" s="176">
        <f>VLOOKUP(D5257,武将id!A:C,3,FALSE)</f>
        <v>128</v>
      </c>
      <c r="F5257" s="176">
        <v>0</v>
      </c>
      <c r="G5257" s="256" t="s">
        <v>7546</v>
      </c>
      <c r="H5257" s="256" t="s">
        <v>7546</v>
      </c>
      <c r="I5257" s="176">
        <v>1</v>
      </c>
      <c r="J5257" s="176"/>
      <c r="K5257" s="176"/>
      <c r="L5257" s="176" t="s">
        <v>7547</v>
      </c>
      <c r="M5257" s="257">
        <f>IF(L5257="",999,VLOOKUP(L5257,武将id!A:C,3,0))</f>
        <v>312</v>
      </c>
    </row>
    <row r="5258" spans="1:13" x14ac:dyDescent="0.15">
      <c r="A5258" s="175">
        <v>10504</v>
      </c>
      <c r="B5258" s="176">
        <v>4</v>
      </c>
      <c r="C5258" s="176">
        <v>2</v>
      </c>
      <c r="D5258" s="176" t="s">
        <v>7547</v>
      </c>
      <c r="E5258" s="176">
        <f>VLOOKUP(D5258,武将id!A:C,3,FALSE)</f>
        <v>312</v>
      </c>
      <c r="F5258" s="176">
        <v>0</v>
      </c>
      <c r="G5258" s="256" t="s">
        <v>6721</v>
      </c>
      <c r="H5258" s="256" t="s">
        <v>6721</v>
      </c>
      <c r="I5258" s="176">
        <v>1</v>
      </c>
      <c r="J5258" s="176"/>
      <c r="K5258" s="176"/>
      <c r="L5258" s="176" t="s">
        <v>7548</v>
      </c>
      <c r="M5258" s="257">
        <f>IF(L5258="",999,VLOOKUP(L5258,武将id!A:C,3,0))</f>
        <v>1</v>
      </c>
    </row>
    <row r="5259" spans="1:13" x14ac:dyDescent="0.15">
      <c r="A5259" s="175">
        <v>10504</v>
      </c>
      <c r="B5259" s="176">
        <v>5</v>
      </c>
      <c r="C5259" s="176">
        <v>1</v>
      </c>
      <c r="D5259" s="176" t="s">
        <v>7548</v>
      </c>
      <c r="E5259" s="176">
        <f>VLOOKUP(D5259,武将id!A:C,3,FALSE)</f>
        <v>1</v>
      </c>
      <c r="F5259" s="176">
        <v>0</v>
      </c>
      <c r="G5259" s="256" t="s">
        <v>7549</v>
      </c>
      <c r="H5259" s="256" t="s">
        <v>7549</v>
      </c>
      <c r="I5259" s="176">
        <v>1</v>
      </c>
      <c r="J5259" s="176"/>
      <c r="K5259" s="176"/>
      <c r="L5259" s="176" t="s">
        <v>7547</v>
      </c>
      <c r="M5259" s="257">
        <f>IF(L5259="",999,VLOOKUP(L5259,武将id!A:C,3,0))</f>
        <v>312</v>
      </c>
    </row>
    <row r="5260" spans="1:13" x14ac:dyDescent="0.15">
      <c r="A5260" s="175">
        <v>10504</v>
      </c>
      <c r="B5260" s="176">
        <v>6</v>
      </c>
      <c r="C5260" s="176">
        <v>2</v>
      </c>
      <c r="D5260" s="176" t="s">
        <v>7547</v>
      </c>
      <c r="E5260" s="176">
        <f>VLOOKUP(D5260,武将id!A:C,3,FALSE)</f>
        <v>312</v>
      </c>
      <c r="F5260" s="176">
        <v>0</v>
      </c>
      <c r="G5260" s="256" t="s">
        <v>6723</v>
      </c>
      <c r="H5260" s="256" t="s">
        <v>6723</v>
      </c>
      <c r="I5260" s="176">
        <v>1</v>
      </c>
      <c r="J5260" s="176"/>
      <c r="K5260" s="176"/>
      <c r="L5260" s="176" t="s">
        <v>7548</v>
      </c>
      <c r="M5260" s="257">
        <f>IF(L5260="",999,VLOOKUP(L5260,武将id!A:C,3,0))</f>
        <v>1</v>
      </c>
    </row>
    <row r="5261" spans="1:13" x14ac:dyDescent="0.15">
      <c r="A5261" s="180">
        <v>10504</v>
      </c>
      <c r="B5261" s="181">
        <v>7</v>
      </c>
      <c r="C5261" s="181">
        <v>1</v>
      </c>
      <c r="D5261" s="181" t="s">
        <v>7548</v>
      </c>
      <c r="E5261" s="181">
        <f>VLOOKUP(D5261,武将id!A:C,3,FALSE)</f>
        <v>1</v>
      </c>
      <c r="F5261" s="181">
        <v>0</v>
      </c>
      <c r="G5261" s="259" t="s">
        <v>7550</v>
      </c>
      <c r="H5261" s="259" t="s">
        <v>7550</v>
      </c>
      <c r="I5261" s="181">
        <v>1</v>
      </c>
      <c r="J5261" s="181"/>
      <c r="K5261" s="181"/>
      <c r="L5261" s="181" t="s">
        <v>7547</v>
      </c>
      <c r="M5261" s="260">
        <f>IF(L5261="",999,VLOOKUP(L5261,武将id!A:C,3,0))</f>
        <v>312</v>
      </c>
    </row>
    <row r="5262" spans="1:13" x14ac:dyDescent="0.15">
      <c r="A5262" s="170">
        <v>10505</v>
      </c>
      <c r="B5262" s="171">
        <v>1</v>
      </c>
      <c r="C5262" s="171">
        <v>1</v>
      </c>
      <c r="D5262" s="171" t="s">
        <v>7547</v>
      </c>
      <c r="E5262" s="171">
        <f>VLOOKUP(D5262,武将id!A:C,3,FALSE)</f>
        <v>312</v>
      </c>
      <c r="F5262" s="171">
        <v>0</v>
      </c>
      <c r="G5262" s="253" t="s">
        <v>7551</v>
      </c>
      <c r="H5262" s="253" t="s">
        <v>7551</v>
      </c>
      <c r="I5262" s="171">
        <v>1</v>
      </c>
      <c r="J5262" s="171"/>
      <c r="K5262" s="171"/>
      <c r="L5262" s="171" t="s">
        <v>7552</v>
      </c>
      <c r="M5262" s="254">
        <f>IF(L5262="",999,VLOOKUP(L5262,武将id!A:C,3,0))</f>
        <v>303</v>
      </c>
    </row>
    <row r="5263" spans="1:13" x14ac:dyDescent="0.15">
      <c r="A5263" s="175">
        <v>10505</v>
      </c>
      <c r="B5263" s="176">
        <v>2</v>
      </c>
      <c r="C5263" s="176">
        <v>2</v>
      </c>
      <c r="D5263" s="176" t="s">
        <v>7552</v>
      </c>
      <c r="E5263" s="176">
        <f>VLOOKUP(D5263,武将id!A:C,3,FALSE)</f>
        <v>303</v>
      </c>
      <c r="F5263" s="176">
        <v>0</v>
      </c>
      <c r="G5263" s="256" t="s">
        <v>6726</v>
      </c>
      <c r="H5263" s="256" t="s">
        <v>6726</v>
      </c>
      <c r="I5263" s="176">
        <v>1</v>
      </c>
      <c r="J5263" s="176"/>
      <c r="K5263" s="176"/>
      <c r="L5263" s="176" t="s">
        <v>7547</v>
      </c>
      <c r="M5263" s="257">
        <f>IF(L5263="",999,VLOOKUP(L5263,武将id!A:C,3,0))</f>
        <v>312</v>
      </c>
    </row>
    <row r="5264" spans="1:13" x14ac:dyDescent="0.15">
      <c r="A5264" s="175">
        <v>10505</v>
      </c>
      <c r="B5264" s="176">
        <v>3</v>
      </c>
      <c r="C5264" s="176">
        <v>1</v>
      </c>
      <c r="D5264" s="176" t="s">
        <v>7547</v>
      </c>
      <c r="E5264" s="176">
        <f>VLOOKUP(D5264,武将id!A:C,3,FALSE)</f>
        <v>312</v>
      </c>
      <c r="F5264" s="176">
        <v>0</v>
      </c>
      <c r="G5264" s="256" t="s">
        <v>6727</v>
      </c>
      <c r="H5264" s="256" t="s">
        <v>6727</v>
      </c>
      <c r="I5264" s="176">
        <v>1</v>
      </c>
      <c r="J5264" s="176"/>
      <c r="K5264" s="176"/>
      <c r="L5264" s="176" t="s">
        <v>7552</v>
      </c>
      <c r="M5264" s="257">
        <f>IF(L5264="",999,VLOOKUP(L5264,武将id!A:C,3,0))</f>
        <v>303</v>
      </c>
    </row>
    <row r="5265" spans="1:13" x14ac:dyDescent="0.15">
      <c r="A5265" s="175">
        <v>10505</v>
      </c>
      <c r="B5265" s="176">
        <v>4</v>
      </c>
      <c r="C5265" s="176">
        <v>2</v>
      </c>
      <c r="D5265" s="176" t="s">
        <v>7552</v>
      </c>
      <c r="E5265" s="176">
        <f>VLOOKUP(D5265,武将id!A:C,3,FALSE)</f>
        <v>303</v>
      </c>
      <c r="F5265" s="176">
        <v>0</v>
      </c>
      <c r="G5265" s="256" t="s">
        <v>6728</v>
      </c>
      <c r="H5265" s="256" t="s">
        <v>6728</v>
      </c>
      <c r="I5265" s="176">
        <v>1</v>
      </c>
      <c r="J5265" s="176"/>
      <c r="K5265" s="176"/>
      <c r="L5265" s="176" t="s">
        <v>7547</v>
      </c>
      <c r="M5265" s="257">
        <f>IF(L5265="",999,VLOOKUP(L5265,武将id!A:C,3,0))</f>
        <v>312</v>
      </c>
    </row>
    <row r="5266" spans="1:13" x14ac:dyDescent="0.15">
      <c r="A5266" s="175">
        <v>10505</v>
      </c>
      <c r="B5266" s="176">
        <v>5</v>
      </c>
      <c r="C5266" s="176">
        <v>1</v>
      </c>
      <c r="D5266" s="176" t="s">
        <v>2484</v>
      </c>
      <c r="E5266" s="176">
        <f>VLOOKUP(D5266,武将id!A:C,3,FALSE)</f>
        <v>312</v>
      </c>
      <c r="F5266" s="176">
        <v>0</v>
      </c>
      <c r="G5266" s="256" t="s">
        <v>7553</v>
      </c>
      <c r="H5266" s="256" t="s">
        <v>7553</v>
      </c>
      <c r="I5266" s="176">
        <v>1</v>
      </c>
      <c r="J5266" s="176"/>
      <c r="K5266" s="176"/>
      <c r="L5266" s="176" t="s">
        <v>7552</v>
      </c>
      <c r="M5266" s="257">
        <f>IF(L5266="",999,VLOOKUP(L5266,武将id!A:C,3,0))</f>
        <v>303</v>
      </c>
    </row>
    <row r="5267" spans="1:13" x14ac:dyDescent="0.15">
      <c r="A5267" s="180">
        <v>10505</v>
      </c>
      <c r="B5267" s="181">
        <v>6</v>
      </c>
      <c r="C5267" s="181">
        <v>2</v>
      </c>
      <c r="D5267" s="181" t="s">
        <v>7554</v>
      </c>
      <c r="E5267" s="181">
        <f>VLOOKUP(D5267,武将id!A:C,3,FALSE)</f>
        <v>128</v>
      </c>
      <c r="F5267" s="181">
        <v>0</v>
      </c>
      <c r="G5267" s="259" t="s">
        <v>7555</v>
      </c>
      <c r="H5267" s="259" t="s">
        <v>7555</v>
      </c>
      <c r="I5267" s="181">
        <v>1</v>
      </c>
      <c r="J5267" s="181"/>
      <c r="K5267" s="181"/>
      <c r="L5267" s="181" t="s">
        <v>7552</v>
      </c>
      <c r="M5267" s="260">
        <f>IF(L5267="",999,VLOOKUP(L5267,武将id!A:C,3,0))</f>
        <v>303</v>
      </c>
    </row>
    <row r="5268" spans="1:13" x14ac:dyDescent="0.15">
      <c r="A5268" s="170">
        <v>10601</v>
      </c>
      <c r="B5268" s="171">
        <v>1</v>
      </c>
      <c r="C5268" s="171">
        <v>1</v>
      </c>
      <c r="D5268" s="171" t="s">
        <v>7548</v>
      </c>
      <c r="E5268" s="171">
        <f>VLOOKUP(D5268,武将id!A:C,3,FALSE)</f>
        <v>1</v>
      </c>
      <c r="F5268" s="171">
        <v>0</v>
      </c>
      <c r="G5268" s="253" t="s">
        <v>7556</v>
      </c>
      <c r="H5268" s="253" t="s">
        <v>7556</v>
      </c>
      <c r="I5268" s="171">
        <v>1</v>
      </c>
      <c r="J5268" s="171"/>
      <c r="K5268" s="171"/>
      <c r="L5268" s="171" t="s">
        <v>7557</v>
      </c>
      <c r="M5268" s="254">
        <f>IF(L5268="",999,VLOOKUP(L5268,武将id!A:C,3,0))</f>
        <v>216</v>
      </c>
    </row>
    <row r="5269" spans="1:13" x14ac:dyDescent="0.15">
      <c r="A5269" s="180">
        <v>10601</v>
      </c>
      <c r="B5269" s="181">
        <v>2</v>
      </c>
      <c r="C5269" s="181">
        <v>2</v>
      </c>
      <c r="D5269" s="181" t="s">
        <v>7557</v>
      </c>
      <c r="E5269" s="181">
        <f>VLOOKUP(D5269,武将id!A:C,3,FALSE)</f>
        <v>216</v>
      </c>
      <c r="F5269" s="181">
        <v>0</v>
      </c>
      <c r="G5269" s="259" t="s">
        <v>7558</v>
      </c>
      <c r="H5269" s="259" t="s">
        <v>7558</v>
      </c>
      <c r="I5269" s="181">
        <v>1</v>
      </c>
      <c r="J5269" s="181"/>
      <c r="K5269" s="181"/>
      <c r="L5269" s="181" t="s">
        <v>7548</v>
      </c>
      <c r="M5269" s="260">
        <f>IF(L5269="",999,VLOOKUP(L5269,武将id!A:C,3,0))</f>
        <v>1</v>
      </c>
    </row>
    <row r="5270" spans="1:13" x14ac:dyDescent="0.15">
      <c r="A5270" s="170">
        <v>10602</v>
      </c>
      <c r="B5270" s="171">
        <v>1</v>
      </c>
      <c r="C5270" s="171">
        <v>1</v>
      </c>
      <c r="D5270" s="171" t="s">
        <v>7559</v>
      </c>
      <c r="E5270" s="171">
        <f>VLOOKUP(D5270,武将id!A:C,3,FALSE)</f>
        <v>306</v>
      </c>
      <c r="F5270" s="171">
        <v>0</v>
      </c>
      <c r="G5270" s="253" t="s">
        <v>7560</v>
      </c>
      <c r="H5270" s="253" t="s">
        <v>7560</v>
      </c>
      <c r="I5270" s="171">
        <v>1</v>
      </c>
      <c r="J5270" s="171"/>
      <c r="K5270" s="171"/>
      <c r="L5270" s="171"/>
      <c r="M5270" s="254">
        <v>0</v>
      </c>
    </row>
    <row r="5271" spans="1:13" x14ac:dyDescent="0.15">
      <c r="A5271" s="180">
        <v>10602</v>
      </c>
      <c r="B5271" s="181">
        <v>2</v>
      </c>
      <c r="C5271" s="181">
        <v>2</v>
      </c>
      <c r="D5271" s="181" t="s">
        <v>7561</v>
      </c>
      <c r="E5271" s="181">
        <f>VLOOKUP(D5271,武将id!A:C,3,FALSE)</f>
        <v>120</v>
      </c>
      <c r="F5271" s="181">
        <v>0</v>
      </c>
      <c r="G5271" s="259" t="s">
        <v>7562</v>
      </c>
      <c r="H5271" s="259" t="s">
        <v>7562</v>
      </c>
      <c r="I5271" s="181">
        <v>1</v>
      </c>
      <c r="J5271" s="181"/>
      <c r="K5271" s="181"/>
      <c r="L5271" s="181" t="s">
        <v>7559</v>
      </c>
      <c r="M5271" s="260">
        <f>IF(L5271="",999,VLOOKUP(L5271,武将id!A:C,3,0))</f>
        <v>306</v>
      </c>
    </row>
    <row r="5272" spans="1:13" x14ac:dyDescent="0.15">
      <c r="A5272" s="170">
        <v>10603</v>
      </c>
      <c r="B5272" s="171">
        <v>1</v>
      </c>
      <c r="C5272" s="171">
        <v>1</v>
      </c>
      <c r="D5272" s="171" t="s">
        <v>7561</v>
      </c>
      <c r="E5272" s="171">
        <f>VLOOKUP(D5272,武将id!A:C,3,FALSE)</f>
        <v>120</v>
      </c>
      <c r="F5272" s="171">
        <v>0</v>
      </c>
      <c r="G5272" s="253" t="s">
        <v>7563</v>
      </c>
      <c r="H5272" s="253" t="s">
        <v>7563</v>
      </c>
      <c r="I5272" s="171">
        <v>1</v>
      </c>
      <c r="J5272" s="171"/>
      <c r="K5272" s="171"/>
      <c r="L5272" s="171" t="s">
        <v>7559</v>
      </c>
      <c r="M5272" s="254">
        <f>IF(L5272="",999,VLOOKUP(L5272,武将id!A:C,3,0))</f>
        <v>306</v>
      </c>
    </row>
    <row r="5273" spans="1:13" x14ac:dyDescent="0.15">
      <c r="A5273" s="175">
        <v>10603</v>
      </c>
      <c r="B5273" s="176">
        <v>2</v>
      </c>
      <c r="C5273" s="176">
        <v>2</v>
      </c>
      <c r="D5273" s="176" t="s">
        <v>7559</v>
      </c>
      <c r="E5273" s="176">
        <f>VLOOKUP(D5273,武将id!A:C,3,FALSE)</f>
        <v>306</v>
      </c>
      <c r="F5273" s="176">
        <v>0</v>
      </c>
      <c r="G5273" s="256" t="s">
        <v>7564</v>
      </c>
      <c r="H5273" s="256" t="s">
        <v>7564</v>
      </c>
      <c r="I5273" s="176">
        <v>1</v>
      </c>
      <c r="J5273" s="176"/>
      <c r="K5273" s="176"/>
      <c r="L5273" s="176"/>
      <c r="M5273" s="257">
        <v>0</v>
      </c>
    </row>
    <row r="5274" spans="1:13" x14ac:dyDescent="0.15">
      <c r="A5274" s="175">
        <v>10603</v>
      </c>
      <c r="B5274" s="176">
        <v>3</v>
      </c>
      <c r="C5274" s="176">
        <v>2</v>
      </c>
      <c r="D5274" s="176" t="s">
        <v>7565</v>
      </c>
      <c r="E5274" s="176">
        <f>VLOOKUP(D5274,武将id!A:C,3,FALSE)</f>
        <v>306</v>
      </c>
      <c r="F5274" s="176">
        <v>0</v>
      </c>
      <c r="G5274" s="256" t="s">
        <v>7566</v>
      </c>
      <c r="H5274" s="256" t="s">
        <v>7566</v>
      </c>
      <c r="I5274" s="176">
        <v>1</v>
      </c>
      <c r="J5274" s="176"/>
      <c r="K5274" s="176"/>
      <c r="L5274" s="176"/>
      <c r="M5274" s="257">
        <v>0</v>
      </c>
    </row>
    <row r="5275" spans="1:13" x14ac:dyDescent="0.15">
      <c r="A5275" s="175">
        <v>10603</v>
      </c>
      <c r="B5275" s="176">
        <v>4</v>
      </c>
      <c r="C5275" s="176">
        <v>2</v>
      </c>
      <c r="D5275" s="176" t="s">
        <v>7565</v>
      </c>
      <c r="E5275" s="176">
        <f>VLOOKUP(D5275,武将id!A:C,3,FALSE)</f>
        <v>306</v>
      </c>
      <c r="F5275" s="176">
        <v>0</v>
      </c>
      <c r="G5275" s="256" t="s">
        <v>7567</v>
      </c>
      <c r="H5275" s="256" t="s">
        <v>7567</v>
      </c>
      <c r="I5275" s="176">
        <v>1</v>
      </c>
      <c r="J5275" s="176"/>
      <c r="K5275" s="176"/>
      <c r="L5275" s="176"/>
      <c r="M5275" s="257">
        <v>0</v>
      </c>
    </row>
    <row r="5276" spans="1:13" x14ac:dyDescent="0.15">
      <c r="A5276" s="175">
        <v>10603</v>
      </c>
      <c r="B5276" s="176">
        <v>5</v>
      </c>
      <c r="C5276" s="176">
        <v>1</v>
      </c>
      <c r="D5276" s="176" t="s">
        <v>7416</v>
      </c>
      <c r="E5276" s="176">
        <f>VLOOKUP(D5276,武将id!A:C,3,FALSE)</f>
        <v>1</v>
      </c>
      <c r="F5276" s="176">
        <v>0</v>
      </c>
      <c r="G5276" s="256" t="s">
        <v>7568</v>
      </c>
      <c r="H5276" s="256" t="s">
        <v>7568</v>
      </c>
      <c r="I5276" s="176">
        <v>1</v>
      </c>
      <c r="J5276" s="176"/>
      <c r="K5276" s="176"/>
      <c r="L5276" s="176" t="s">
        <v>7565</v>
      </c>
      <c r="M5276" s="257">
        <f>IF(L5276="",999,VLOOKUP(L5276,武将id!A:C,3,0))</f>
        <v>306</v>
      </c>
    </row>
    <row r="5277" spans="1:13" x14ac:dyDescent="0.15">
      <c r="A5277" s="175">
        <v>10603</v>
      </c>
      <c r="B5277" s="176">
        <v>6</v>
      </c>
      <c r="C5277" s="176">
        <v>1</v>
      </c>
      <c r="D5277" s="176" t="s">
        <v>7416</v>
      </c>
      <c r="E5277" s="176">
        <f>VLOOKUP(D5277,武将id!A:C,3,FALSE)</f>
        <v>1</v>
      </c>
      <c r="F5277" s="176">
        <v>0</v>
      </c>
      <c r="G5277" s="256" t="s">
        <v>7569</v>
      </c>
      <c r="H5277" s="256" t="s">
        <v>7569</v>
      </c>
      <c r="I5277" s="176">
        <v>1</v>
      </c>
      <c r="J5277" s="176"/>
      <c r="K5277" s="176"/>
      <c r="L5277" s="176" t="s">
        <v>7565</v>
      </c>
      <c r="M5277" s="257">
        <f>IF(L5277="",999,VLOOKUP(L5277,武将id!A:C,3,0))</f>
        <v>306</v>
      </c>
    </row>
    <row r="5278" spans="1:13" x14ac:dyDescent="0.15">
      <c r="A5278" s="180">
        <v>10603</v>
      </c>
      <c r="B5278" s="181">
        <v>7</v>
      </c>
      <c r="C5278" s="181">
        <v>2</v>
      </c>
      <c r="D5278" s="181" t="s">
        <v>7565</v>
      </c>
      <c r="E5278" s="181">
        <f>VLOOKUP(D5278,武将id!A:C,3,FALSE)</f>
        <v>306</v>
      </c>
      <c r="F5278" s="181">
        <v>0</v>
      </c>
      <c r="G5278" s="259" t="s">
        <v>7570</v>
      </c>
      <c r="H5278" s="259" t="s">
        <v>7570</v>
      </c>
      <c r="I5278" s="181">
        <v>1</v>
      </c>
      <c r="J5278" s="181"/>
      <c r="K5278" s="181"/>
      <c r="L5278" s="181" t="s">
        <v>7416</v>
      </c>
      <c r="M5278" s="260">
        <f>IF(L5278="",999,VLOOKUP(L5278,武将id!A:C,3,0))</f>
        <v>1</v>
      </c>
    </row>
    <row r="5279" spans="1:13" x14ac:dyDescent="0.15">
      <c r="A5279" s="170">
        <v>10604</v>
      </c>
      <c r="B5279" s="171">
        <v>1</v>
      </c>
      <c r="C5279" s="171">
        <v>2</v>
      </c>
      <c r="D5279" s="171" t="s">
        <v>7571</v>
      </c>
      <c r="E5279" s="171">
        <f>VLOOKUP(D5279,武将id!A:C,3,FALSE)</f>
        <v>216</v>
      </c>
      <c r="F5279" s="171">
        <v>0</v>
      </c>
      <c r="G5279" s="253" t="s">
        <v>7572</v>
      </c>
      <c r="H5279" s="253" t="s">
        <v>7572</v>
      </c>
      <c r="I5279" s="171">
        <v>1</v>
      </c>
      <c r="J5279" s="171"/>
      <c r="K5279" s="171"/>
      <c r="L5279" s="171" t="s">
        <v>7416</v>
      </c>
      <c r="M5279" s="254">
        <f>IF(L5279="",999,VLOOKUP(L5279,武将id!A:C,3,0))</f>
        <v>1</v>
      </c>
    </row>
    <row r="5280" spans="1:13" x14ac:dyDescent="0.15">
      <c r="A5280" s="175">
        <v>10604</v>
      </c>
      <c r="B5280" s="176">
        <v>2</v>
      </c>
      <c r="C5280" s="176">
        <v>1</v>
      </c>
      <c r="D5280" s="176" t="s">
        <v>7416</v>
      </c>
      <c r="E5280" s="176">
        <f>VLOOKUP(D5280,武将id!A:C,3,FALSE)</f>
        <v>1</v>
      </c>
      <c r="F5280" s="176">
        <v>0</v>
      </c>
      <c r="G5280" s="256" t="s">
        <v>7573</v>
      </c>
      <c r="H5280" s="256" t="s">
        <v>7573</v>
      </c>
      <c r="I5280" s="176">
        <v>1</v>
      </c>
      <c r="J5280" s="176"/>
      <c r="K5280" s="176"/>
      <c r="L5280" s="176" t="s">
        <v>7574</v>
      </c>
      <c r="M5280" s="257">
        <f>IF(L5280="",999,VLOOKUP(L5280,武将id!A:C,3,0))</f>
        <v>109</v>
      </c>
    </row>
    <row r="5281" spans="1:13" x14ac:dyDescent="0.15">
      <c r="A5281" s="175">
        <v>10604</v>
      </c>
      <c r="B5281" s="176">
        <v>3</v>
      </c>
      <c r="C5281" s="176">
        <v>1</v>
      </c>
      <c r="D5281" s="176" t="s">
        <v>7416</v>
      </c>
      <c r="E5281" s="176">
        <f>VLOOKUP(D5281,武将id!A:C,3,FALSE)</f>
        <v>1</v>
      </c>
      <c r="F5281" s="176">
        <v>0</v>
      </c>
      <c r="G5281" s="256" t="s">
        <v>7575</v>
      </c>
      <c r="H5281" s="256" t="s">
        <v>7575</v>
      </c>
      <c r="I5281" s="176">
        <v>1</v>
      </c>
      <c r="J5281" s="176"/>
      <c r="K5281" s="176"/>
      <c r="L5281" s="176" t="s">
        <v>7574</v>
      </c>
      <c r="M5281" s="257">
        <f>IF(L5281="",999,VLOOKUP(L5281,武将id!A:C,3,0))</f>
        <v>109</v>
      </c>
    </row>
    <row r="5282" spans="1:13" x14ac:dyDescent="0.15">
      <c r="A5282" s="180">
        <v>10604</v>
      </c>
      <c r="B5282" s="181">
        <v>4</v>
      </c>
      <c r="C5282" s="181">
        <v>2</v>
      </c>
      <c r="D5282" s="181" t="s">
        <v>7574</v>
      </c>
      <c r="E5282" s="181">
        <f>VLOOKUP(D5282,武将id!A:C,3,FALSE)</f>
        <v>109</v>
      </c>
      <c r="F5282" s="181">
        <v>0</v>
      </c>
      <c r="G5282" s="259" t="s">
        <v>7576</v>
      </c>
      <c r="H5282" s="259" t="s">
        <v>7576</v>
      </c>
      <c r="I5282" s="181">
        <v>1</v>
      </c>
      <c r="J5282" s="181"/>
      <c r="K5282" s="181"/>
      <c r="L5282" s="181" t="s">
        <v>7416</v>
      </c>
      <c r="M5282" s="260">
        <f>IF(L5282="",999,VLOOKUP(L5282,武将id!A:C,3,0))</f>
        <v>1</v>
      </c>
    </row>
    <row r="5283" spans="1:13" x14ac:dyDescent="0.15">
      <c r="A5283" s="170">
        <v>10701</v>
      </c>
      <c r="B5283" s="171">
        <v>1</v>
      </c>
      <c r="C5283" s="171">
        <v>1</v>
      </c>
      <c r="D5283" s="171" t="s">
        <v>7565</v>
      </c>
      <c r="E5283" s="171">
        <f>VLOOKUP(D5283,武将id!A:C,3,FALSE)</f>
        <v>306</v>
      </c>
      <c r="F5283" s="171">
        <v>0</v>
      </c>
      <c r="G5283" s="253" t="s">
        <v>7577</v>
      </c>
      <c r="H5283" s="253" t="s">
        <v>7577</v>
      </c>
      <c r="I5283" s="171">
        <v>1</v>
      </c>
      <c r="J5283" s="171"/>
      <c r="K5283" s="171"/>
      <c r="L5283" s="171" t="s">
        <v>7578</v>
      </c>
      <c r="M5283" s="254">
        <f>IF(L5283="",999,VLOOKUP(L5283,武将id!A:C,3,0))</f>
        <v>312</v>
      </c>
    </row>
    <row r="5284" spans="1:13" x14ac:dyDescent="0.15">
      <c r="A5284" s="175">
        <v>10701</v>
      </c>
      <c r="B5284" s="176">
        <v>2</v>
      </c>
      <c r="C5284" s="176">
        <v>2</v>
      </c>
      <c r="D5284" s="176" t="s">
        <v>7578</v>
      </c>
      <c r="E5284" s="176">
        <f>VLOOKUP(D5284,武将id!A:C,3,FALSE)</f>
        <v>312</v>
      </c>
      <c r="F5284" s="176">
        <v>0</v>
      </c>
      <c r="G5284" s="256" t="s">
        <v>7579</v>
      </c>
      <c r="H5284" s="256" t="s">
        <v>7579</v>
      </c>
      <c r="I5284" s="176">
        <v>1</v>
      </c>
      <c r="J5284" s="176"/>
      <c r="K5284" s="176"/>
      <c r="L5284" s="176" t="s">
        <v>7565</v>
      </c>
      <c r="M5284" s="257">
        <f>IF(L5284="",999,VLOOKUP(L5284,武将id!A:C,3,0))</f>
        <v>306</v>
      </c>
    </row>
    <row r="5285" spans="1:13" x14ac:dyDescent="0.15">
      <c r="A5285" s="175">
        <v>10701</v>
      </c>
      <c r="B5285" s="176">
        <v>3</v>
      </c>
      <c r="C5285" s="176">
        <v>1</v>
      </c>
      <c r="D5285" s="176" t="s">
        <v>7565</v>
      </c>
      <c r="E5285" s="176">
        <f>VLOOKUP(D5285,武将id!A:C,3,FALSE)</f>
        <v>306</v>
      </c>
      <c r="F5285" s="176">
        <v>0</v>
      </c>
      <c r="G5285" s="256" t="s">
        <v>7580</v>
      </c>
      <c r="H5285" s="256" t="s">
        <v>7580</v>
      </c>
      <c r="I5285" s="176">
        <v>1</v>
      </c>
      <c r="J5285" s="176"/>
      <c r="K5285" s="176"/>
      <c r="L5285" s="176" t="s">
        <v>7578</v>
      </c>
      <c r="M5285" s="257">
        <f>IF(L5285="",999,VLOOKUP(L5285,武将id!A:C,3,0))</f>
        <v>312</v>
      </c>
    </row>
    <row r="5286" spans="1:13" x14ac:dyDescent="0.15">
      <c r="A5286" s="175">
        <v>10701</v>
      </c>
      <c r="B5286" s="176">
        <v>4</v>
      </c>
      <c r="C5286" s="176">
        <v>2</v>
      </c>
      <c r="D5286" s="176" t="s">
        <v>7578</v>
      </c>
      <c r="E5286" s="176">
        <f>VLOOKUP(D5286,武将id!A:C,3,FALSE)</f>
        <v>312</v>
      </c>
      <c r="F5286" s="176">
        <v>0</v>
      </c>
      <c r="G5286" s="256" t="s">
        <v>7581</v>
      </c>
      <c r="H5286" s="256" t="s">
        <v>7581</v>
      </c>
      <c r="I5286" s="176">
        <v>1</v>
      </c>
      <c r="J5286" s="176"/>
      <c r="K5286" s="176"/>
      <c r="L5286" s="176" t="s">
        <v>7565</v>
      </c>
      <c r="M5286" s="257">
        <f>IF(L5286="",999,VLOOKUP(L5286,武将id!A:C,3,0))</f>
        <v>306</v>
      </c>
    </row>
    <row r="5287" spans="1:13" x14ac:dyDescent="0.15">
      <c r="A5287" s="180">
        <v>10701</v>
      </c>
      <c r="B5287" s="181">
        <v>5</v>
      </c>
      <c r="C5287" s="181">
        <v>1</v>
      </c>
      <c r="D5287" s="181" t="s">
        <v>7565</v>
      </c>
      <c r="E5287" s="181">
        <f>VLOOKUP(D5287,武将id!A:C,3,FALSE)</f>
        <v>306</v>
      </c>
      <c r="F5287" s="181">
        <v>0</v>
      </c>
      <c r="G5287" s="259" t="s">
        <v>7582</v>
      </c>
      <c r="H5287" s="259" t="s">
        <v>7582</v>
      </c>
      <c r="I5287" s="181">
        <v>1</v>
      </c>
      <c r="J5287" s="181"/>
      <c r="K5287" s="181"/>
      <c r="L5287" s="181" t="s">
        <v>7578</v>
      </c>
      <c r="M5287" s="260">
        <f>IF(L5287="",999,VLOOKUP(L5287,武将id!A:C,3,0))</f>
        <v>312</v>
      </c>
    </row>
    <row r="5288" spans="1:13" x14ac:dyDescent="0.15">
      <c r="A5288" s="170">
        <v>10702</v>
      </c>
      <c r="B5288" s="171">
        <v>1</v>
      </c>
      <c r="C5288" s="171">
        <v>2</v>
      </c>
      <c r="D5288" s="171" t="s">
        <v>7583</v>
      </c>
      <c r="E5288" s="171">
        <f>VLOOKUP(D5288,武将id!A:C,3,FALSE)</f>
        <v>120</v>
      </c>
      <c r="F5288" s="171">
        <v>0</v>
      </c>
      <c r="G5288" s="253" t="s">
        <v>7584</v>
      </c>
      <c r="H5288" s="253" t="s">
        <v>7584</v>
      </c>
      <c r="I5288" s="171">
        <v>1</v>
      </c>
      <c r="J5288" s="171"/>
      <c r="K5288" s="171"/>
      <c r="L5288" s="171" t="s">
        <v>7565</v>
      </c>
      <c r="M5288" s="254">
        <f>IF(L5288="",999,VLOOKUP(L5288,武将id!A:C,3,0))</f>
        <v>306</v>
      </c>
    </row>
    <row r="5289" spans="1:13" x14ac:dyDescent="0.15">
      <c r="A5289" s="175">
        <v>10702</v>
      </c>
      <c r="B5289" s="176">
        <v>2</v>
      </c>
      <c r="C5289" s="176">
        <v>1</v>
      </c>
      <c r="D5289" s="176" t="s">
        <v>7565</v>
      </c>
      <c r="E5289" s="176">
        <f>VLOOKUP(D5289,武将id!A:C,3,FALSE)</f>
        <v>306</v>
      </c>
      <c r="F5289" s="176">
        <v>0</v>
      </c>
      <c r="G5289" s="256" t="s">
        <v>7585</v>
      </c>
      <c r="H5289" s="256" t="s">
        <v>7585</v>
      </c>
      <c r="I5289" s="176">
        <v>1</v>
      </c>
      <c r="J5289" s="176"/>
      <c r="K5289" s="176"/>
      <c r="L5289" s="176"/>
      <c r="M5289" s="257">
        <v>0</v>
      </c>
    </row>
    <row r="5290" spans="1:13" x14ac:dyDescent="0.15">
      <c r="A5290" s="180">
        <v>10702</v>
      </c>
      <c r="B5290" s="181">
        <v>3</v>
      </c>
      <c r="C5290" s="181">
        <v>1</v>
      </c>
      <c r="D5290" s="181" t="s">
        <v>7565</v>
      </c>
      <c r="E5290" s="181">
        <f>VLOOKUP(D5290,武将id!A:C,3,FALSE)</f>
        <v>306</v>
      </c>
      <c r="F5290" s="181">
        <v>0</v>
      </c>
      <c r="G5290" s="259" t="s">
        <v>7586</v>
      </c>
      <c r="H5290" s="259" t="s">
        <v>7586</v>
      </c>
      <c r="I5290" s="181">
        <v>1</v>
      </c>
      <c r="J5290" s="181"/>
      <c r="K5290" s="181"/>
      <c r="L5290" s="181"/>
      <c r="M5290" s="260">
        <v>0</v>
      </c>
    </row>
    <row r="5291" spans="1:13" x14ac:dyDescent="0.15">
      <c r="A5291" s="170">
        <v>10703</v>
      </c>
      <c r="B5291" s="171">
        <v>1</v>
      </c>
      <c r="C5291" s="171">
        <v>1</v>
      </c>
      <c r="D5291" s="171" t="s">
        <v>7587</v>
      </c>
      <c r="E5291" s="171">
        <f>VLOOKUP(D5291,武将id!A:C,3,FALSE)</f>
        <v>124</v>
      </c>
      <c r="F5291" s="171">
        <v>0</v>
      </c>
      <c r="G5291" s="253" t="s">
        <v>7588</v>
      </c>
      <c r="H5291" s="253" t="s">
        <v>7588</v>
      </c>
      <c r="I5291" s="171">
        <v>1</v>
      </c>
      <c r="J5291" s="171"/>
      <c r="K5291" s="171"/>
      <c r="L5291" s="171" t="s">
        <v>7589</v>
      </c>
      <c r="M5291" s="254">
        <f>IF(L5291="",999,VLOOKUP(L5291,武将id!A:C,3,0))</f>
        <v>113</v>
      </c>
    </row>
    <row r="5292" spans="1:13" x14ac:dyDescent="0.15">
      <c r="A5292" s="180">
        <v>10703</v>
      </c>
      <c r="B5292" s="181">
        <v>2</v>
      </c>
      <c r="C5292" s="181">
        <v>2</v>
      </c>
      <c r="D5292" s="181" t="s">
        <v>7589</v>
      </c>
      <c r="E5292" s="181">
        <f>VLOOKUP(D5292,武将id!A:C,3,FALSE)</f>
        <v>113</v>
      </c>
      <c r="F5292" s="181">
        <v>0</v>
      </c>
      <c r="G5292" s="259" t="s">
        <v>7590</v>
      </c>
      <c r="H5292" s="259" t="s">
        <v>7590</v>
      </c>
      <c r="I5292" s="181">
        <v>1</v>
      </c>
      <c r="J5292" s="181"/>
      <c r="K5292" s="181"/>
      <c r="L5292" s="181" t="s">
        <v>7587</v>
      </c>
      <c r="M5292" s="260">
        <f>IF(L5292="",999,VLOOKUP(L5292,武将id!A:C,3,0))</f>
        <v>124</v>
      </c>
    </row>
    <row r="5293" spans="1:13" x14ac:dyDescent="0.15">
      <c r="A5293" s="170">
        <v>10704</v>
      </c>
      <c r="B5293" s="171">
        <v>1</v>
      </c>
      <c r="C5293" s="171">
        <v>1</v>
      </c>
      <c r="D5293" s="171" t="s">
        <v>7591</v>
      </c>
      <c r="E5293" s="171">
        <f>VLOOKUP(D5293,武将id!A:C,3,FALSE)</f>
        <v>141</v>
      </c>
      <c r="F5293" s="171">
        <v>0</v>
      </c>
      <c r="G5293" s="253" t="s">
        <v>7592</v>
      </c>
      <c r="H5293" s="253" t="s">
        <v>7592</v>
      </c>
      <c r="I5293" s="171">
        <v>1</v>
      </c>
      <c r="J5293" s="171"/>
      <c r="K5293" s="171"/>
      <c r="L5293" s="171"/>
      <c r="M5293" s="254">
        <v>0</v>
      </c>
    </row>
    <row r="5294" spans="1:13" x14ac:dyDescent="0.15">
      <c r="A5294" s="175">
        <v>10704</v>
      </c>
      <c r="B5294" s="176">
        <v>2</v>
      </c>
      <c r="C5294" s="176">
        <v>2</v>
      </c>
      <c r="D5294" s="176" t="s">
        <v>7593</v>
      </c>
      <c r="E5294" s="176">
        <f>VLOOKUP(D5294,武将id!A:C,3,FALSE)</f>
        <v>305</v>
      </c>
      <c r="F5294" s="176">
        <v>0</v>
      </c>
      <c r="G5294" s="256" t="s">
        <v>7594</v>
      </c>
      <c r="H5294" s="256" t="s">
        <v>7594</v>
      </c>
      <c r="I5294" s="176">
        <v>1</v>
      </c>
      <c r="J5294" s="176"/>
      <c r="K5294" s="176"/>
      <c r="L5294" s="176"/>
      <c r="M5294" s="257">
        <v>0</v>
      </c>
    </row>
    <row r="5295" spans="1:13" x14ac:dyDescent="0.15">
      <c r="A5295" s="175">
        <v>10704</v>
      </c>
      <c r="B5295" s="176">
        <v>3</v>
      </c>
      <c r="C5295" s="176">
        <v>1</v>
      </c>
      <c r="D5295" s="176" t="s">
        <v>7595</v>
      </c>
      <c r="E5295" s="176">
        <f>VLOOKUP(D5295,武将id!A:C,3,FALSE)</f>
        <v>320</v>
      </c>
      <c r="F5295" s="176">
        <v>0</v>
      </c>
      <c r="G5295" s="256" t="s">
        <v>7596</v>
      </c>
      <c r="H5295" s="256" t="s">
        <v>7596</v>
      </c>
      <c r="I5295" s="176">
        <v>1</v>
      </c>
      <c r="J5295" s="176"/>
      <c r="K5295" s="176"/>
      <c r="L5295" s="176"/>
      <c r="M5295" s="257">
        <v>0</v>
      </c>
    </row>
    <row r="5296" spans="1:13" x14ac:dyDescent="0.15">
      <c r="A5296" s="180">
        <v>10704</v>
      </c>
      <c r="B5296" s="181">
        <v>4</v>
      </c>
      <c r="C5296" s="181">
        <v>2</v>
      </c>
      <c r="D5296" s="181" t="s">
        <v>7559</v>
      </c>
      <c r="E5296" s="181">
        <f>VLOOKUP(D5296,武将id!A:C,3,FALSE)</f>
        <v>306</v>
      </c>
      <c r="F5296" s="181">
        <v>0</v>
      </c>
      <c r="G5296" s="259" t="s">
        <v>7597</v>
      </c>
      <c r="H5296" s="259" t="s">
        <v>7597</v>
      </c>
      <c r="I5296" s="181">
        <v>1</v>
      </c>
      <c r="J5296" s="181"/>
      <c r="K5296" s="181"/>
      <c r="L5296" s="181"/>
      <c r="M5296" s="260">
        <v>0</v>
      </c>
    </row>
    <row r="5297" spans="1:13" x14ac:dyDescent="0.15">
      <c r="A5297" s="170">
        <v>10705</v>
      </c>
      <c r="B5297" s="171">
        <v>1</v>
      </c>
      <c r="C5297" s="171">
        <v>1</v>
      </c>
      <c r="D5297" s="171" t="s">
        <v>7547</v>
      </c>
      <c r="E5297" s="171">
        <f>VLOOKUP(D5297,武将id!A:C,3,FALSE)</f>
        <v>312</v>
      </c>
      <c r="F5297" s="171">
        <v>0</v>
      </c>
      <c r="G5297" s="253" t="s">
        <v>7598</v>
      </c>
      <c r="H5297" s="253" t="s">
        <v>7598</v>
      </c>
      <c r="I5297" s="171">
        <v>1</v>
      </c>
      <c r="J5297" s="171"/>
      <c r="K5297" s="171"/>
      <c r="L5297" s="171" t="s">
        <v>7559</v>
      </c>
      <c r="M5297" s="254">
        <f>IF(L5297="",999,VLOOKUP(L5297,武将id!A:C,3,0))</f>
        <v>306</v>
      </c>
    </row>
    <row r="5298" spans="1:13" x14ac:dyDescent="0.15">
      <c r="A5298" s="175">
        <v>10705</v>
      </c>
      <c r="B5298" s="176">
        <v>2</v>
      </c>
      <c r="C5298" s="176">
        <v>1</v>
      </c>
      <c r="D5298" s="176" t="s">
        <v>7547</v>
      </c>
      <c r="E5298" s="176">
        <f>VLOOKUP(D5298,武将id!A:C,3,FALSE)</f>
        <v>312</v>
      </c>
      <c r="F5298" s="176">
        <v>0</v>
      </c>
      <c r="G5298" s="256" t="s">
        <v>7599</v>
      </c>
      <c r="H5298" s="256" t="s">
        <v>7599</v>
      </c>
      <c r="I5298" s="176">
        <v>1</v>
      </c>
      <c r="J5298" s="176"/>
      <c r="K5298" s="176"/>
      <c r="L5298" s="176" t="s">
        <v>7600</v>
      </c>
      <c r="M5298" s="257">
        <f>IF(L5298="",999,VLOOKUP(L5298,武将id!A:C,3,0))</f>
        <v>306</v>
      </c>
    </row>
    <row r="5299" spans="1:13" x14ac:dyDescent="0.15">
      <c r="A5299" s="175">
        <v>10705</v>
      </c>
      <c r="B5299" s="176">
        <v>3</v>
      </c>
      <c r="C5299" s="176">
        <v>2</v>
      </c>
      <c r="D5299" s="176" t="s">
        <v>7600</v>
      </c>
      <c r="E5299" s="176">
        <f>VLOOKUP(D5299,武将id!A:C,3,FALSE)</f>
        <v>306</v>
      </c>
      <c r="F5299" s="176">
        <v>0</v>
      </c>
      <c r="G5299" s="256" t="s">
        <v>7601</v>
      </c>
      <c r="H5299" s="256" t="s">
        <v>7601</v>
      </c>
      <c r="I5299" s="176">
        <v>1</v>
      </c>
      <c r="J5299" s="176"/>
      <c r="K5299" s="176"/>
      <c r="L5299" s="176" t="s">
        <v>7602</v>
      </c>
      <c r="M5299" s="257">
        <f>IF(L5299="",999,VLOOKUP(L5299,武将id!A:C,3,0))</f>
        <v>312</v>
      </c>
    </row>
    <row r="5300" spans="1:13" x14ac:dyDescent="0.15">
      <c r="A5300" s="175">
        <v>10705</v>
      </c>
      <c r="B5300" s="176">
        <v>4</v>
      </c>
      <c r="C5300" s="176">
        <v>1</v>
      </c>
      <c r="D5300" s="176" t="s">
        <v>7603</v>
      </c>
      <c r="E5300" s="176">
        <f>VLOOKUP(D5300,武将id!A:C,3,FALSE)</f>
        <v>305</v>
      </c>
      <c r="F5300" s="176">
        <v>0</v>
      </c>
      <c r="G5300" s="256" t="s">
        <v>7604</v>
      </c>
      <c r="H5300" s="256" t="s">
        <v>7604</v>
      </c>
      <c r="I5300" s="176">
        <v>1</v>
      </c>
      <c r="J5300" s="176"/>
      <c r="K5300" s="176"/>
      <c r="L5300" s="176" t="s">
        <v>7600</v>
      </c>
      <c r="M5300" s="257">
        <f>IF(L5300="",999,VLOOKUP(L5300,武将id!A:C,3,0))</f>
        <v>306</v>
      </c>
    </row>
    <row r="5301" spans="1:13" x14ac:dyDescent="0.15">
      <c r="A5301" s="175">
        <v>10705</v>
      </c>
      <c r="B5301" s="176">
        <v>5</v>
      </c>
      <c r="C5301" s="176">
        <v>1</v>
      </c>
      <c r="D5301" s="176" t="s">
        <v>7603</v>
      </c>
      <c r="E5301" s="176">
        <f>VLOOKUP(D5301,武将id!A:C,3,FALSE)</f>
        <v>305</v>
      </c>
      <c r="F5301" s="176">
        <v>0</v>
      </c>
      <c r="G5301" s="256" t="s">
        <v>7605</v>
      </c>
      <c r="H5301" s="256" t="s">
        <v>7605</v>
      </c>
      <c r="I5301" s="176">
        <v>1</v>
      </c>
      <c r="J5301" s="176"/>
      <c r="K5301" s="176"/>
      <c r="L5301" s="176" t="s">
        <v>7559</v>
      </c>
      <c r="M5301" s="257">
        <f>IF(L5301="",999,VLOOKUP(L5301,武将id!A:C,3,0))</f>
        <v>306</v>
      </c>
    </row>
    <row r="5302" spans="1:13" x14ac:dyDescent="0.15">
      <c r="A5302" s="180">
        <v>10705</v>
      </c>
      <c r="B5302" s="181">
        <v>6</v>
      </c>
      <c r="C5302" s="181">
        <v>2</v>
      </c>
      <c r="D5302" s="181" t="s">
        <v>7606</v>
      </c>
      <c r="E5302" s="181">
        <f>VLOOKUP(D5302,武将id!A:C,3,FALSE)</f>
        <v>319</v>
      </c>
      <c r="F5302" s="181">
        <v>0</v>
      </c>
      <c r="G5302" s="259" t="s">
        <v>7607</v>
      </c>
      <c r="H5302" s="259" t="s">
        <v>7607</v>
      </c>
      <c r="I5302" s="181">
        <v>1</v>
      </c>
      <c r="J5302" s="181"/>
      <c r="K5302" s="181"/>
      <c r="L5302" s="181" t="s">
        <v>7593</v>
      </c>
      <c r="M5302" s="260">
        <f>IF(L5302="",999,VLOOKUP(L5302,武将id!A:C,3,0))</f>
        <v>305</v>
      </c>
    </row>
    <row r="5303" spans="1:13" x14ac:dyDescent="0.15">
      <c r="A5303" s="170">
        <v>10706</v>
      </c>
      <c r="B5303" s="171">
        <v>1</v>
      </c>
      <c r="C5303" s="171">
        <v>1</v>
      </c>
      <c r="D5303" s="171" t="s">
        <v>7608</v>
      </c>
      <c r="E5303" s="171">
        <f>VLOOKUP(D5303,武将id!A:C,3,FALSE)</f>
        <v>134</v>
      </c>
      <c r="F5303" s="171">
        <v>0</v>
      </c>
      <c r="G5303" s="253" t="s">
        <v>7609</v>
      </c>
      <c r="H5303" s="253" t="s">
        <v>7609</v>
      </c>
      <c r="I5303" s="171">
        <v>1</v>
      </c>
      <c r="J5303" s="171"/>
      <c r="K5303" s="171"/>
      <c r="L5303" s="171" t="s">
        <v>7610</v>
      </c>
      <c r="M5303" s="254">
        <f>IF(L5303="",999,VLOOKUP(L5303,武将id!A:C,3,0))</f>
        <v>124</v>
      </c>
    </row>
    <row r="5304" spans="1:13" x14ac:dyDescent="0.15">
      <c r="A5304" s="175">
        <v>10706</v>
      </c>
      <c r="B5304" s="176">
        <v>2</v>
      </c>
      <c r="C5304" s="176">
        <v>2</v>
      </c>
      <c r="D5304" s="176" t="s">
        <v>7610</v>
      </c>
      <c r="E5304" s="176">
        <f>VLOOKUP(D5304,武将id!A:C,3,FALSE)</f>
        <v>124</v>
      </c>
      <c r="F5304" s="176">
        <v>0</v>
      </c>
      <c r="G5304" s="256" t="s">
        <v>7611</v>
      </c>
      <c r="H5304" s="256" t="s">
        <v>7611</v>
      </c>
      <c r="I5304" s="176">
        <v>1</v>
      </c>
      <c r="J5304" s="176"/>
      <c r="K5304" s="176"/>
      <c r="L5304" s="176" t="s">
        <v>7608</v>
      </c>
      <c r="M5304" s="257">
        <f>IF(L5304="",999,VLOOKUP(L5304,武将id!A:C,3,0))</f>
        <v>134</v>
      </c>
    </row>
    <row r="5305" spans="1:13" x14ac:dyDescent="0.15">
      <c r="A5305" s="175">
        <v>10706</v>
      </c>
      <c r="B5305" s="176">
        <v>3</v>
      </c>
      <c r="C5305" s="176">
        <v>1</v>
      </c>
      <c r="D5305" s="176" t="s">
        <v>7612</v>
      </c>
      <c r="E5305" s="176">
        <f>VLOOKUP(D5305,武将id!A:C,3,FALSE)</f>
        <v>109</v>
      </c>
      <c r="F5305" s="176">
        <v>0</v>
      </c>
      <c r="G5305" s="256" t="s">
        <v>7613</v>
      </c>
      <c r="H5305" s="256" t="s">
        <v>7613</v>
      </c>
      <c r="I5305" s="176">
        <v>1</v>
      </c>
      <c r="J5305" s="176"/>
      <c r="K5305" s="176"/>
      <c r="L5305" s="176"/>
      <c r="M5305" s="257">
        <v>0</v>
      </c>
    </row>
    <row r="5306" spans="1:13" x14ac:dyDescent="0.15">
      <c r="A5306" s="175">
        <v>10706</v>
      </c>
      <c r="B5306" s="176">
        <v>4</v>
      </c>
      <c r="C5306" s="176">
        <v>2</v>
      </c>
      <c r="D5306" s="176" t="s">
        <v>7614</v>
      </c>
      <c r="E5306" s="176">
        <f>VLOOKUP(D5306,武将id!A:C,3,FALSE)</f>
        <v>142</v>
      </c>
      <c r="F5306" s="176">
        <v>0</v>
      </c>
      <c r="G5306" s="256" t="s">
        <v>7615</v>
      </c>
      <c r="H5306" s="256" t="s">
        <v>7615</v>
      </c>
      <c r="I5306" s="176">
        <v>1</v>
      </c>
      <c r="J5306" s="176"/>
      <c r="K5306" s="176"/>
      <c r="L5306" s="176" t="s">
        <v>7612</v>
      </c>
      <c r="M5306" s="257">
        <f>IF(L5306="",999,VLOOKUP(L5306,武将id!A:C,3,0))</f>
        <v>109</v>
      </c>
    </row>
    <row r="5307" spans="1:13" x14ac:dyDescent="0.15">
      <c r="A5307" s="175">
        <v>10706</v>
      </c>
      <c r="B5307" s="176">
        <v>5</v>
      </c>
      <c r="C5307" s="176">
        <v>1</v>
      </c>
      <c r="D5307" s="176" t="s">
        <v>97</v>
      </c>
      <c r="E5307" s="176">
        <f>VLOOKUP(D5307,武将id!A:C,3,FALSE)</f>
        <v>109</v>
      </c>
      <c r="F5307" s="176">
        <v>0</v>
      </c>
      <c r="G5307" s="256" t="s">
        <v>7616</v>
      </c>
      <c r="H5307" s="256" t="s">
        <v>7616</v>
      </c>
      <c r="I5307" s="176">
        <v>1</v>
      </c>
      <c r="J5307" s="176"/>
      <c r="K5307" s="176"/>
      <c r="L5307" s="176" t="s">
        <v>7614</v>
      </c>
      <c r="M5307" s="257">
        <f>IF(L5307="",999,VLOOKUP(L5307,武将id!A:C,3,0))</f>
        <v>142</v>
      </c>
    </row>
    <row r="5308" spans="1:13" x14ac:dyDescent="0.15">
      <c r="A5308" s="175">
        <v>10706</v>
      </c>
      <c r="B5308" s="176">
        <v>6</v>
      </c>
      <c r="C5308" s="176">
        <v>2</v>
      </c>
      <c r="D5308" s="176" t="s">
        <v>7614</v>
      </c>
      <c r="E5308" s="176">
        <f>VLOOKUP(D5308,武将id!A:C,3,FALSE)</f>
        <v>142</v>
      </c>
      <c r="F5308" s="176">
        <v>0</v>
      </c>
      <c r="G5308" s="256" t="s">
        <v>7617</v>
      </c>
      <c r="H5308" s="256" t="s">
        <v>7617</v>
      </c>
      <c r="I5308" s="176">
        <v>1</v>
      </c>
      <c r="J5308" s="176"/>
      <c r="K5308" s="176"/>
      <c r="L5308" s="176" t="s">
        <v>7612</v>
      </c>
      <c r="M5308" s="257">
        <f>IF(L5308="",999,VLOOKUP(L5308,武将id!A:C,3,0))</f>
        <v>109</v>
      </c>
    </row>
    <row r="5309" spans="1:13" x14ac:dyDescent="0.15">
      <c r="A5309" s="175">
        <v>10706</v>
      </c>
      <c r="B5309" s="176">
        <v>7</v>
      </c>
      <c r="C5309" s="176">
        <v>1</v>
      </c>
      <c r="D5309" s="176" t="s">
        <v>7612</v>
      </c>
      <c r="E5309" s="176">
        <f>VLOOKUP(D5309,武将id!A:C,3,FALSE)</f>
        <v>109</v>
      </c>
      <c r="F5309" s="176">
        <v>0</v>
      </c>
      <c r="G5309" s="256" t="s">
        <v>7618</v>
      </c>
      <c r="H5309" s="256" t="s">
        <v>7618</v>
      </c>
      <c r="I5309" s="176">
        <v>1</v>
      </c>
      <c r="J5309" s="176"/>
      <c r="K5309" s="176"/>
      <c r="L5309" s="176" t="s">
        <v>7614</v>
      </c>
      <c r="M5309" s="257">
        <f>IF(L5309="",999,VLOOKUP(L5309,武将id!A:C,3,0))</f>
        <v>142</v>
      </c>
    </row>
    <row r="5310" spans="1:13" x14ac:dyDescent="0.15">
      <c r="A5310" s="175">
        <v>10706</v>
      </c>
      <c r="B5310" s="176">
        <v>8</v>
      </c>
      <c r="C5310" s="176">
        <v>2</v>
      </c>
      <c r="D5310" s="176" t="s">
        <v>7614</v>
      </c>
      <c r="E5310" s="176">
        <f>VLOOKUP(D5310,武将id!A:C,3,FALSE)</f>
        <v>142</v>
      </c>
      <c r="F5310" s="176">
        <v>0</v>
      </c>
      <c r="G5310" s="256" t="s">
        <v>7619</v>
      </c>
      <c r="H5310" s="256" t="s">
        <v>7619</v>
      </c>
      <c r="I5310" s="176">
        <v>1</v>
      </c>
      <c r="J5310" s="176"/>
      <c r="K5310" s="176"/>
      <c r="L5310" s="176" t="s">
        <v>7612</v>
      </c>
      <c r="M5310" s="257">
        <f>IF(L5310="",999,VLOOKUP(L5310,武将id!A:C,3,0))</f>
        <v>109</v>
      </c>
    </row>
    <row r="5311" spans="1:13" x14ac:dyDescent="0.15">
      <c r="A5311" s="180">
        <v>10706</v>
      </c>
      <c r="B5311" s="181">
        <v>9</v>
      </c>
      <c r="C5311" s="181">
        <v>1</v>
      </c>
      <c r="D5311" s="181" t="s">
        <v>7612</v>
      </c>
      <c r="E5311" s="181">
        <f>VLOOKUP(D5311,武将id!A:C,3,FALSE)</f>
        <v>109</v>
      </c>
      <c r="F5311" s="181">
        <v>0</v>
      </c>
      <c r="G5311" s="259" t="s">
        <v>7620</v>
      </c>
      <c r="H5311" s="259" t="s">
        <v>7620</v>
      </c>
      <c r="I5311" s="181">
        <v>1</v>
      </c>
      <c r="J5311" s="181"/>
      <c r="K5311" s="181"/>
      <c r="L5311" s="181" t="s">
        <v>7614</v>
      </c>
      <c r="M5311" s="260">
        <f>IF(L5311="",999,VLOOKUP(L5311,武将id!A:C,3,0))</f>
        <v>142</v>
      </c>
    </row>
    <row r="5312" spans="1:13" x14ac:dyDescent="0.15">
      <c r="A5312" s="170">
        <v>10707</v>
      </c>
      <c r="B5312" s="171">
        <v>1</v>
      </c>
      <c r="C5312" s="171">
        <v>1</v>
      </c>
      <c r="D5312" s="171" t="s">
        <v>7593</v>
      </c>
      <c r="E5312" s="171">
        <f>VLOOKUP(D5312,武将id!A:C,3,FALSE)</f>
        <v>305</v>
      </c>
      <c r="F5312" s="171">
        <v>0</v>
      </c>
      <c r="G5312" s="253" t="s">
        <v>7621</v>
      </c>
      <c r="H5312" s="253" t="s">
        <v>7621</v>
      </c>
      <c r="I5312" s="171">
        <v>1</v>
      </c>
      <c r="J5312" s="171"/>
      <c r="K5312" s="171"/>
      <c r="L5312" s="171"/>
      <c r="M5312" s="254">
        <v>0</v>
      </c>
    </row>
    <row r="5313" spans="1:13" x14ac:dyDescent="0.15">
      <c r="A5313" s="175">
        <v>10707</v>
      </c>
      <c r="B5313" s="176">
        <v>2</v>
      </c>
      <c r="C5313" s="176">
        <v>2</v>
      </c>
      <c r="D5313" s="176" t="s">
        <v>7612</v>
      </c>
      <c r="E5313" s="176">
        <f>VLOOKUP(D5313,武将id!A:C,3,FALSE)</f>
        <v>109</v>
      </c>
      <c r="F5313" s="176">
        <v>0</v>
      </c>
      <c r="G5313" s="256" t="s">
        <v>7622</v>
      </c>
      <c r="H5313" s="256" t="s">
        <v>7622</v>
      </c>
      <c r="I5313" s="176">
        <v>1</v>
      </c>
      <c r="J5313" s="176"/>
      <c r="K5313" s="176"/>
      <c r="L5313" s="176"/>
      <c r="M5313" s="257">
        <v>0</v>
      </c>
    </row>
    <row r="5314" spans="1:13" x14ac:dyDescent="0.15">
      <c r="A5314" s="175">
        <v>10707</v>
      </c>
      <c r="B5314" s="176">
        <v>3</v>
      </c>
      <c r="C5314" s="176">
        <v>1</v>
      </c>
      <c r="D5314" s="176" t="s">
        <v>7623</v>
      </c>
      <c r="E5314" s="176">
        <f>VLOOKUP(D5314,武将id!A:C,3,FALSE)</f>
        <v>311</v>
      </c>
      <c r="F5314" s="176">
        <v>0</v>
      </c>
      <c r="G5314" s="256" t="s">
        <v>7624</v>
      </c>
      <c r="H5314" s="256" t="s">
        <v>7624</v>
      </c>
      <c r="I5314" s="176">
        <v>1</v>
      </c>
      <c r="J5314" s="176"/>
      <c r="K5314" s="176"/>
      <c r="L5314" s="176" t="s">
        <v>7593</v>
      </c>
      <c r="M5314" s="257">
        <f>IF(L5314="",999,VLOOKUP(L5314,武将id!A:C,3,0))</f>
        <v>305</v>
      </c>
    </row>
    <row r="5315" spans="1:13" x14ac:dyDescent="0.15">
      <c r="A5315" s="180">
        <v>10707</v>
      </c>
      <c r="B5315" s="181">
        <v>4</v>
      </c>
      <c r="C5315" s="181">
        <v>1</v>
      </c>
      <c r="D5315" s="181" t="s">
        <v>7593</v>
      </c>
      <c r="E5315" s="181">
        <f>VLOOKUP(D5315,武将id!A:C,3,FALSE)</f>
        <v>305</v>
      </c>
      <c r="F5315" s="181">
        <v>0</v>
      </c>
      <c r="G5315" s="259" t="s">
        <v>7625</v>
      </c>
      <c r="H5315" s="259" t="s">
        <v>7625</v>
      </c>
      <c r="I5315" s="181">
        <v>1</v>
      </c>
      <c r="J5315" s="181"/>
      <c r="K5315" s="181"/>
      <c r="L5315" s="181"/>
      <c r="M5315" s="260">
        <v>0</v>
      </c>
    </row>
    <row r="5316" spans="1:13" x14ac:dyDescent="0.15">
      <c r="A5316" s="170">
        <v>10801</v>
      </c>
      <c r="B5316" s="171">
        <v>1</v>
      </c>
      <c r="C5316" s="171">
        <v>1</v>
      </c>
      <c r="D5316" s="171" t="s">
        <v>7523</v>
      </c>
      <c r="E5316" s="171">
        <f>VLOOKUP(D5316,武将id!A:C,3,FALSE)</f>
        <v>203</v>
      </c>
      <c r="F5316" s="171">
        <v>0</v>
      </c>
      <c r="G5316" s="253" t="s">
        <v>7626</v>
      </c>
      <c r="H5316" s="253" t="s">
        <v>7626</v>
      </c>
      <c r="I5316" s="171">
        <v>1</v>
      </c>
      <c r="J5316" s="171"/>
      <c r="K5316" s="171"/>
      <c r="L5316" s="171" t="s">
        <v>7525</v>
      </c>
      <c r="M5316" s="254">
        <f>IF(L5316="",999,VLOOKUP(L5316,武将id!A:C,3,0))</f>
        <v>202</v>
      </c>
    </row>
    <row r="5317" spans="1:13" x14ac:dyDescent="0.15">
      <c r="A5317" s="175">
        <v>10801</v>
      </c>
      <c r="B5317" s="176">
        <v>2</v>
      </c>
      <c r="C5317" s="176">
        <v>2</v>
      </c>
      <c r="D5317" s="176" t="s">
        <v>7627</v>
      </c>
      <c r="E5317" s="176">
        <f>VLOOKUP(D5317,武将id!A:C,3,FALSE)</f>
        <v>120</v>
      </c>
      <c r="F5317" s="176">
        <v>0</v>
      </c>
      <c r="G5317" s="256" t="s">
        <v>7628</v>
      </c>
      <c r="H5317" s="256" t="s">
        <v>7628</v>
      </c>
      <c r="I5317" s="176">
        <v>1</v>
      </c>
      <c r="J5317" s="176"/>
      <c r="K5317" s="176"/>
      <c r="L5317" s="176" t="s">
        <v>7458</v>
      </c>
      <c r="M5317" s="257">
        <f>IF(L5317="",999,VLOOKUP(L5317,武将id!A:C,3,0))</f>
        <v>202</v>
      </c>
    </row>
    <row r="5318" spans="1:13" x14ac:dyDescent="0.15">
      <c r="A5318" s="175">
        <v>10801</v>
      </c>
      <c r="B5318" s="176">
        <v>3</v>
      </c>
      <c r="C5318" s="176">
        <v>1</v>
      </c>
      <c r="D5318" s="176" t="s">
        <v>7465</v>
      </c>
      <c r="E5318" s="176">
        <f>VLOOKUP(D5318,武将id!A:C,3,FALSE)</f>
        <v>203</v>
      </c>
      <c r="F5318" s="176">
        <v>0</v>
      </c>
      <c r="G5318" s="256" t="s">
        <v>7629</v>
      </c>
      <c r="H5318" s="256" t="s">
        <v>7629</v>
      </c>
      <c r="I5318" s="176">
        <v>1</v>
      </c>
      <c r="J5318" s="176"/>
      <c r="K5318" s="176"/>
      <c r="L5318" s="176" t="s">
        <v>7458</v>
      </c>
      <c r="M5318" s="257">
        <f>IF(L5318="",999,VLOOKUP(L5318,武将id!A:C,3,0))</f>
        <v>202</v>
      </c>
    </row>
    <row r="5319" spans="1:13" x14ac:dyDescent="0.15">
      <c r="A5319" s="175">
        <v>10801</v>
      </c>
      <c r="B5319" s="176">
        <v>4</v>
      </c>
      <c r="C5319" s="176">
        <v>2</v>
      </c>
      <c r="D5319" s="176" t="s">
        <v>7458</v>
      </c>
      <c r="E5319" s="176">
        <f>VLOOKUP(D5319,武将id!A:C,3,FALSE)</f>
        <v>202</v>
      </c>
      <c r="F5319" s="176">
        <v>0</v>
      </c>
      <c r="G5319" s="256" t="s">
        <v>7630</v>
      </c>
      <c r="H5319" s="256" t="s">
        <v>7630</v>
      </c>
      <c r="I5319" s="176">
        <v>1</v>
      </c>
      <c r="J5319" s="176"/>
      <c r="K5319" s="176"/>
      <c r="L5319" s="176" t="s">
        <v>7465</v>
      </c>
      <c r="M5319" s="257">
        <f>IF(L5319="",999,VLOOKUP(L5319,武将id!A:C,3,0))</f>
        <v>203</v>
      </c>
    </row>
    <row r="5320" spans="1:13" x14ac:dyDescent="0.15">
      <c r="A5320" s="180">
        <v>10801</v>
      </c>
      <c r="B5320" s="181">
        <v>5</v>
      </c>
      <c r="C5320" s="181">
        <v>1</v>
      </c>
      <c r="D5320" s="181" t="s">
        <v>2932</v>
      </c>
      <c r="E5320" s="181">
        <f>VLOOKUP(D5320,武将id!A:C,3,FALSE)</f>
        <v>203</v>
      </c>
      <c r="F5320" s="181">
        <v>0</v>
      </c>
      <c r="G5320" s="259" t="s">
        <v>7631</v>
      </c>
      <c r="H5320" s="259" t="s">
        <v>7631</v>
      </c>
      <c r="I5320" s="181">
        <v>1</v>
      </c>
      <c r="J5320" s="181"/>
      <c r="K5320" s="181"/>
      <c r="L5320" s="181" t="s">
        <v>7458</v>
      </c>
      <c r="M5320" s="260">
        <f>IF(L5320="",999,VLOOKUP(L5320,武将id!A:C,3,0))</f>
        <v>202</v>
      </c>
    </row>
    <row r="5321" spans="1:13" x14ac:dyDescent="0.15">
      <c r="A5321" s="170">
        <v>10802</v>
      </c>
      <c r="B5321" s="171">
        <v>1</v>
      </c>
      <c r="C5321" s="171">
        <v>2</v>
      </c>
      <c r="D5321" s="171" t="s">
        <v>7602</v>
      </c>
      <c r="E5321" s="171">
        <f>VLOOKUP(D5321,武将id!A:C,3,FALSE)</f>
        <v>312</v>
      </c>
      <c r="F5321" s="171">
        <v>0</v>
      </c>
      <c r="G5321" s="253" t="s">
        <v>7632</v>
      </c>
      <c r="H5321" s="253" t="s">
        <v>7632</v>
      </c>
      <c r="I5321" s="171">
        <v>1</v>
      </c>
      <c r="J5321" s="171"/>
      <c r="K5321" s="171"/>
      <c r="L5321" s="171" t="s">
        <v>7458</v>
      </c>
      <c r="M5321" s="254">
        <f>IF(L5321="",999,VLOOKUP(L5321,武将id!A:C,3,0))</f>
        <v>202</v>
      </c>
    </row>
    <row r="5322" spans="1:13" x14ac:dyDescent="0.15">
      <c r="A5322" s="175">
        <v>10802</v>
      </c>
      <c r="B5322" s="176">
        <v>2</v>
      </c>
      <c r="C5322" s="176">
        <v>2</v>
      </c>
      <c r="D5322" s="176" t="s">
        <v>7602</v>
      </c>
      <c r="E5322" s="176">
        <f>VLOOKUP(D5322,武将id!A:C,3,FALSE)</f>
        <v>312</v>
      </c>
      <c r="F5322" s="176">
        <v>0</v>
      </c>
      <c r="G5322" s="256" t="s">
        <v>7633</v>
      </c>
      <c r="H5322" s="256" t="s">
        <v>7633</v>
      </c>
      <c r="I5322" s="176">
        <v>1</v>
      </c>
      <c r="J5322" s="176"/>
      <c r="K5322" s="176"/>
      <c r="L5322" s="176" t="s">
        <v>7458</v>
      </c>
      <c r="M5322" s="257">
        <f>IF(L5322="",999,VLOOKUP(L5322,武将id!A:C,3,0))</f>
        <v>202</v>
      </c>
    </row>
    <row r="5323" spans="1:13" x14ac:dyDescent="0.15">
      <c r="A5323" s="175">
        <v>10802</v>
      </c>
      <c r="B5323" s="176">
        <v>3</v>
      </c>
      <c r="C5323" s="176">
        <v>1</v>
      </c>
      <c r="D5323" s="176" t="s">
        <v>7458</v>
      </c>
      <c r="E5323" s="176">
        <f>VLOOKUP(D5323,武将id!A:C,3,FALSE)</f>
        <v>202</v>
      </c>
      <c r="F5323" s="176">
        <v>0</v>
      </c>
      <c r="G5323" s="256" t="s">
        <v>7634</v>
      </c>
      <c r="H5323" s="256" t="s">
        <v>7634</v>
      </c>
      <c r="I5323" s="176">
        <v>1</v>
      </c>
      <c r="J5323" s="176"/>
      <c r="K5323" s="176"/>
      <c r="L5323" s="176" t="s">
        <v>7635</v>
      </c>
      <c r="M5323" s="257">
        <f>IF(L5323="",999,VLOOKUP(L5323,武将id!A:C,3,0))</f>
        <v>312</v>
      </c>
    </row>
    <row r="5324" spans="1:13" x14ac:dyDescent="0.15">
      <c r="A5324" s="175">
        <v>10802</v>
      </c>
      <c r="B5324" s="176">
        <v>4</v>
      </c>
      <c r="C5324" s="176">
        <v>2</v>
      </c>
      <c r="D5324" s="176" t="s">
        <v>7635</v>
      </c>
      <c r="E5324" s="176">
        <f>VLOOKUP(D5324,武将id!A:C,3,FALSE)</f>
        <v>312</v>
      </c>
      <c r="F5324" s="176">
        <v>0</v>
      </c>
      <c r="G5324" s="256" t="s">
        <v>7636</v>
      </c>
      <c r="H5324" s="256" t="s">
        <v>7636</v>
      </c>
      <c r="I5324" s="176">
        <v>1</v>
      </c>
      <c r="J5324" s="176"/>
      <c r="K5324" s="176"/>
      <c r="L5324" s="176" t="s">
        <v>7637</v>
      </c>
      <c r="M5324" s="257">
        <f>IF(L5324="",999,VLOOKUP(L5324,武将id!A:C,3,0))</f>
        <v>202</v>
      </c>
    </row>
    <row r="5325" spans="1:13" x14ac:dyDescent="0.15">
      <c r="A5325" s="175">
        <v>10802</v>
      </c>
      <c r="B5325" s="176">
        <v>5</v>
      </c>
      <c r="C5325" s="176">
        <v>1</v>
      </c>
      <c r="D5325" s="176" t="s">
        <v>7638</v>
      </c>
      <c r="E5325" s="176">
        <f>VLOOKUP(D5325,武将id!A:C,3,FALSE)</f>
        <v>203</v>
      </c>
      <c r="F5325" s="176">
        <v>0</v>
      </c>
      <c r="G5325" s="256" t="s">
        <v>7639</v>
      </c>
      <c r="H5325" s="256" t="s">
        <v>7639</v>
      </c>
      <c r="I5325" s="176">
        <v>1</v>
      </c>
      <c r="J5325" s="176"/>
      <c r="K5325" s="176"/>
      <c r="L5325" s="176" t="s">
        <v>7635</v>
      </c>
      <c r="M5325" s="257">
        <f>IF(L5325="",999,VLOOKUP(L5325,武将id!A:C,3,0))</f>
        <v>312</v>
      </c>
    </row>
    <row r="5326" spans="1:13" x14ac:dyDescent="0.15">
      <c r="A5326" s="175">
        <v>10802</v>
      </c>
      <c r="B5326" s="176">
        <v>6</v>
      </c>
      <c r="C5326" s="176">
        <v>1</v>
      </c>
      <c r="D5326" s="176" t="s">
        <v>7638</v>
      </c>
      <c r="E5326" s="176">
        <f>VLOOKUP(D5326,武将id!A:C,3,FALSE)</f>
        <v>203</v>
      </c>
      <c r="F5326" s="176">
        <v>0</v>
      </c>
      <c r="G5326" s="256" t="s">
        <v>7640</v>
      </c>
      <c r="H5326" s="256" t="s">
        <v>7640</v>
      </c>
      <c r="I5326" s="176">
        <v>1</v>
      </c>
      <c r="J5326" s="176"/>
      <c r="K5326" s="176"/>
      <c r="L5326" s="176" t="s">
        <v>7635</v>
      </c>
      <c r="M5326" s="257">
        <f>IF(L5326="",999,VLOOKUP(L5326,武将id!A:C,3,0))</f>
        <v>312</v>
      </c>
    </row>
    <row r="5327" spans="1:13" x14ac:dyDescent="0.15">
      <c r="A5327" s="180">
        <v>10802</v>
      </c>
      <c r="B5327" s="181">
        <v>7</v>
      </c>
      <c r="C5327" s="181">
        <v>1</v>
      </c>
      <c r="D5327" s="181" t="s">
        <v>7638</v>
      </c>
      <c r="E5327" s="181">
        <f>VLOOKUP(D5327,武将id!A:C,3,FALSE)</f>
        <v>203</v>
      </c>
      <c r="F5327" s="181">
        <v>0</v>
      </c>
      <c r="G5327" s="259" t="s">
        <v>7641</v>
      </c>
      <c r="H5327" s="259" t="s">
        <v>7641</v>
      </c>
      <c r="I5327" s="181">
        <v>1</v>
      </c>
      <c r="J5327" s="181"/>
      <c r="K5327" s="181"/>
      <c r="L5327" s="181" t="s">
        <v>7544</v>
      </c>
      <c r="M5327" s="260">
        <f>IF(L5327="",999,VLOOKUP(L5327,武将id!A:C,3,0))</f>
        <v>312</v>
      </c>
    </row>
    <row r="5328" spans="1:13" x14ac:dyDescent="0.15">
      <c r="A5328" s="170">
        <v>10803</v>
      </c>
      <c r="B5328" s="171">
        <v>1</v>
      </c>
      <c r="C5328" s="171">
        <v>2</v>
      </c>
      <c r="D5328" s="171" t="s">
        <v>7544</v>
      </c>
      <c r="E5328" s="171">
        <f>VLOOKUP(D5328,武将id!A:C,3,FALSE)</f>
        <v>312</v>
      </c>
      <c r="F5328" s="171">
        <v>0</v>
      </c>
      <c r="G5328" s="253" t="s">
        <v>7642</v>
      </c>
      <c r="H5328" s="253" t="s">
        <v>7642</v>
      </c>
      <c r="I5328" s="171">
        <v>1</v>
      </c>
      <c r="J5328" s="171"/>
      <c r="K5328" s="171"/>
      <c r="L5328" s="171" t="s">
        <v>7643</v>
      </c>
      <c r="M5328" s="254">
        <f>IF(L5328="",999,VLOOKUP(L5328,武将id!A:C,3,0))</f>
        <v>203</v>
      </c>
    </row>
    <row r="5329" spans="1:13" x14ac:dyDescent="0.15">
      <c r="A5329" s="175">
        <v>10803</v>
      </c>
      <c r="B5329" s="176">
        <v>2</v>
      </c>
      <c r="C5329" s="176">
        <v>1</v>
      </c>
      <c r="D5329" s="176" t="s">
        <v>7643</v>
      </c>
      <c r="E5329" s="176">
        <f>VLOOKUP(D5329,武将id!A:C,3,FALSE)</f>
        <v>203</v>
      </c>
      <c r="F5329" s="176">
        <v>0</v>
      </c>
      <c r="G5329" s="256" t="s">
        <v>7644</v>
      </c>
      <c r="H5329" s="256" t="s">
        <v>7644</v>
      </c>
      <c r="I5329" s="176">
        <v>1</v>
      </c>
      <c r="J5329" s="176"/>
      <c r="K5329" s="176"/>
      <c r="L5329" s="176" t="s">
        <v>7544</v>
      </c>
      <c r="M5329" s="257">
        <f>IF(L5329="",999,VLOOKUP(L5329,武将id!A:C,3,0))</f>
        <v>312</v>
      </c>
    </row>
    <row r="5330" spans="1:13" x14ac:dyDescent="0.15">
      <c r="A5330" s="175">
        <v>10803</v>
      </c>
      <c r="B5330" s="176">
        <v>3</v>
      </c>
      <c r="C5330" s="176">
        <v>2</v>
      </c>
      <c r="D5330" s="176" t="s">
        <v>7544</v>
      </c>
      <c r="E5330" s="176">
        <f>VLOOKUP(D5330,武将id!A:C,3,FALSE)</f>
        <v>312</v>
      </c>
      <c r="F5330" s="176">
        <v>0</v>
      </c>
      <c r="G5330" s="256" t="s">
        <v>7645</v>
      </c>
      <c r="H5330" s="256" t="s">
        <v>7645</v>
      </c>
      <c r="I5330" s="176">
        <v>1</v>
      </c>
      <c r="J5330" s="176"/>
      <c r="K5330" s="176"/>
      <c r="L5330" s="176" t="s">
        <v>7643</v>
      </c>
      <c r="M5330" s="257">
        <f>IF(L5330="",999,VLOOKUP(L5330,武将id!A:C,3,0))</f>
        <v>203</v>
      </c>
    </row>
    <row r="5331" spans="1:13" x14ac:dyDescent="0.15">
      <c r="A5331" s="175">
        <v>10803</v>
      </c>
      <c r="B5331" s="176">
        <v>4</v>
      </c>
      <c r="C5331" s="176">
        <v>2</v>
      </c>
      <c r="D5331" s="176" t="s">
        <v>7544</v>
      </c>
      <c r="E5331" s="176">
        <f>VLOOKUP(D5331,武将id!A:C,3,FALSE)</f>
        <v>312</v>
      </c>
      <c r="F5331" s="176">
        <v>0</v>
      </c>
      <c r="G5331" s="256" t="s">
        <v>7646</v>
      </c>
      <c r="H5331" s="256" t="s">
        <v>7646</v>
      </c>
      <c r="I5331" s="176">
        <v>1</v>
      </c>
      <c r="J5331" s="176"/>
      <c r="K5331" s="176"/>
      <c r="L5331" s="176" t="s">
        <v>7647</v>
      </c>
      <c r="M5331" s="257">
        <f>IF(L5331="",999,VLOOKUP(L5331,武将id!A:C,3,0))</f>
        <v>203</v>
      </c>
    </row>
    <row r="5332" spans="1:13" x14ac:dyDescent="0.15">
      <c r="A5332" s="175">
        <v>10803</v>
      </c>
      <c r="B5332" s="176">
        <v>5</v>
      </c>
      <c r="C5332" s="176">
        <v>1</v>
      </c>
      <c r="D5332" s="176" t="s">
        <v>7647</v>
      </c>
      <c r="E5332" s="176">
        <f>VLOOKUP(D5332,武将id!A:C,3,FALSE)</f>
        <v>203</v>
      </c>
      <c r="F5332" s="176">
        <v>0</v>
      </c>
      <c r="G5332" s="256" t="s">
        <v>7648</v>
      </c>
      <c r="H5332" s="256" t="s">
        <v>7648</v>
      </c>
      <c r="I5332" s="176">
        <v>1</v>
      </c>
      <c r="J5332" s="176"/>
      <c r="K5332" s="176"/>
      <c r="L5332" s="176" t="s">
        <v>7578</v>
      </c>
      <c r="M5332" s="257">
        <f>IF(L5332="",999,VLOOKUP(L5332,武将id!A:C,3,0))</f>
        <v>312</v>
      </c>
    </row>
    <row r="5333" spans="1:13" x14ac:dyDescent="0.15">
      <c r="A5333" s="175">
        <v>10803</v>
      </c>
      <c r="B5333" s="176">
        <v>6</v>
      </c>
      <c r="C5333" s="176">
        <v>2</v>
      </c>
      <c r="D5333" s="176" t="s">
        <v>7578</v>
      </c>
      <c r="E5333" s="176">
        <f>VLOOKUP(D5333,武将id!A:C,3,FALSE)</f>
        <v>312</v>
      </c>
      <c r="F5333" s="176">
        <v>0</v>
      </c>
      <c r="G5333" s="256" t="s">
        <v>7649</v>
      </c>
      <c r="H5333" s="256" t="s">
        <v>7649</v>
      </c>
      <c r="I5333" s="176">
        <v>1</v>
      </c>
      <c r="J5333" s="176"/>
      <c r="K5333" s="176"/>
      <c r="L5333" s="176" t="s">
        <v>7647</v>
      </c>
      <c r="M5333" s="257">
        <f>IF(L5333="",999,VLOOKUP(L5333,武将id!A:C,3,0))</f>
        <v>203</v>
      </c>
    </row>
    <row r="5334" spans="1:13" x14ac:dyDescent="0.15">
      <c r="A5334" s="180">
        <v>10803</v>
      </c>
      <c r="B5334" s="181">
        <v>7</v>
      </c>
      <c r="C5334" s="181">
        <v>1</v>
      </c>
      <c r="D5334" s="181" t="s">
        <v>7647</v>
      </c>
      <c r="E5334" s="181">
        <f>VLOOKUP(D5334,武将id!A:C,3,FALSE)</f>
        <v>203</v>
      </c>
      <c r="F5334" s="181">
        <v>0</v>
      </c>
      <c r="G5334" s="259" t="s">
        <v>7650</v>
      </c>
      <c r="H5334" s="259" t="s">
        <v>7650</v>
      </c>
      <c r="I5334" s="181">
        <v>1</v>
      </c>
      <c r="J5334" s="181"/>
      <c r="K5334" s="181"/>
      <c r="L5334" s="181" t="s">
        <v>7547</v>
      </c>
      <c r="M5334" s="260">
        <f>IF(L5334="",999,VLOOKUP(L5334,武将id!A:C,3,0))</f>
        <v>312</v>
      </c>
    </row>
    <row r="5335" spans="1:13" x14ac:dyDescent="0.15">
      <c r="A5335" s="170">
        <v>10804</v>
      </c>
      <c r="B5335" s="171">
        <v>1</v>
      </c>
      <c r="C5335" s="171">
        <v>1</v>
      </c>
      <c r="D5335" s="171" t="s">
        <v>7523</v>
      </c>
      <c r="E5335" s="171">
        <f>VLOOKUP(D5335,武将id!A:C,3,FALSE)</f>
        <v>203</v>
      </c>
      <c r="F5335" s="171">
        <v>0</v>
      </c>
      <c r="G5335" s="253" t="s">
        <v>7651</v>
      </c>
      <c r="H5335" s="253" t="s">
        <v>7651</v>
      </c>
      <c r="I5335" s="171">
        <v>1</v>
      </c>
      <c r="J5335" s="171"/>
      <c r="K5335" s="171"/>
      <c r="L5335" s="171" t="s">
        <v>7602</v>
      </c>
      <c r="M5335" s="254">
        <f>IF(L5335="",999,VLOOKUP(L5335,武将id!A:C,3,0))</f>
        <v>312</v>
      </c>
    </row>
    <row r="5336" spans="1:13" x14ac:dyDescent="0.15">
      <c r="A5336" s="175">
        <v>10804</v>
      </c>
      <c r="B5336" s="176">
        <v>2</v>
      </c>
      <c r="C5336" s="176">
        <v>2</v>
      </c>
      <c r="D5336" s="176" t="s">
        <v>7602</v>
      </c>
      <c r="E5336" s="176">
        <f>VLOOKUP(D5336,武将id!A:C,3,FALSE)</f>
        <v>312</v>
      </c>
      <c r="F5336" s="176">
        <v>0</v>
      </c>
      <c r="G5336" s="256" t="s">
        <v>7652</v>
      </c>
      <c r="H5336" s="256" t="s">
        <v>7652</v>
      </c>
      <c r="I5336" s="176">
        <v>1</v>
      </c>
      <c r="J5336" s="176"/>
      <c r="K5336" s="176"/>
      <c r="L5336" s="176" t="s">
        <v>7653</v>
      </c>
      <c r="M5336" s="257">
        <f>IF(L5336="",999,VLOOKUP(L5336,武将id!A:C,3,0))</f>
        <v>203</v>
      </c>
    </row>
    <row r="5337" spans="1:13" x14ac:dyDescent="0.15">
      <c r="A5337" s="175">
        <v>10804</v>
      </c>
      <c r="B5337" s="176">
        <v>3</v>
      </c>
      <c r="C5337" s="176">
        <v>1</v>
      </c>
      <c r="D5337" s="176" t="s">
        <v>7653</v>
      </c>
      <c r="E5337" s="176">
        <f>VLOOKUP(D5337,武将id!A:C,3,FALSE)</f>
        <v>203</v>
      </c>
      <c r="F5337" s="176">
        <v>0</v>
      </c>
      <c r="G5337" s="256" t="s">
        <v>7654</v>
      </c>
      <c r="H5337" s="256" t="s">
        <v>7654</v>
      </c>
      <c r="I5337" s="176">
        <v>1</v>
      </c>
      <c r="J5337" s="176"/>
      <c r="K5337" s="176"/>
      <c r="L5337" s="176" t="s">
        <v>7547</v>
      </c>
      <c r="M5337" s="257">
        <f>IF(L5337="",999,VLOOKUP(L5337,武将id!A:C,3,0))</f>
        <v>312</v>
      </c>
    </row>
    <row r="5338" spans="1:13" x14ac:dyDescent="0.15">
      <c r="A5338" s="180">
        <v>10804</v>
      </c>
      <c r="B5338" s="181">
        <v>4</v>
      </c>
      <c r="C5338" s="181">
        <v>1</v>
      </c>
      <c r="D5338" s="181" t="s">
        <v>7523</v>
      </c>
      <c r="E5338" s="181">
        <f>VLOOKUP(D5338,武将id!A:C,3,FALSE)</f>
        <v>203</v>
      </c>
      <c r="F5338" s="181">
        <v>0</v>
      </c>
      <c r="G5338" s="259" t="s">
        <v>7655</v>
      </c>
      <c r="H5338" s="259" t="s">
        <v>7655</v>
      </c>
      <c r="I5338" s="181">
        <v>1</v>
      </c>
      <c r="J5338" s="181"/>
      <c r="K5338" s="181"/>
      <c r="L5338" s="181" t="s">
        <v>7547</v>
      </c>
      <c r="M5338" s="260">
        <f>IF(L5338="",999,VLOOKUP(L5338,武将id!A:C,3,0))</f>
        <v>312</v>
      </c>
    </row>
    <row r="5339" spans="1:13" x14ac:dyDescent="0.15">
      <c r="A5339" s="170">
        <v>10805</v>
      </c>
      <c r="B5339" s="171">
        <v>1</v>
      </c>
      <c r="C5339" s="171">
        <v>1</v>
      </c>
      <c r="D5339" s="171" t="s">
        <v>7552</v>
      </c>
      <c r="E5339" s="171">
        <f>VLOOKUP(D5339,武将id!A:C,3,FALSE)</f>
        <v>303</v>
      </c>
      <c r="F5339" s="171">
        <v>0</v>
      </c>
      <c r="G5339" s="253" t="s">
        <v>7656</v>
      </c>
      <c r="H5339" s="253" t="s">
        <v>7656</v>
      </c>
      <c r="I5339" s="171">
        <v>1</v>
      </c>
      <c r="J5339" s="171"/>
      <c r="K5339" s="171"/>
      <c r="L5339" s="171" t="s">
        <v>7547</v>
      </c>
      <c r="M5339" s="254">
        <f>IF(L5339="",999,VLOOKUP(L5339,武将id!A:C,3,0))</f>
        <v>312</v>
      </c>
    </row>
    <row r="5340" spans="1:13" x14ac:dyDescent="0.15">
      <c r="A5340" s="175">
        <v>10805</v>
      </c>
      <c r="B5340" s="176">
        <v>2</v>
      </c>
      <c r="C5340" s="176">
        <v>2</v>
      </c>
      <c r="D5340" s="176" t="s">
        <v>7547</v>
      </c>
      <c r="E5340" s="176">
        <f>VLOOKUP(D5340,武将id!A:C,3,FALSE)</f>
        <v>312</v>
      </c>
      <c r="F5340" s="176">
        <v>0</v>
      </c>
      <c r="G5340" s="256" t="s">
        <v>7657</v>
      </c>
      <c r="H5340" s="256" t="s">
        <v>7657</v>
      </c>
      <c r="I5340" s="176">
        <v>1</v>
      </c>
      <c r="J5340" s="176"/>
      <c r="K5340" s="176"/>
      <c r="L5340" s="176" t="s">
        <v>7552</v>
      </c>
      <c r="M5340" s="257">
        <f>IF(L5340="",999,VLOOKUP(L5340,武将id!A:C,3,0))</f>
        <v>303</v>
      </c>
    </row>
    <row r="5341" spans="1:13" x14ac:dyDescent="0.15">
      <c r="A5341" s="175">
        <v>10805</v>
      </c>
      <c r="B5341" s="176">
        <v>3</v>
      </c>
      <c r="C5341" s="176">
        <v>1</v>
      </c>
      <c r="D5341" s="176" t="s">
        <v>7552</v>
      </c>
      <c r="E5341" s="176">
        <f>VLOOKUP(D5341,武将id!A:C,3,FALSE)</f>
        <v>303</v>
      </c>
      <c r="F5341" s="176">
        <v>0</v>
      </c>
      <c r="G5341" s="256" t="s">
        <v>7658</v>
      </c>
      <c r="H5341" s="256" t="s">
        <v>7658</v>
      </c>
      <c r="I5341" s="176">
        <v>1</v>
      </c>
      <c r="J5341" s="176"/>
      <c r="K5341" s="176"/>
      <c r="L5341" s="176" t="s">
        <v>7547</v>
      </c>
      <c r="M5341" s="257">
        <f>IF(L5341="",999,VLOOKUP(L5341,武将id!A:C,3,0))</f>
        <v>312</v>
      </c>
    </row>
    <row r="5342" spans="1:13" x14ac:dyDescent="0.15">
      <c r="A5342" s="175">
        <v>10805</v>
      </c>
      <c r="B5342" s="176">
        <v>4</v>
      </c>
      <c r="C5342" s="176">
        <v>1</v>
      </c>
      <c r="D5342" s="176" t="s">
        <v>7552</v>
      </c>
      <c r="E5342" s="176">
        <f>VLOOKUP(D5342,武将id!A:C,3,FALSE)</f>
        <v>303</v>
      </c>
      <c r="F5342" s="176">
        <v>0</v>
      </c>
      <c r="G5342" s="256" t="s">
        <v>7659</v>
      </c>
      <c r="H5342" s="256" t="s">
        <v>7659</v>
      </c>
      <c r="I5342" s="176">
        <v>1</v>
      </c>
      <c r="J5342" s="176"/>
      <c r="K5342" s="176"/>
      <c r="L5342" s="176" t="s">
        <v>7660</v>
      </c>
      <c r="M5342" s="257">
        <f>IF(L5342="",999,VLOOKUP(L5342,武将id!A:C,3,0))</f>
        <v>312</v>
      </c>
    </row>
    <row r="5343" spans="1:13" x14ac:dyDescent="0.15">
      <c r="A5343" s="175">
        <v>10805</v>
      </c>
      <c r="B5343" s="176">
        <v>5</v>
      </c>
      <c r="C5343" s="176">
        <v>2</v>
      </c>
      <c r="D5343" s="176" t="s">
        <v>7660</v>
      </c>
      <c r="E5343" s="176">
        <f>VLOOKUP(D5343,武将id!A:C,3,FALSE)</f>
        <v>312</v>
      </c>
      <c r="F5343" s="176">
        <v>0</v>
      </c>
      <c r="G5343" s="256" t="s">
        <v>7661</v>
      </c>
      <c r="H5343" s="256" t="s">
        <v>7661</v>
      </c>
      <c r="I5343" s="176">
        <v>1</v>
      </c>
      <c r="J5343" s="176"/>
      <c r="K5343" s="176"/>
      <c r="L5343" s="176" t="s">
        <v>7662</v>
      </c>
      <c r="M5343" s="257">
        <f>IF(L5343="",999,VLOOKUP(L5343,武将id!A:C,3,0))</f>
        <v>303</v>
      </c>
    </row>
    <row r="5344" spans="1:13" x14ac:dyDescent="0.15">
      <c r="A5344" s="180">
        <v>10805</v>
      </c>
      <c r="B5344" s="181">
        <v>6</v>
      </c>
      <c r="C5344" s="181">
        <v>1</v>
      </c>
      <c r="D5344" s="181" t="s">
        <v>7662</v>
      </c>
      <c r="E5344" s="181">
        <f>VLOOKUP(D5344,武将id!A:C,3,FALSE)</f>
        <v>303</v>
      </c>
      <c r="F5344" s="181">
        <v>0</v>
      </c>
      <c r="G5344" s="259" t="s">
        <v>7663</v>
      </c>
      <c r="H5344" s="259" t="s">
        <v>7663</v>
      </c>
      <c r="I5344" s="181">
        <v>1</v>
      </c>
      <c r="J5344" s="181"/>
      <c r="K5344" s="181"/>
      <c r="L5344" s="181" t="s">
        <v>7660</v>
      </c>
      <c r="M5344" s="260">
        <f>IF(L5344="",999,VLOOKUP(L5344,武将id!A:C,3,0))</f>
        <v>312</v>
      </c>
    </row>
    <row r="5345" spans="1:13" x14ac:dyDescent="0.15">
      <c r="A5345" s="170">
        <v>10901</v>
      </c>
      <c r="B5345" s="171">
        <v>1</v>
      </c>
      <c r="C5345" s="171">
        <v>2</v>
      </c>
      <c r="D5345" s="171" t="s">
        <v>7664</v>
      </c>
      <c r="E5345" s="171">
        <f>VLOOKUP(D5345,武将id!A:C,3,FALSE)</f>
        <v>131</v>
      </c>
      <c r="F5345" s="171">
        <v>0</v>
      </c>
      <c r="G5345" s="253" t="s">
        <v>7665</v>
      </c>
      <c r="H5345" s="253" t="s">
        <v>7665</v>
      </c>
      <c r="I5345" s="171">
        <v>1</v>
      </c>
      <c r="J5345" s="171"/>
      <c r="K5345" s="171"/>
      <c r="L5345" s="171" t="s">
        <v>7662</v>
      </c>
      <c r="M5345" s="254">
        <f>IF(L5345="",999,VLOOKUP(L5345,武将id!A:C,3,0))</f>
        <v>303</v>
      </c>
    </row>
    <row r="5346" spans="1:13" x14ac:dyDescent="0.15">
      <c r="A5346" s="175">
        <v>10901</v>
      </c>
      <c r="B5346" s="176">
        <v>2</v>
      </c>
      <c r="C5346" s="176">
        <v>1</v>
      </c>
      <c r="D5346" s="176" t="s">
        <v>7662</v>
      </c>
      <c r="E5346" s="176">
        <f>VLOOKUP(D5346,武将id!A:C,3,FALSE)</f>
        <v>303</v>
      </c>
      <c r="F5346" s="176">
        <v>0</v>
      </c>
      <c r="G5346" s="256" t="s">
        <v>7666</v>
      </c>
      <c r="H5346" s="256" t="s">
        <v>7666</v>
      </c>
      <c r="I5346" s="176">
        <v>1</v>
      </c>
      <c r="J5346" s="176"/>
      <c r="K5346" s="176"/>
      <c r="L5346" s="176" t="s">
        <v>7667</v>
      </c>
      <c r="M5346" s="257">
        <f>IF(L5346="",999,VLOOKUP(L5346,武将id!A:C,3,0))</f>
        <v>131</v>
      </c>
    </row>
    <row r="5347" spans="1:13" x14ac:dyDescent="0.15">
      <c r="A5347" s="175">
        <v>10901</v>
      </c>
      <c r="B5347" s="176">
        <v>3</v>
      </c>
      <c r="C5347" s="176">
        <v>2</v>
      </c>
      <c r="D5347" s="176" t="s">
        <v>7667</v>
      </c>
      <c r="E5347" s="176">
        <f>VLOOKUP(D5347,武将id!A:C,3,FALSE)</f>
        <v>131</v>
      </c>
      <c r="F5347" s="176">
        <v>0</v>
      </c>
      <c r="G5347" s="256" t="s">
        <v>7668</v>
      </c>
      <c r="H5347" s="256" t="s">
        <v>7668</v>
      </c>
      <c r="I5347" s="176">
        <v>1</v>
      </c>
      <c r="J5347" s="176"/>
      <c r="K5347" s="176"/>
      <c r="L5347" s="176" t="s">
        <v>7552</v>
      </c>
      <c r="M5347" s="257">
        <f>IF(L5347="",999,VLOOKUP(L5347,武将id!A:C,3,0))</f>
        <v>303</v>
      </c>
    </row>
    <row r="5348" spans="1:13" x14ac:dyDescent="0.15">
      <c r="A5348" s="175">
        <v>10901</v>
      </c>
      <c r="B5348" s="176">
        <v>4</v>
      </c>
      <c r="C5348" s="176">
        <v>1</v>
      </c>
      <c r="D5348" s="176" t="s">
        <v>7552</v>
      </c>
      <c r="E5348" s="176">
        <f>VLOOKUP(D5348,武将id!A:C,3,FALSE)</f>
        <v>303</v>
      </c>
      <c r="F5348" s="176">
        <v>0</v>
      </c>
      <c r="G5348" s="256" t="s">
        <v>7669</v>
      </c>
      <c r="H5348" s="256" t="s">
        <v>7669</v>
      </c>
      <c r="I5348" s="176">
        <v>1</v>
      </c>
      <c r="J5348" s="176"/>
      <c r="K5348" s="176"/>
      <c r="L5348" s="176" t="s">
        <v>7667</v>
      </c>
      <c r="M5348" s="257">
        <f>IF(L5348="",999,VLOOKUP(L5348,武将id!A:C,3,0))</f>
        <v>131</v>
      </c>
    </row>
    <row r="5349" spans="1:13" x14ac:dyDescent="0.15">
      <c r="A5349" s="175">
        <v>10901</v>
      </c>
      <c r="B5349" s="176">
        <v>5</v>
      </c>
      <c r="C5349" s="176">
        <v>1</v>
      </c>
      <c r="D5349" s="176" t="s">
        <v>7552</v>
      </c>
      <c r="E5349" s="176">
        <f>VLOOKUP(D5349,武将id!A:C,3,FALSE)</f>
        <v>303</v>
      </c>
      <c r="F5349" s="176">
        <v>0</v>
      </c>
      <c r="G5349" s="256" t="s">
        <v>7670</v>
      </c>
      <c r="H5349" s="256" t="s">
        <v>7670</v>
      </c>
      <c r="I5349" s="176">
        <v>1</v>
      </c>
      <c r="J5349" s="176"/>
      <c r="K5349" s="176"/>
      <c r="L5349" s="176" t="s">
        <v>7667</v>
      </c>
      <c r="M5349" s="257">
        <f>IF(L5349="",999,VLOOKUP(L5349,武将id!A:C,3,0))</f>
        <v>131</v>
      </c>
    </row>
    <row r="5350" spans="1:13" x14ac:dyDescent="0.15">
      <c r="A5350" s="180">
        <v>10901</v>
      </c>
      <c r="B5350" s="181">
        <v>6</v>
      </c>
      <c r="C5350" s="181">
        <v>1</v>
      </c>
      <c r="D5350" s="181" t="s">
        <v>2461</v>
      </c>
      <c r="E5350" s="181">
        <f>VLOOKUP(D5350,武将id!A:C,3,FALSE)</f>
        <v>303</v>
      </c>
      <c r="F5350" s="181">
        <v>0</v>
      </c>
      <c r="G5350" s="259" t="s">
        <v>7671</v>
      </c>
      <c r="H5350" s="259" t="s">
        <v>7671</v>
      </c>
      <c r="I5350" s="181">
        <v>1</v>
      </c>
      <c r="J5350" s="181"/>
      <c r="K5350" s="181"/>
      <c r="L5350" s="181" t="s">
        <v>7672</v>
      </c>
      <c r="M5350" s="260">
        <f>IF(L5350="",999,VLOOKUP(L5350,武将id!A:C,3,0))</f>
        <v>131</v>
      </c>
    </row>
    <row r="5351" spans="1:13" x14ac:dyDescent="0.15">
      <c r="A5351" s="170">
        <v>10902</v>
      </c>
      <c r="B5351" s="171">
        <v>1</v>
      </c>
      <c r="C5351" s="171">
        <v>2</v>
      </c>
      <c r="D5351" s="171" t="s">
        <v>7673</v>
      </c>
      <c r="E5351" s="171">
        <f>VLOOKUP(D5351,武将id!A:C,3,FALSE)</f>
        <v>121</v>
      </c>
      <c r="F5351" s="171">
        <v>0</v>
      </c>
      <c r="G5351" s="253" t="s">
        <v>7674</v>
      </c>
      <c r="H5351" s="253" t="s">
        <v>7674</v>
      </c>
      <c r="I5351" s="171">
        <v>1</v>
      </c>
      <c r="J5351" s="171"/>
      <c r="K5351" s="171"/>
      <c r="L5351" s="171" t="s">
        <v>7675</v>
      </c>
      <c r="M5351" s="254">
        <f>IF(L5351="",999,VLOOKUP(L5351,武将id!A:C,3,0))</f>
        <v>202</v>
      </c>
    </row>
    <row r="5352" spans="1:13" x14ac:dyDescent="0.15">
      <c r="A5352" s="175">
        <v>10902</v>
      </c>
      <c r="B5352" s="176">
        <v>2</v>
      </c>
      <c r="C5352" s="176">
        <v>1</v>
      </c>
      <c r="D5352" s="176" t="s">
        <v>7675</v>
      </c>
      <c r="E5352" s="176">
        <f>VLOOKUP(D5352,武将id!A:C,3,FALSE)</f>
        <v>202</v>
      </c>
      <c r="F5352" s="176">
        <v>0</v>
      </c>
      <c r="G5352" s="256" t="s">
        <v>7676</v>
      </c>
      <c r="H5352" s="256" t="s">
        <v>7676</v>
      </c>
      <c r="I5352" s="176">
        <v>1</v>
      </c>
      <c r="J5352" s="176"/>
      <c r="K5352" s="176"/>
      <c r="L5352" s="176" t="s">
        <v>7673</v>
      </c>
      <c r="M5352" s="257">
        <f>IF(L5352="",999,VLOOKUP(L5352,武将id!A:C,3,0))</f>
        <v>121</v>
      </c>
    </row>
    <row r="5353" spans="1:13" x14ac:dyDescent="0.15">
      <c r="A5353" s="175">
        <v>10902</v>
      </c>
      <c r="B5353" s="176">
        <v>3</v>
      </c>
      <c r="C5353" s="176">
        <v>2</v>
      </c>
      <c r="D5353" s="176" t="s">
        <v>7673</v>
      </c>
      <c r="E5353" s="176">
        <f>VLOOKUP(D5353,武将id!A:C,3,FALSE)</f>
        <v>121</v>
      </c>
      <c r="F5353" s="176">
        <v>0</v>
      </c>
      <c r="G5353" s="256" t="s">
        <v>7677</v>
      </c>
      <c r="H5353" s="256" t="s">
        <v>7677</v>
      </c>
      <c r="I5353" s="176">
        <v>1</v>
      </c>
      <c r="J5353" s="176"/>
      <c r="K5353" s="176"/>
      <c r="L5353" s="176" t="s">
        <v>7675</v>
      </c>
      <c r="M5353" s="257">
        <f>IF(L5353="",999,VLOOKUP(L5353,武将id!A:C,3,0))</f>
        <v>202</v>
      </c>
    </row>
    <row r="5354" spans="1:13" x14ac:dyDescent="0.15">
      <c r="A5354" s="175">
        <v>10902</v>
      </c>
      <c r="B5354" s="176">
        <v>4</v>
      </c>
      <c r="C5354" s="176">
        <v>2</v>
      </c>
      <c r="D5354" s="176" t="s">
        <v>7673</v>
      </c>
      <c r="E5354" s="176">
        <f>VLOOKUP(D5354,武将id!A:C,3,FALSE)</f>
        <v>121</v>
      </c>
      <c r="F5354" s="176">
        <v>0</v>
      </c>
      <c r="G5354" s="256" t="s">
        <v>7678</v>
      </c>
      <c r="H5354" s="256" t="s">
        <v>7678</v>
      </c>
      <c r="I5354" s="176">
        <v>1</v>
      </c>
      <c r="J5354" s="176"/>
      <c r="K5354" s="176"/>
      <c r="L5354" s="176" t="s">
        <v>7675</v>
      </c>
      <c r="M5354" s="257">
        <f>IF(L5354="",999,VLOOKUP(L5354,武将id!A:C,3,0))</f>
        <v>202</v>
      </c>
    </row>
    <row r="5355" spans="1:13" x14ac:dyDescent="0.15">
      <c r="A5355" s="175">
        <v>10902</v>
      </c>
      <c r="B5355" s="176">
        <v>5</v>
      </c>
      <c r="C5355" s="176">
        <v>1</v>
      </c>
      <c r="D5355" s="176" t="s">
        <v>7675</v>
      </c>
      <c r="E5355" s="176">
        <f>VLOOKUP(D5355,武将id!A:C,3,FALSE)</f>
        <v>202</v>
      </c>
      <c r="F5355" s="176">
        <v>0</v>
      </c>
      <c r="G5355" s="256" t="s">
        <v>7679</v>
      </c>
      <c r="H5355" s="256" t="s">
        <v>7679</v>
      </c>
      <c r="I5355" s="176">
        <v>1</v>
      </c>
      <c r="J5355" s="176"/>
      <c r="K5355" s="176"/>
      <c r="L5355" s="176" t="s">
        <v>7673</v>
      </c>
      <c r="M5355" s="257">
        <f>IF(L5355="",999,VLOOKUP(L5355,武将id!A:C,3,0))</f>
        <v>121</v>
      </c>
    </row>
    <row r="5356" spans="1:13" x14ac:dyDescent="0.15">
      <c r="A5356" s="175">
        <v>10902</v>
      </c>
      <c r="B5356" s="176">
        <v>6</v>
      </c>
      <c r="C5356" s="176">
        <v>2</v>
      </c>
      <c r="D5356" s="176" t="s">
        <v>7673</v>
      </c>
      <c r="E5356" s="176">
        <f>VLOOKUP(D5356,武将id!A:C,3,FALSE)</f>
        <v>121</v>
      </c>
      <c r="F5356" s="176">
        <v>0</v>
      </c>
      <c r="G5356" s="256" t="s">
        <v>7680</v>
      </c>
      <c r="H5356" s="256" t="s">
        <v>7680</v>
      </c>
      <c r="I5356" s="176">
        <v>1</v>
      </c>
      <c r="J5356" s="176"/>
      <c r="K5356" s="176"/>
      <c r="L5356" s="176" t="s">
        <v>7414</v>
      </c>
      <c r="M5356" s="257">
        <f>IF(L5356="",999,VLOOKUP(L5356,武将id!A:C,3,0))</f>
        <v>202</v>
      </c>
    </row>
    <row r="5357" spans="1:13" x14ac:dyDescent="0.15">
      <c r="A5357" s="180">
        <v>10902</v>
      </c>
      <c r="B5357" s="181">
        <v>7</v>
      </c>
      <c r="C5357" s="181">
        <v>1</v>
      </c>
      <c r="D5357" s="181" t="s">
        <v>7414</v>
      </c>
      <c r="E5357" s="181">
        <f>VLOOKUP(D5357,武将id!A:C,3,FALSE)</f>
        <v>202</v>
      </c>
      <c r="F5357" s="181">
        <v>0</v>
      </c>
      <c r="G5357" s="259" t="s">
        <v>7681</v>
      </c>
      <c r="H5357" s="259" t="s">
        <v>7681</v>
      </c>
      <c r="I5357" s="181">
        <v>1</v>
      </c>
      <c r="J5357" s="181"/>
      <c r="K5357" s="181"/>
      <c r="L5357" s="181" t="s">
        <v>7682</v>
      </c>
      <c r="M5357" s="260">
        <f>IF(L5357="",999,VLOOKUP(L5357,武将id!A:C,3,0))</f>
        <v>121</v>
      </c>
    </row>
    <row r="5358" spans="1:13" x14ac:dyDescent="0.15">
      <c r="A5358" s="170">
        <v>10903</v>
      </c>
      <c r="B5358" s="171">
        <v>1</v>
      </c>
      <c r="C5358" s="171">
        <v>1</v>
      </c>
      <c r="D5358" s="171" t="s">
        <v>7647</v>
      </c>
      <c r="E5358" s="171">
        <f>VLOOKUP(D5358,武将id!A:C,3,FALSE)</f>
        <v>203</v>
      </c>
      <c r="F5358" s="171">
        <v>0</v>
      </c>
      <c r="G5358" s="253" t="s">
        <v>7683</v>
      </c>
      <c r="H5358" s="253" t="s">
        <v>7683</v>
      </c>
      <c r="I5358" s="171">
        <v>1</v>
      </c>
      <c r="J5358" s="171"/>
      <c r="K5358" s="171"/>
      <c r="L5358" s="171" t="s">
        <v>7414</v>
      </c>
      <c r="M5358" s="254">
        <f>IF(L5358="",999,VLOOKUP(L5358,武将id!A:C,3,0))</f>
        <v>202</v>
      </c>
    </row>
    <row r="5359" spans="1:13" x14ac:dyDescent="0.15">
      <c r="A5359" s="175">
        <v>10903</v>
      </c>
      <c r="B5359" s="176">
        <v>2</v>
      </c>
      <c r="C5359" s="176">
        <v>2</v>
      </c>
      <c r="D5359" s="176" t="s">
        <v>7414</v>
      </c>
      <c r="E5359" s="176">
        <f>VLOOKUP(D5359,武将id!A:C,3,FALSE)</f>
        <v>202</v>
      </c>
      <c r="F5359" s="176">
        <v>0</v>
      </c>
      <c r="G5359" s="256" t="s">
        <v>7684</v>
      </c>
      <c r="H5359" s="256" t="s">
        <v>7684</v>
      </c>
      <c r="I5359" s="176">
        <v>1</v>
      </c>
      <c r="J5359" s="176"/>
      <c r="K5359" s="176"/>
      <c r="L5359" s="176" t="s">
        <v>7647</v>
      </c>
      <c r="M5359" s="257">
        <f>IF(L5359="",999,VLOOKUP(L5359,武将id!A:C,3,0))</f>
        <v>203</v>
      </c>
    </row>
    <row r="5360" spans="1:13" x14ac:dyDescent="0.15">
      <c r="A5360" s="180">
        <v>10903</v>
      </c>
      <c r="B5360" s="181">
        <v>3</v>
      </c>
      <c r="C5360" s="181">
        <v>1</v>
      </c>
      <c r="D5360" s="181" t="s">
        <v>7647</v>
      </c>
      <c r="E5360" s="181">
        <f>VLOOKUP(D5360,武将id!A:C,3,FALSE)</f>
        <v>203</v>
      </c>
      <c r="F5360" s="181">
        <v>0</v>
      </c>
      <c r="G5360" s="259" t="s">
        <v>7685</v>
      </c>
      <c r="H5360" s="259" t="s">
        <v>7685</v>
      </c>
      <c r="I5360" s="181">
        <v>1</v>
      </c>
      <c r="J5360" s="181"/>
      <c r="K5360" s="181"/>
      <c r="L5360" s="181" t="s">
        <v>7414</v>
      </c>
      <c r="M5360" s="260">
        <f>IF(L5360="",999,VLOOKUP(L5360,武将id!A:C,3,0))</f>
        <v>202</v>
      </c>
    </row>
    <row r="5361" spans="1:13" x14ac:dyDescent="0.15">
      <c r="A5361" s="170">
        <v>10904</v>
      </c>
      <c r="B5361" s="171">
        <v>1</v>
      </c>
      <c r="C5361" s="171">
        <v>2</v>
      </c>
      <c r="D5361" s="171" t="s">
        <v>7686</v>
      </c>
      <c r="E5361" s="171">
        <f>VLOOKUP(D5361,武将id!A:C,3,FALSE)</f>
        <v>140</v>
      </c>
      <c r="F5361" s="171">
        <v>0</v>
      </c>
      <c r="G5361" s="253" t="s">
        <v>7687</v>
      </c>
      <c r="H5361" s="253" t="s">
        <v>7687</v>
      </c>
      <c r="I5361" s="171">
        <v>1</v>
      </c>
      <c r="J5361" s="171"/>
      <c r="K5361" s="171"/>
      <c r="L5361" s="171" t="s">
        <v>7688</v>
      </c>
      <c r="M5361" s="254">
        <f>IF(L5361="",999,VLOOKUP(L5361,武将id!A:C,3,0))</f>
        <v>202</v>
      </c>
    </row>
    <row r="5362" spans="1:13" x14ac:dyDescent="0.15">
      <c r="A5362" s="175">
        <v>10904</v>
      </c>
      <c r="B5362" s="176">
        <v>2</v>
      </c>
      <c r="C5362" s="176">
        <v>1</v>
      </c>
      <c r="D5362" s="176" t="s">
        <v>7688</v>
      </c>
      <c r="E5362" s="176">
        <f>VLOOKUP(D5362,武将id!A:C,3,FALSE)</f>
        <v>202</v>
      </c>
      <c r="F5362" s="176">
        <v>0</v>
      </c>
      <c r="G5362" s="256" t="s">
        <v>7689</v>
      </c>
      <c r="H5362" s="256" t="s">
        <v>7689</v>
      </c>
      <c r="I5362" s="176">
        <v>1</v>
      </c>
      <c r="J5362" s="176"/>
      <c r="K5362" s="176"/>
      <c r="L5362" s="176" t="s">
        <v>7686</v>
      </c>
      <c r="M5362" s="257">
        <f>IF(L5362="",999,VLOOKUP(L5362,武将id!A:C,3,0))</f>
        <v>140</v>
      </c>
    </row>
    <row r="5363" spans="1:13" x14ac:dyDescent="0.15">
      <c r="A5363" s="175">
        <v>10904</v>
      </c>
      <c r="B5363" s="176">
        <v>3</v>
      </c>
      <c r="C5363" s="176">
        <v>2</v>
      </c>
      <c r="D5363" s="176" t="s">
        <v>7469</v>
      </c>
      <c r="E5363" s="176">
        <f>VLOOKUP(D5363,武将id!A:C,3,FALSE)</f>
        <v>203</v>
      </c>
      <c r="F5363" s="176">
        <v>0</v>
      </c>
      <c r="G5363" s="256" t="s">
        <v>7690</v>
      </c>
      <c r="H5363" s="256" t="s">
        <v>7690</v>
      </c>
      <c r="I5363" s="176">
        <v>1</v>
      </c>
      <c r="J5363" s="176"/>
      <c r="K5363" s="176"/>
      <c r="L5363" s="176" t="s">
        <v>7688</v>
      </c>
      <c r="M5363" s="257">
        <f>IF(L5363="",999,VLOOKUP(L5363,武将id!A:C,3,0))</f>
        <v>202</v>
      </c>
    </row>
    <row r="5364" spans="1:13" x14ac:dyDescent="0.15">
      <c r="A5364" s="180">
        <v>10904</v>
      </c>
      <c r="B5364" s="181">
        <v>4</v>
      </c>
      <c r="C5364" s="181">
        <v>2</v>
      </c>
      <c r="D5364" s="181" t="s">
        <v>7469</v>
      </c>
      <c r="E5364" s="181">
        <f>VLOOKUP(D5364,武将id!A:C,3,FALSE)</f>
        <v>203</v>
      </c>
      <c r="F5364" s="181">
        <v>0</v>
      </c>
      <c r="G5364" s="259" t="s">
        <v>7691</v>
      </c>
      <c r="H5364" s="259" t="s">
        <v>7691</v>
      </c>
      <c r="I5364" s="181">
        <v>1</v>
      </c>
      <c r="J5364" s="181"/>
      <c r="K5364" s="181"/>
      <c r="L5364" s="181" t="s">
        <v>7688</v>
      </c>
      <c r="M5364" s="260">
        <f>IF(L5364="",999,VLOOKUP(L5364,武将id!A:C,3,0))</f>
        <v>202</v>
      </c>
    </row>
    <row r="5365" spans="1:13" x14ac:dyDescent="0.15">
      <c r="A5365" s="170">
        <v>10905</v>
      </c>
      <c r="B5365" s="171">
        <v>1</v>
      </c>
      <c r="C5365" s="171">
        <v>1</v>
      </c>
      <c r="D5365" s="171" t="s">
        <v>7394</v>
      </c>
      <c r="E5365" s="171">
        <f>VLOOKUP(D5365,武将id!A:C,3,FALSE)</f>
        <v>201</v>
      </c>
      <c r="F5365" s="171">
        <v>0</v>
      </c>
      <c r="G5365" s="253" t="s">
        <v>7692</v>
      </c>
      <c r="H5365" s="253" t="s">
        <v>7692</v>
      </c>
      <c r="I5365" s="171">
        <v>1</v>
      </c>
      <c r="J5365" s="171"/>
      <c r="K5365" s="171"/>
      <c r="L5365" s="171"/>
      <c r="M5365" s="254">
        <v>0</v>
      </c>
    </row>
    <row r="5366" spans="1:13" x14ac:dyDescent="0.15">
      <c r="A5366" s="180">
        <v>10905</v>
      </c>
      <c r="B5366" s="181">
        <v>2</v>
      </c>
      <c r="C5366" s="181">
        <v>1</v>
      </c>
      <c r="D5366" s="181" t="s">
        <v>7394</v>
      </c>
      <c r="E5366" s="181">
        <f>VLOOKUP(D5366,武将id!A:C,3,FALSE)</f>
        <v>201</v>
      </c>
      <c r="F5366" s="181">
        <v>0</v>
      </c>
      <c r="G5366" s="259" t="s">
        <v>7693</v>
      </c>
      <c r="H5366" s="259" t="s">
        <v>7693</v>
      </c>
      <c r="I5366" s="181">
        <v>1</v>
      </c>
      <c r="J5366" s="181"/>
      <c r="K5366" s="181"/>
      <c r="L5366" s="181"/>
      <c r="M5366" s="260">
        <v>0</v>
      </c>
    </row>
    <row r="5367" spans="1:13" x14ac:dyDescent="0.15">
      <c r="A5367" s="170">
        <v>10906</v>
      </c>
      <c r="B5367" s="171">
        <v>1</v>
      </c>
      <c r="C5367" s="171">
        <v>1</v>
      </c>
      <c r="D5367" s="171" t="s">
        <v>7694</v>
      </c>
      <c r="E5367" s="171">
        <f>VLOOKUP(D5367,武将id!A:C,3,FALSE)</f>
        <v>133</v>
      </c>
      <c r="F5367" s="171">
        <v>0</v>
      </c>
      <c r="G5367" s="253" t="s">
        <v>7695</v>
      </c>
      <c r="H5367" s="253" t="s">
        <v>7695</v>
      </c>
      <c r="I5367" s="171">
        <v>1</v>
      </c>
      <c r="J5367" s="171"/>
      <c r="K5367" s="171"/>
      <c r="L5367" s="171" t="s">
        <v>7696</v>
      </c>
      <c r="M5367" s="254">
        <f>IF(L5367="",999,VLOOKUP(L5367,武将id!A:C,3,0))</f>
        <v>322</v>
      </c>
    </row>
    <row r="5368" spans="1:13" x14ac:dyDescent="0.15">
      <c r="A5368" s="175">
        <v>10906</v>
      </c>
      <c r="B5368" s="176">
        <v>2</v>
      </c>
      <c r="C5368" s="176">
        <v>2</v>
      </c>
      <c r="D5368" s="176" t="s">
        <v>7696</v>
      </c>
      <c r="E5368" s="176">
        <f>VLOOKUP(D5368,武将id!A:C,3,FALSE)</f>
        <v>322</v>
      </c>
      <c r="F5368" s="176">
        <v>0</v>
      </c>
      <c r="G5368" s="256" t="s">
        <v>7697</v>
      </c>
      <c r="H5368" s="256" t="s">
        <v>7697</v>
      </c>
      <c r="I5368" s="176">
        <v>1</v>
      </c>
      <c r="J5368" s="176"/>
      <c r="K5368" s="176"/>
      <c r="L5368" s="176" t="s">
        <v>7698</v>
      </c>
      <c r="M5368" s="257">
        <f>IF(L5368="",999,VLOOKUP(L5368,武将id!A:C,3,0))</f>
        <v>133</v>
      </c>
    </row>
    <row r="5369" spans="1:13" x14ac:dyDescent="0.15">
      <c r="A5369" s="175">
        <v>10906</v>
      </c>
      <c r="B5369" s="176">
        <v>3</v>
      </c>
      <c r="C5369" s="176">
        <v>1</v>
      </c>
      <c r="D5369" s="176" t="s">
        <v>7698</v>
      </c>
      <c r="E5369" s="176">
        <f>VLOOKUP(D5369,武将id!A:C,3,FALSE)</f>
        <v>133</v>
      </c>
      <c r="F5369" s="176">
        <v>0</v>
      </c>
      <c r="G5369" s="256" t="s">
        <v>7699</v>
      </c>
      <c r="H5369" s="256" t="s">
        <v>7699</v>
      </c>
      <c r="I5369" s="176">
        <v>1</v>
      </c>
      <c r="J5369" s="176"/>
      <c r="K5369" s="176"/>
      <c r="L5369" s="176" t="s">
        <v>7700</v>
      </c>
      <c r="M5369" s="257">
        <f>IF(L5369="",999,VLOOKUP(L5369,武将id!A:C,3,0))</f>
        <v>322</v>
      </c>
    </row>
    <row r="5370" spans="1:13" x14ac:dyDescent="0.15">
      <c r="A5370" s="175">
        <v>10906</v>
      </c>
      <c r="B5370" s="176">
        <v>4</v>
      </c>
      <c r="C5370" s="176">
        <v>1</v>
      </c>
      <c r="D5370" s="176" t="s">
        <v>7698</v>
      </c>
      <c r="E5370" s="176">
        <f>VLOOKUP(D5370,武将id!A:C,3,FALSE)</f>
        <v>133</v>
      </c>
      <c r="F5370" s="176">
        <v>0</v>
      </c>
      <c r="G5370" s="256" t="s">
        <v>7701</v>
      </c>
      <c r="H5370" s="256" t="s">
        <v>7701</v>
      </c>
      <c r="I5370" s="176">
        <v>1</v>
      </c>
      <c r="J5370" s="176"/>
      <c r="K5370" s="176"/>
      <c r="L5370" s="176" t="s">
        <v>7700</v>
      </c>
      <c r="M5370" s="257">
        <f>IF(L5370="",999,VLOOKUP(L5370,武将id!A:C,3,0))</f>
        <v>322</v>
      </c>
    </row>
    <row r="5371" spans="1:13" x14ac:dyDescent="0.15">
      <c r="A5371" s="180">
        <v>10906</v>
      </c>
      <c r="B5371" s="181">
        <v>5</v>
      </c>
      <c r="C5371" s="181">
        <v>2</v>
      </c>
      <c r="D5371" s="181" t="s">
        <v>7700</v>
      </c>
      <c r="E5371" s="181">
        <f>VLOOKUP(D5371,武将id!A:C,3,FALSE)</f>
        <v>322</v>
      </c>
      <c r="F5371" s="181">
        <v>0</v>
      </c>
      <c r="G5371" s="259" t="s">
        <v>7702</v>
      </c>
      <c r="H5371" s="259" t="s">
        <v>7702</v>
      </c>
      <c r="I5371" s="181">
        <v>1</v>
      </c>
      <c r="J5371" s="181"/>
      <c r="K5371" s="181"/>
      <c r="L5371" s="181" t="s">
        <v>7698</v>
      </c>
      <c r="M5371" s="260">
        <f>IF(L5371="",999,VLOOKUP(L5371,武将id!A:C,3,0))</f>
        <v>133</v>
      </c>
    </row>
    <row r="5372" spans="1:13" x14ac:dyDescent="0.15">
      <c r="A5372" s="170">
        <v>10907</v>
      </c>
      <c r="B5372" s="171">
        <v>1</v>
      </c>
      <c r="C5372" s="171">
        <v>1</v>
      </c>
      <c r="D5372" s="171" t="s">
        <v>7703</v>
      </c>
      <c r="E5372" s="171">
        <f>VLOOKUP(D5372,武将id!A:C,3,FALSE)</f>
        <v>306</v>
      </c>
      <c r="F5372" s="171">
        <v>0</v>
      </c>
      <c r="G5372" s="253" t="s">
        <v>7704</v>
      </c>
      <c r="H5372" s="253" t="s">
        <v>7704</v>
      </c>
      <c r="I5372" s="171">
        <v>1</v>
      </c>
      <c r="J5372" s="171"/>
      <c r="K5372" s="171"/>
      <c r="L5372" s="171" t="s">
        <v>7700</v>
      </c>
      <c r="M5372" s="254">
        <f>IF(L5372="",999,VLOOKUP(L5372,武将id!A:C,3,0))</f>
        <v>322</v>
      </c>
    </row>
    <row r="5373" spans="1:13" x14ac:dyDescent="0.15">
      <c r="A5373" s="175">
        <v>10907</v>
      </c>
      <c r="B5373" s="176">
        <v>2</v>
      </c>
      <c r="C5373" s="176">
        <v>2</v>
      </c>
      <c r="D5373" s="176" t="s">
        <v>7700</v>
      </c>
      <c r="E5373" s="176">
        <f>VLOOKUP(D5373,武将id!A:C,3,FALSE)</f>
        <v>322</v>
      </c>
      <c r="F5373" s="176">
        <v>0</v>
      </c>
      <c r="G5373" s="256" t="s">
        <v>7705</v>
      </c>
      <c r="H5373" s="256" t="s">
        <v>7705</v>
      </c>
      <c r="I5373" s="176">
        <v>1</v>
      </c>
      <c r="J5373" s="176"/>
      <c r="K5373" s="176"/>
      <c r="L5373" s="176" t="s">
        <v>7703</v>
      </c>
      <c r="M5373" s="257">
        <f>IF(L5373="",999,VLOOKUP(L5373,武将id!A:C,3,0))</f>
        <v>306</v>
      </c>
    </row>
    <row r="5374" spans="1:13" x14ac:dyDescent="0.15">
      <c r="A5374" s="175">
        <v>10907</v>
      </c>
      <c r="B5374" s="176">
        <v>3</v>
      </c>
      <c r="C5374" s="176">
        <v>1</v>
      </c>
      <c r="D5374" s="176" t="s">
        <v>7703</v>
      </c>
      <c r="E5374" s="176">
        <f>VLOOKUP(D5374,武将id!A:C,3,FALSE)</f>
        <v>306</v>
      </c>
      <c r="F5374" s="176">
        <v>0</v>
      </c>
      <c r="G5374" s="256" t="s">
        <v>7706</v>
      </c>
      <c r="H5374" s="256" t="s">
        <v>7706</v>
      </c>
      <c r="I5374" s="176">
        <v>1</v>
      </c>
      <c r="J5374" s="176"/>
      <c r="K5374" s="176"/>
      <c r="L5374" s="176" t="s">
        <v>7707</v>
      </c>
      <c r="M5374" s="257">
        <f>IF(L5374="",999,VLOOKUP(L5374,武将id!A:C,3,0))</f>
        <v>322</v>
      </c>
    </row>
    <row r="5375" spans="1:13" x14ac:dyDescent="0.15">
      <c r="A5375" s="175">
        <v>10907</v>
      </c>
      <c r="B5375" s="176">
        <v>4</v>
      </c>
      <c r="C5375" s="176">
        <v>2</v>
      </c>
      <c r="D5375" s="176" t="s">
        <v>7707</v>
      </c>
      <c r="E5375" s="176">
        <f>VLOOKUP(D5375,武将id!A:C,3,FALSE)</f>
        <v>322</v>
      </c>
      <c r="F5375" s="176">
        <v>0</v>
      </c>
      <c r="G5375" s="256" t="s">
        <v>7708</v>
      </c>
      <c r="H5375" s="256" t="s">
        <v>7708</v>
      </c>
      <c r="I5375" s="176">
        <v>1</v>
      </c>
      <c r="J5375" s="176"/>
      <c r="K5375" s="176"/>
      <c r="L5375" s="176" t="s">
        <v>7559</v>
      </c>
      <c r="M5375" s="257">
        <f>IF(L5375="",999,VLOOKUP(L5375,武将id!A:C,3,0))</f>
        <v>306</v>
      </c>
    </row>
    <row r="5376" spans="1:13" x14ac:dyDescent="0.15">
      <c r="A5376" s="175">
        <v>10907</v>
      </c>
      <c r="B5376" s="176">
        <v>5</v>
      </c>
      <c r="C5376" s="176">
        <v>1</v>
      </c>
      <c r="D5376" s="176" t="s">
        <v>7559</v>
      </c>
      <c r="E5376" s="176">
        <f>VLOOKUP(D5376,武将id!A:C,3,FALSE)</f>
        <v>306</v>
      </c>
      <c r="F5376" s="176">
        <v>0</v>
      </c>
      <c r="G5376" s="256" t="s">
        <v>7709</v>
      </c>
      <c r="H5376" s="256" t="s">
        <v>7709</v>
      </c>
      <c r="I5376" s="176">
        <v>1</v>
      </c>
      <c r="J5376" s="176"/>
      <c r="K5376" s="176"/>
      <c r="L5376" s="176" t="s">
        <v>7707</v>
      </c>
      <c r="M5376" s="257">
        <f>IF(L5376="",999,VLOOKUP(L5376,武将id!A:C,3,0))</f>
        <v>322</v>
      </c>
    </row>
    <row r="5377" spans="1:13" x14ac:dyDescent="0.15">
      <c r="A5377" s="175">
        <v>10907</v>
      </c>
      <c r="B5377" s="176">
        <v>6</v>
      </c>
      <c r="C5377" s="176">
        <v>2</v>
      </c>
      <c r="D5377" s="176" t="s">
        <v>7707</v>
      </c>
      <c r="E5377" s="176">
        <f>VLOOKUP(D5377,武将id!A:C,3,FALSE)</f>
        <v>322</v>
      </c>
      <c r="F5377" s="176">
        <v>0</v>
      </c>
      <c r="G5377" s="256" t="s">
        <v>7710</v>
      </c>
      <c r="H5377" s="256" t="s">
        <v>7710</v>
      </c>
      <c r="I5377" s="176">
        <v>1</v>
      </c>
      <c r="J5377" s="176"/>
      <c r="K5377" s="176"/>
      <c r="L5377" s="176" t="s">
        <v>7711</v>
      </c>
      <c r="M5377" s="257">
        <f>IF(L5377="",999,VLOOKUP(L5377,武将id!A:C,3,0))</f>
        <v>306</v>
      </c>
    </row>
    <row r="5378" spans="1:13" x14ac:dyDescent="0.15">
      <c r="A5378" s="175">
        <v>10907</v>
      </c>
      <c r="B5378" s="176">
        <v>7</v>
      </c>
      <c r="C5378" s="176">
        <v>2</v>
      </c>
      <c r="D5378" s="176" t="s">
        <v>7712</v>
      </c>
      <c r="E5378" s="176">
        <f>VLOOKUP(D5378,武将id!A:C,3,FALSE)</f>
        <v>322</v>
      </c>
      <c r="F5378" s="176">
        <v>0</v>
      </c>
      <c r="G5378" s="256" t="s">
        <v>5557</v>
      </c>
      <c r="H5378" s="256" t="s">
        <v>5557</v>
      </c>
      <c r="I5378" s="176">
        <v>1</v>
      </c>
      <c r="J5378" s="176"/>
      <c r="K5378" s="176"/>
      <c r="L5378" s="176" t="s">
        <v>7711</v>
      </c>
      <c r="M5378" s="257">
        <f>IF(L5378="",999,VLOOKUP(L5378,武将id!A:C,3,0))</f>
        <v>306</v>
      </c>
    </row>
    <row r="5379" spans="1:13" x14ac:dyDescent="0.15">
      <c r="A5379" s="180">
        <v>10907</v>
      </c>
      <c r="B5379" s="181">
        <v>8</v>
      </c>
      <c r="C5379" s="181">
        <v>1</v>
      </c>
      <c r="D5379" s="181" t="s">
        <v>7713</v>
      </c>
      <c r="E5379" s="181">
        <f>VLOOKUP(D5379,武将id!A:C,3,FALSE)</f>
        <v>133</v>
      </c>
      <c r="F5379" s="181">
        <v>0</v>
      </c>
      <c r="G5379" s="259" t="s">
        <v>7714</v>
      </c>
      <c r="H5379" s="259" t="s">
        <v>7714</v>
      </c>
      <c r="I5379" s="181">
        <v>1</v>
      </c>
      <c r="J5379" s="181"/>
      <c r="K5379" s="181"/>
      <c r="L5379" s="181" t="s">
        <v>7712</v>
      </c>
      <c r="M5379" s="260">
        <f>IF(L5379="",999,VLOOKUP(L5379,武将id!A:C,3,0))</f>
        <v>322</v>
      </c>
    </row>
    <row r="5380" spans="1:13" x14ac:dyDescent="0.15">
      <c r="A5380" s="170">
        <v>10908</v>
      </c>
      <c r="B5380" s="171">
        <v>1</v>
      </c>
      <c r="C5380" s="171">
        <v>2</v>
      </c>
      <c r="D5380" s="171" t="s">
        <v>7713</v>
      </c>
      <c r="E5380" s="171">
        <f>VLOOKUP(D5380,武将id!A:C,3,FALSE)</f>
        <v>133</v>
      </c>
      <c r="F5380" s="171">
        <v>0</v>
      </c>
      <c r="G5380" s="253" t="s">
        <v>7715</v>
      </c>
      <c r="H5380" s="253" t="s">
        <v>7715</v>
      </c>
      <c r="I5380" s="171">
        <v>1</v>
      </c>
      <c r="J5380" s="171"/>
      <c r="K5380" s="171"/>
      <c r="L5380" s="171" t="s">
        <v>7711</v>
      </c>
      <c r="M5380" s="254">
        <f>IF(L5380="",999,VLOOKUP(L5380,武将id!A:C,3,0))</f>
        <v>306</v>
      </c>
    </row>
    <row r="5381" spans="1:13" x14ac:dyDescent="0.15">
      <c r="A5381" s="175">
        <v>10908</v>
      </c>
      <c r="B5381" s="176">
        <v>2</v>
      </c>
      <c r="C5381" s="176">
        <v>1</v>
      </c>
      <c r="D5381" s="176" t="s">
        <v>7711</v>
      </c>
      <c r="E5381" s="176">
        <f>VLOOKUP(D5381,武将id!A:C,3,FALSE)</f>
        <v>306</v>
      </c>
      <c r="F5381" s="176">
        <v>0</v>
      </c>
      <c r="G5381" s="256" t="s">
        <v>7716</v>
      </c>
      <c r="H5381" s="256" t="s">
        <v>7716</v>
      </c>
      <c r="I5381" s="176">
        <v>1</v>
      </c>
      <c r="J5381" s="176"/>
      <c r="K5381" s="176"/>
      <c r="L5381" s="176" t="s">
        <v>7713</v>
      </c>
      <c r="M5381" s="257">
        <f>IF(L5381="",999,VLOOKUP(L5381,武将id!A:C,3,0))</f>
        <v>133</v>
      </c>
    </row>
    <row r="5382" spans="1:13" x14ac:dyDescent="0.15">
      <c r="A5382" s="175">
        <v>10908</v>
      </c>
      <c r="B5382" s="176">
        <v>3</v>
      </c>
      <c r="C5382" s="176">
        <v>2</v>
      </c>
      <c r="D5382" s="176" t="s">
        <v>7713</v>
      </c>
      <c r="E5382" s="176">
        <f>VLOOKUP(D5382,武将id!A:C,3,FALSE)</f>
        <v>133</v>
      </c>
      <c r="F5382" s="176">
        <v>0</v>
      </c>
      <c r="G5382" s="256" t="s">
        <v>7717</v>
      </c>
      <c r="H5382" s="256" t="s">
        <v>7717</v>
      </c>
      <c r="I5382" s="176">
        <v>1</v>
      </c>
      <c r="J5382" s="176"/>
      <c r="K5382" s="176"/>
      <c r="L5382" s="176" t="s">
        <v>7711</v>
      </c>
      <c r="M5382" s="257">
        <f>IF(L5382="",999,VLOOKUP(L5382,武将id!A:C,3,0))</f>
        <v>306</v>
      </c>
    </row>
    <row r="5383" spans="1:13" x14ac:dyDescent="0.15">
      <c r="A5383" s="180">
        <v>10908</v>
      </c>
      <c r="B5383" s="181">
        <v>4</v>
      </c>
      <c r="C5383" s="181">
        <v>2</v>
      </c>
      <c r="D5383" s="181" t="s">
        <v>7712</v>
      </c>
      <c r="E5383" s="181">
        <f>VLOOKUP(D5383,武将id!A:C,3,FALSE)</f>
        <v>322</v>
      </c>
      <c r="F5383" s="181">
        <v>0</v>
      </c>
      <c r="G5383" s="259" t="s">
        <v>7718</v>
      </c>
      <c r="H5383" s="259" t="s">
        <v>7718</v>
      </c>
      <c r="I5383" s="181">
        <v>1</v>
      </c>
      <c r="J5383" s="181"/>
      <c r="K5383" s="181"/>
      <c r="L5383" s="181" t="s">
        <v>7711</v>
      </c>
      <c r="M5383" s="260">
        <f>IF(L5383="",999,VLOOKUP(L5383,武将id!A:C,3,0))</f>
        <v>306</v>
      </c>
    </row>
    <row r="5384" spans="1:13" x14ac:dyDescent="0.15">
      <c r="A5384" s="170">
        <v>10909</v>
      </c>
      <c r="B5384" s="171">
        <v>1</v>
      </c>
      <c r="C5384" s="171">
        <v>2</v>
      </c>
      <c r="D5384" s="171" t="s">
        <v>7719</v>
      </c>
      <c r="E5384" s="171">
        <f>VLOOKUP(D5384,武将id!A:C,3,FALSE)</f>
        <v>140</v>
      </c>
      <c r="F5384" s="171">
        <v>0</v>
      </c>
      <c r="G5384" s="253" t="s">
        <v>7720</v>
      </c>
      <c r="H5384" s="253" t="s">
        <v>7720</v>
      </c>
      <c r="I5384" s="171">
        <v>1</v>
      </c>
      <c r="J5384" s="171"/>
      <c r="K5384" s="171"/>
      <c r="L5384" s="171" t="s">
        <v>7721</v>
      </c>
      <c r="M5384" s="254">
        <f>IF(L5384="",999,VLOOKUP(L5384,武将id!A:C,3,0))</f>
        <v>201</v>
      </c>
    </row>
    <row r="5385" spans="1:13" x14ac:dyDescent="0.15">
      <c r="A5385" s="180">
        <v>10909</v>
      </c>
      <c r="B5385" s="181">
        <v>2</v>
      </c>
      <c r="C5385" s="181">
        <v>1</v>
      </c>
      <c r="D5385" s="181" t="s">
        <v>7721</v>
      </c>
      <c r="E5385" s="181">
        <f>VLOOKUP(D5385,武将id!A:C,3,FALSE)</f>
        <v>201</v>
      </c>
      <c r="F5385" s="181">
        <v>0</v>
      </c>
      <c r="G5385" s="259" t="s">
        <v>7722</v>
      </c>
      <c r="H5385" s="259" t="s">
        <v>7722</v>
      </c>
      <c r="I5385" s="181">
        <v>1</v>
      </c>
      <c r="J5385" s="181"/>
      <c r="K5385" s="181"/>
      <c r="L5385" s="181" t="s">
        <v>7686</v>
      </c>
      <c r="M5385" s="260">
        <f>IF(L5385="",999,VLOOKUP(L5385,武将id!A:C,3,0))</f>
        <v>140</v>
      </c>
    </row>
    <row r="5386" spans="1:13" x14ac:dyDescent="0.15">
      <c r="A5386" s="170">
        <v>10910</v>
      </c>
      <c r="B5386" s="171">
        <v>1</v>
      </c>
      <c r="C5386" s="171">
        <v>1</v>
      </c>
      <c r="D5386" s="171" t="s">
        <v>7688</v>
      </c>
      <c r="E5386" s="171">
        <f>VLOOKUP(D5386,武将id!A:C,3,FALSE)</f>
        <v>202</v>
      </c>
      <c r="F5386" s="171">
        <v>0</v>
      </c>
      <c r="G5386" s="253" t="s">
        <v>7723</v>
      </c>
      <c r="H5386" s="253" t="s">
        <v>7723</v>
      </c>
      <c r="I5386" s="171">
        <v>1</v>
      </c>
      <c r="J5386" s="171"/>
      <c r="K5386" s="171"/>
      <c r="L5386" s="171" t="s">
        <v>7700</v>
      </c>
      <c r="M5386" s="254">
        <f>IF(L5386="",999,VLOOKUP(L5386,武将id!A:C,3,0))</f>
        <v>322</v>
      </c>
    </row>
    <row r="5387" spans="1:13" x14ac:dyDescent="0.15">
      <c r="A5387" s="175">
        <v>10910</v>
      </c>
      <c r="B5387" s="176">
        <v>2</v>
      </c>
      <c r="C5387" s="176">
        <v>2</v>
      </c>
      <c r="D5387" s="176" t="s">
        <v>7700</v>
      </c>
      <c r="E5387" s="176">
        <f>VLOOKUP(D5387,武将id!A:C,3,FALSE)</f>
        <v>322</v>
      </c>
      <c r="F5387" s="176">
        <v>0</v>
      </c>
      <c r="G5387" s="256" t="s">
        <v>7724</v>
      </c>
      <c r="H5387" s="256" t="s">
        <v>7724</v>
      </c>
      <c r="I5387" s="176">
        <v>1</v>
      </c>
      <c r="J5387" s="176"/>
      <c r="K5387" s="176"/>
      <c r="L5387" s="176" t="s">
        <v>7525</v>
      </c>
      <c r="M5387" s="257">
        <f>IF(L5387="",999,VLOOKUP(L5387,武将id!A:C,3,0))</f>
        <v>202</v>
      </c>
    </row>
    <row r="5388" spans="1:13" x14ac:dyDescent="0.15">
      <c r="A5388" s="175">
        <v>10910</v>
      </c>
      <c r="B5388" s="176">
        <v>3</v>
      </c>
      <c r="C5388" s="176">
        <v>2</v>
      </c>
      <c r="D5388" s="176" t="s">
        <v>7725</v>
      </c>
      <c r="E5388" s="176">
        <f>VLOOKUP(D5388,武将id!A:C,3,FALSE)</f>
        <v>133</v>
      </c>
      <c r="F5388" s="176">
        <v>0</v>
      </c>
      <c r="G5388" s="256" t="s">
        <v>7726</v>
      </c>
      <c r="H5388" s="256" t="s">
        <v>7726</v>
      </c>
      <c r="I5388" s="176">
        <v>1</v>
      </c>
      <c r="J5388" s="176"/>
      <c r="K5388" s="176"/>
      <c r="L5388" s="176" t="s">
        <v>7525</v>
      </c>
      <c r="M5388" s="257">
        <f>IF(L5388="",999,VLOOKUP(L5388,武将id!A:C,3,0))</f>
        <v>202</v>
      </c>
    </row>
    <row r="5389" spans="1:13" x14ac:dyDescent="0.15">
      <c r="A5389" s="175">
        <v>10910</v>
      </c>
      <c r="B5389" s="176">
        <v>4</v>
      </c>
      <c r="C5389" s="176">
        <v>1</v>
      </c>
      <c r="D5389" s="176" t="s">
        <v>7727</v>
      </c>
      <c r="E5389" s="176">
        <f>VLOOKUP(D5389,武将id!A:C,3,FALSE)</f>
        <v>201</v>
      </c>
      <c r="F5389" s="176">
        <v>0</v>
      </c>
      <c r="G5389" s="256" t="s">
        <v>7728</v>
      </c>
      <c r="H5389" s="256" t="s">
        <v>7728</v>
      </c>
      <c r="I5389" s="176">
        <v>1</v>
      </c>
      <c r="J5389" s="176"/>
      <c r="K5389" s="176"/>
      <c r="L5389" s="176" t="s">
        <v>7525</v>
      </c>
      <c r="M5389" s="257">
        <f>IF(L5389="",999,VLOOKUP(L5389,武将id!A:C,3,0))</f>
        <v>202</v>
      </c>
    </row>
    <row r="5390" spans="1:13" x14ac:dyDescent="0.15">
      <c r="A5390" s="175">
        <v>10910</v>
      </c>
      <c r="B5390" s="176">
        <v>5</v>
      </c>
      <c r="C5390" s="176">
        <v>1</v>
      </c>
      <c r="D5390" s="176" t="s">
        <v>7525</v>
      </c>
      <c r="E5390" s="176">
        <f>VLOOKUP(D5390,武将id!A:C,3,FALSE)</f>
        <v>202</v>
      </c>
      <c r="F5390" s="176">
        <v>0</v>
      </c>
      <c r="G5390" s="256" t="s">
        <v>7729</v>
      </c>
      <c r="H5390" s="256" t="s">
        <v>7729</v>
      </c>
      <c r="I5390" s="176">
        <v>1</v>
      </c>
      <c r="J5390" s="176"/>
      <c r="K5390" s="176"/>
      <c r="L5390" s="176" t="s">
        <v>7707</v>
      </c>
      <c r="M5390" s="257">
        <f>IF(L5390="",999,VLOOKUP(L5390,武将id!A:C,3,0))</f>
        <v>322</v>
      </c>
    </row>
    <row r="5391" spans="1:13" x14ac:dyDescent="0.15">
      <c r="A5391" s="175">
        <v>10910</v>
      </c>
      <c r="B5391" s="176">
        <v>6</v>
      </c>
      <c r="C5391" s="176">
        <v>2</v>
      </c>
      <c r="D5391" s="176" t="s">
        <v>7707</v>
      </c>
      <c r="E5391" s="176">
        <f>VLOOKUP(D5391,武将id!A:C,3,FALSE)</f>
        <v>322</v>
      </c>
      <c r="F5391" s="176">
        <v>0</v>
      </c>
      <c r="G5391" s="256" t="s">
        <v>7730</v>
      </c>
      <c r="H5391" s="256" t="s">
        <v>7730</v>
      </c>
      <c r="I5391" s="176">
        <v>1</v>
      </c>
      <c r="J5391" s="176"/>
      <c r="K5391" s="176"/>
      <c r="L5391" s="176" t="s">
        <v>7525</v>
      </c>
      <c r="M5391" s="257">
        <f>IF(L5391="",999,VLOOKUP(L5391,武将id!A:C,3,0))</f>
        <v>202</v>
      </c>
    </row>
    <row r="5392" spans="1:13" x14ac:dyDescent="0.15">
      <c r="A5392" s="175">
        <v>10910</v>
      </c>
      <c r="B5392" s="176">
        <v>7</v>
      </c>
      <c r="C5392" s="176">
        <v>1</v>
      </c>
      <c r="D5392" s="176" t="s">
        <v>7559</v>
      </c>
      <c r="E5392" s="176">
        <f>VLOOKUP(D5392,武将id!A:C,3,FALSE)</f>
        <v>306</v>
      </c>
      <c r="F5392" s="176">
        <v>0</v>
      </c>
      <c r="G5392" s="256" t="s">
        <v>7731</v>
      </c>
      <c r="H5392" s="256" t="s">
        <v>7731</v>
      </c>
      <c r="I5392" s="176">
        <v>1</v>
      </c>
      <c r="J5392" s="176"/>
      <c r="K5392" s="176"/>
      <c r="L5392" s="176" t="s">
        <v>7732</v>
      </c>
      <c r="M5392" s="257">
        <f>IF(L5392="",999,VLOOKUP(L5392,武将id!A:C,3,0))</f>
        <v>121</v>
      </c>
    </row>
    <row r="5393" spans="1:13" x14ac:dyDescent="0.15">
      <c r="A5393" s="175">
        <v>10910</v>
      </c>
      <c r="B5393" s="176">
        <v>8</v>
      </c>
      <c r="C5393" s="176">
        <v>2</v>
      </c>
      <c r="D5393" s="176" t="s">
        <v>7732</v>
      </c>
      <c r="E5393" s="176">
        <f>VLOOKUP(D5393,武将id!A:C,3,FALSE)</f>
        <v>121</v>
      </c>
      <c r="F5393" s="176">
        <v>0</v>
      </c>
      <c r="G5393" s="256" t="s">
        <v>7733</v>
      </c>
      <c r="H5393" s="256" t="s">
        <v>7733</v>
      </c>
      <c r="I5393" s="176">
        <v>1</v>
      </c>
      <c r="J5393" s="176"/>
      <c r="K5393" s="176"/>
      <c r="L5393" s="176" t="s">
        <v>7734</v>
      </c>
      <c r="M5393" s="257">
        <f>IF(L5393="",999,VLOOKUP(L5393,武将id!A:C,3,0))</f>
        <v>143</v>
      </c>
    </row>
    <row r="5394" spans="1:13" x14ac:dyDescent="0.15">
      <c r="A5394" s="180">
        <v>10910</v>
      </c>
      <c r="B5394" s="181">
        <v>9</v>
      </c>
      <c r="C5394" s="181">
        <v>1</v>
      </c>
      <c r="D5394" s="181" t="s">
        <v>7734</v>
      </c>
      <c r="E5394" s="181">
        <f>VLOOKUP(D5394,武将id!A:C,3,FALSE)</f>
        <v>143</v>
      </c>
      <c r="F5394" s="181">
        <v>0</v>
      </c>
      <c r="G5394" s="259" t="s">
        <v>7735</v>
      </c>
      <c r="H5394" s="259" t="s">
        <v>7735</v>
      </c>
      <c r="I5394" s="181">
        <v>1</v>
      </c>
      <c r="J5394" s="181"/>
      <c r="K5394" s="181"/>
      <c r="L5394" s="181"/>
      <c r="M5394" s="260">
        <v>0</v>
      </c>
    </row>
    <row r="5395" spans="1:13" x14ac:dyDescent="0.15">
      <c r="A5395" s="170">
        <v>11001</v>
      </c>
      <c r="B5395" s="171">
        <v>1</v>
      </c>
      <c r="C5395" s="171">
        <v>1</v>
      </c>
      <c r="D5395" s="171" t="s">
        <v>7736</v>
      </c>
      <c r="E5395" s="171">
        <f>VLOOKUP(D5395,武将id!A:C,3,FALSE)</f>
        <v>202</v>
      </c>
      <c r="F5395" s="171">
        <v>0</v>
      </c>
      <c r="G5395" s="253" t="s">
        <v>7737</v>
      </c>
      <c r="H5395" s="253" t="s">
        <v>7737</v>
      </c>
      <c r="I5395" s="171">
        <v>1</v>
      </c>
      <c r="J5395" s="171"/>
      <c r="K5395" s="171"/>
      <c r="L5395" s="171"/>
      <c r="M5395" s="254">
        <v>0</v>
      </c>
    </row>
    <row r="5396" spans="1:13" x14ac:dyDescent="0.15">
      <c r="A5396" s="175">
        <v>11001</v>
      </c>
      <c r="B5396" s="176">
        <v>2</v>
      </c>
      <c r="C5396" s="176">
        <v>2</v>
      </c>
      <c r="D5396" s="176" t="s">
        <v>7738</v>
      </c>
      <c r="E5396" s="176">
        <f>VLOOKUP(D5396,武将id!A:C,3,FALSE)</f>
        <v>306</v>
      </c>
      <c r="F5396" s="176">
        <v>0</v>
      </c>
      <c r="G5396" s="256" t="s">
        <v>7739</v>
      </c>
      <c r="H5396" s="256" t="s">
        <v>7739</v>
      </c>
      <c r="I5396" s="176">
        <v>1</v>
      </c>
      <c r="J5396" s="176"/>
      <c r="K5396" s="176"/>
      <c r="L5396" s="176" t="s">
        <v>7736</v>
      </c>
      <c r="M5396" s="257">
        <f>IF(L5396="",999,VLOOKUP(L5396,武将id!A:C,3,0))</f>
        <v>202</v>
      </c>
    </row>
    <row r="5397" spans="1:13" x14ac:dyDescent="0.15">
      <c r="A5397" s="175">
        <v>11001</v>
      </c>
      <c r="B5397" s="176">
        <v>3</v>
      </c>
      <c r="C5397" s="176">
        <v>1</v>
      </c>
      <c r="D5397" s="176" t="s">
        <v>7736</v>
      </c>
      <c r="E5397" s="176">
        <f>VLOOKUP(D5397,武将id!A:C,3,FALSE)</f>
        <v>202</v>
      </c>
      <c r="F5397" s="176">
        <v>0</v>
      </c>
      <c r="G5397" s="256" t="s">
        <v>7740</v>
      </c>
      <c r="H5397" s="256" t="s">
        <v>7740</v>
      </c>
      <c r="I5397" s="176">
        <v>1</v>
      </c>
      <c r="J5397" s="176"/>
      <c r="K5397" s="176"/>
      <c r="L5397" s="176" t="s">
        <v>7703</v>
      </c>
      <c r="M5397" s="257">
        <f>IF(L5397="",999,VLOOKUP(L5397,武将id!A:C,3,0))</f>
        <v>306</v>
      </c>
    </row>
    <row r="5398" spans="1:13" x14ac:dyDescent="0.15">
      <c r="A5398" s="175">
        <v>11001</v>
      </c>
      <c r="B5398" s="176">
        <v>4</v>
      </c>
      <c r="C5398" s="176">
        <v>1</v>
      </c>
      <c r="D5398" s="176" t="s">
        <v>7688</v>
      </c>
      <c r="E5398" s="176">
        <f>VLOOKUP(D5398,武将id!A:C,3,FALSE)</f>
        <v>202</v>
      </c>
      <c r="F5398" s="176">
        <v>0</v>
      </c>
      <c r="G5398" s="256" t="s">
        <v>7741</v>
      </c>
      <c r="H5398" s="256" t="s">
        <v>7741</v>
      </c>
      <c r="I5398" s="176">
        <v>1</v>
      </c>
      <c r="J5398" s="176"/>
      <c r="K5398" s="176"/>
      <c r="L5398" s="176" t="s">
        <v>7703</v>
      </c>
      <c r="M5398" s="257">
        <f>IF(L5398="",999,VLOOKUP(L5398,武将id!A:C,3,0))</f>
        <v>306</v>
      </c>
    </row>
    <row r="5399" spans="1:13" x14ac:dyDescent="0.15">
      <c r="A5399" s="175">
        <v>11001</v>
      </c>
      <c r="B5399" s="176">
        <v>5</v>
      </c>
      <c r="C5399" s="176">
        <v>2</v>
      </c>
      <c r="D5399" s="176" t="s">
        <v>7703</v>
      </c>
      <c r="E5399" s="176">
        <f>VLOOKUP(D5399,武将id!A:C,3,FALSE)</f>
        <v>306</v>
      </c>
      <c r="F5399" s="176">
        <v>0</v>
      </c>
      <c r="G5399" s="256" t="s">
        <v>7742</v>
      </c>
      <c r="H5399" s="256" t="s">
        <v>7742</v>
      </c>
      <c r="I5399" s="176">
        <v>1</v>
      </c>
      <c r="J5399" s="176"/>
      <c r="K5399" s="176"/>
      <c r="L5399" s="176"/>
      <c r="M5399" s="257">
        <v>0</v>
      </c>
    </row>
    <row r="5400" spans="1:13" x14ac:dyDescent="0.15">
      <c r="A5400" s="180">
        <v>11001</v>
      </c>
      <c r="B5400" s="181">
        <v>6</v>
      </c>
      <c r="C5400" s="181">
        <v>2</v>
      </c>
      <c r="D5400" s="181" t="s">
        <v>7703</v>
      </c>
      <c r="E5400" s="181">
        <f>VLOOKUP(D5400,武将id!A:C,3,FALSE)</f>
        <v>306</v>
      </c>
      <c r="F5400" s="181">
        <v>0</v>
      </c>
      <c r="G5400" s="259" t="s">
        <v>7743</v>
      </c>
      <c r="H5400" s="259" t="s">
        <v>7743</v>
      </c>
      <c r="I5400" s="181">
        <v>1</v>
      </c>
      <c r="J5400" s="181"/>
      <c r="K5400" s="181"/>
      <c r="L5400" s="181"/>
      <c r="M5400" s="260">
        <v>0</v>
      </c>
    </row>
    <row r="5401" spans="1:13" x14ac:dyDescent="0.15">
      <c r="A5401" s="170">
        <v>11002</v>
      </c>
      <c r="B5401" s="171">
        <v>1</v>
      </c>
      <c r="C5401" s="171">
        <v>1</v>
      </c>
      <c r="D5401" s="171" t="s">
        <v>7744</v>
      </c>
      <c r="E5401" s="171">
        <f>VLOOKUP(D5401,武将id!A:C,3,FALSE)</f>
        <v>202</v>
      </c>
      <c r="F5401" s="171">
        <v>0</v>
      </c>
      <c r="G5401" s="253" t="s">
        <v>7745</v>
      </c>
      <c r="H5401" s="253" t="s">
        <v>7745</v>
      </c>
      <c r="I5401" s="171">
        <v>1</v>
      </c>
      <c r="J5401" s="171"/>
      <c r="K5401" s="171"/>
      <c r="L5401" s="171" t="s">
        <v>7600</v>
      </c>
      <c r="M5401" s="254">
        <f>IF(L5401="",999,VLOOKUP(L5401,武将id!A:C,3,0))</f>
        <v>306</v>
      </c>
    </row>
    <row r="5402" spans="1:13" x14ac:dyDescent="0.15">
      <c r="A5402" s="175">
        <v>11002</v>
      </c>
      <c r="B5402" s="176">
        <v>2</v>
      </c>
      <c r="C5402" s="176">
        <v>2</v>
      </c>
      <c r="D5402" s="176" t="s">
        <v>7600</v>
      </c>
      <c r="E5402" s="176">
        <f>VLOOKUP(D5402,武将id!A:C,3,FALSE)</f>
        <v>306</v>
      </c>
      <c r="F5402" s="176">
        <v>0</v>
      </c>
      <c r="G5402" s="256" t="s">
        <v>7746</v>
      </c>
      <c r="H5402" s="256" t="s">
        <v>7746</v>
      </c>
      <c r="I5402" s="176">
        <v>1</v>
      </c>
      <c r="J5402" s="176"/>
      <c r="K5402" s="176"/>
      <c r="L5402" s="176" t="s">
        <v>7458</v>
      </c>
      <c r="M5402" s="257">
        <f>IF(L5402="",999,VLOOKUP(L5402,武将id!A:C,3,0))</f>
        <v>202</v>
      </c>
    </row>
    <row r="5403" spans="1:13" x14ac:dyDescent="0.15">
      <c r="A5403" s="175">
        <v>11002</v>
      </c>
      <c r="B5403" s="176">
        <v>3</v>
      </c>
      <c r="C5403" s="176">
        <v>2</v>
      </c>
      <c r="D5403" s="176" t="s">
        <v>7600</v>
      </c>
      <c r="E5403" s="176">
        <f>VLOOKUP(D5403,武将id!A:C,3,FALSE)</f>
        <v>306</v>
      </c>
      <c r="F5403" s="176">
        <v>0</v>
      </c>
      <c r="G5403" s="256" t="s">
        <v>7747</v>
      </c>
      <c r="H5403" s="256" t="s">
        <v>7747</v>
      </c>
      <c r="I5403" s="176">
        <v>1</v>
      </c>
      <c r="J5403" s="176"/>
      <c r="K5403" s="176"/>
      <c r="L5403" s="176"/>
      <c r="M5403" s="257">
        <v>0</v>
      </c>
    </row>
    <row r="5404" spans="1:13" x14ac:dyDescent="0.15">
      <c r="A5404" s="180">
        <v>11002</v>
      </c>
      <c r="B5404" s="181">
        <v>4</v>
      </c>
      <c r="C5404" s="181">
        <v>1</v>
      </c>
      <c r="D5404" s="181" t="s">
        <v>7458</v>
      </c>
      <c r="E5404" s="181">
        <f>VLOOKUP(D5404,武将id!A:C,3,FALSE)</f>
        <v>202</v>
      </c>
      <c r="F5404" s="181">
        <v>0</v>
      </c>
      <c r="G5404" s="259" t="s">
        <v>7748</v>
      </c>
      <c r="H5404" s="259" t="s">
        <v>7748</v>
      </c>
      <c r="I5404" s="181">
        <v>1</v>
      </c>
      <c r="J5404" s="181"/>
      <c r="K5404" s="181"/>
      <c r="L5404" s="181" t="s">
        <v>7600</v>
      </c>
      <c r="M5404" s="260">
        <f>IF(L5404="",999,VLOOKUP(L5404,武将id!A:C,3,0))</f>
        <v>306</v>
      </c>
    </row>
    <row r="5405" spans="1:13" x14ac:dyDescent="0.15">
      <c r="A5405" s="170">
        <v>11003</v>
      </c>
      <c r="B5405" s="171">
        <v>1</v>
      </c>
      <c r="C5405" s="171">
        <v>1</v>
      </c>
      <c r="D5405" s="171" t="s">
        <v>7456</v>
      </c>
      <c r="E5405" s="171">
        <f>VLOOKUP(D5405,武将id!A:C,3,FALSE)</f>
        <v>1</v>
      </c>
      <c r="F5405" s="171">
        <v>0</v>
      </c>
      <c r="G5405" s="253" t="s">
        <v>7749</v>
      </c>
      <c r="H5405" s="253" t="s">
        <v>7749</v>
      </c>
      <c r="I5405" s="171">
        <v>1</v>
      </c>
      <c r="J5405" s="171"/>
      <c r="K5405" s="171"/>
      <c r="L5405" s="171" t="s">
        <v>7727</v>
      </c>
      <c r="M5405" s="254">
        <f>IF(L5405="",999,VLOOKUP(L5405,武将id!A:C,3,0))</f>
        <v>201</v>
      </c>
    </row>
    <row r="5406" spans="1:13" x14ac:dyDescent="0.15">
      <c r="A5406" s="175">
        <v>11003</v>
      </c>
      <c r="B5406" s="176">
        <v>2</v>
      </c>
      <c r="C5406" s="176">
        <v>2</v>
      </c>
      <c r="D5406" s="176" t="s">
        <v>7727</v>
      </c>
      <c r="E5406" s="176">
        <f>VLOOKUP(D5406,武将id!A:C,3,FALSE)</f>
        <v>201</v>
      </c>
      <c r="F5406" s="176">
        <v>0</v>
      </c>
      <c r="G5406" s="256" t="s">
        <v>7750</v>
      </c>
      <c r="H5406" s="256" t="s">
        <v>7750</v>
      </c>
      <c r="I5406" s="176">
        <v>1</v>
      </c>
      <c r="J5406" s="176"/>
      <c r="K5406" s="176"/>
      <c r="L5406" s="176" t="s">
        <v>7548</v>
      </c>
      <c r="M5406" s="257">
        <f>IF(L5406="",999,VLOOKUP(L5406,武将id!A:C,3,0))</f>
        <v>1</v>
      </c>
    </row>
    <row r="5407" spans="1:13" x14ac:dyDescent="0.15">
      <c r="A5407" s="175">
        <v>11003</v>
      </c>
      <c r="B5407" s="176">
        <v>3</v>
      </c>
      <c r="C5407" s="176">
        <v>2</v>
      </c>
      <c r="D5407" s="176" t="s">
        <v>7727</v>
      </c>
      <c r="E5407" s="176">
        <f>VLOOKUP(D5407,武将id!A:C,3,FALSE)</f>
        <v>201</v>
      </c>
      <c r="F5407" s="176">
        <v>0</v>
      </c>
      <c r="G5407" s="256" t="s">
        <v>7751</v>
      </c>
      <c r="H5407" s="256" t="s">
        <v>7751</v>
      </c>
      <c r="I5407" s="176">
        <v>1</v>
      </c>
      <c r="J5407" s="176"/>
      <c r="K5407" s="176"/>
      <c r="L5407" s="176" t="s">
        <v>7548</v>
      </c>
      <c r="M5407" s="257">
        <f>IF(L5407="",999,VLOOKUP(L5407,武将id!A:C,3,0))</f>
        <v>1</v>
      </c>
    </row>
    <row r="5408" spans="1:13" x14ac:dyDescent="0.15">
      <c r="A5408" s="180">
        <v>11003</v>
      </c>
      <c r="B5408" s="181">
        <v>4</v>
      </c>
      <c r="C5408" s="181">
        <v>1</v>
      </c>
      <c r="D5408" s="181" t="s">
        <v>7548</v>
      </c>
      <c r="E5408" s="181">
        <f>VLOOKUP(D5408,武将id!A:C,3,FALSE)</f>
        <v>1</v>
      </c>
      <c r="F5408" s="181">
        <v>0</v>
      </c>
      <c r="G5408" s="259" t="s">
        <v>7752</v>
      </c>
      <c r="H5408" s="259" t="s">
        <v>7752</v>
      </c>
      <c r="I5408" s="181">
        <v>1</v>
      </c>
      <c r="J5408" s="181"/>
      <c r="K5408" s="181"/>
      <c r="L5408" s="181" t="s">
        <v>7727</v>
      </c>
      <c r="M5408" s="260">
        <f>IF(L5408="",999,VLOOKUP(L5408,武将id!A:C,3,0))</f>
        <v>201</v>
      </c>
    </row>
    <row r="5409" spans="1:13" x14ac:dyDescent="0.15">
      <c r="A5409" s="170">
        <v>11101</v>
      </c>
      <c r="B5409" s="171">
        <v>1</v>
      </c>
      <c r="C5409" s="171">
        <v>1</v>
      </c>
      <c r="D5409" s="171" t="s">
        <v>7525</v>
      </c>
      <c r="E5409" s="171">
        <f>VLOOKUP(D5409,武将id!A:C,3,FALSE)</f>
        <v>202</v>
      </c>
      <c r="F5409" s="171">
        <v>0</v>
      </c>
      <c r="G5409" s="253" t="s">
        <v>7753</v>
      </c>
      <c r="H5409" s="253" t="s">
        <v>7753</v>
      </c>
      <c r="I5409" s="171">
        <v>1</v>
      </c>
      <c r="J5409" s="171"/>
      <c r="K5409" s="171"/>
      <c r="L5409" s="171" t="s">
        <v>7725</v>
      </c>
      <c r="M5409" s="254">
        <f>IF(L5409="",999,VLOOKUP(L5409,武将id!A:C,3,0))</f>
        <v>133</v>
      </c>
    </row>
    <row r="5410" spans="1:13" x14ac:dyDescent="0.15">
      <c r="A5410" s="175">
        <v>11101</v>
      </c>
      <c r="B5410" s="176">
        <v>2</v>
      </c>
      <c r="C5410" s="176">
        <v>2</v>
      </c>
      <c r="D5410" s="176" t="s">
        <v>7725</v>
      </c>
      <c r="E5410" s="176">
        <f>VLOOKUP(D5410,武将id!A:C,3,FALSE)</f>
        <v>133</v>
      </c>
      <c r="F5410" s="176">
        <v>0</v>
      </c>
      <c r="G5410" s="256" t="s">
        <v>7754</v>
      </c>
      <c r="H5410" s="256" t="s">
        <v>7754</v>
      </c>
      <c r="I5410" s="176">
        <v>1</v>
      </c>
      <c r="J5410" s="176"/>
      <c r="K5410" s="176"/>
      <c r="L5410" s="176" t="s">
        <v>7525</v>
      </c>
      <c r="M5410" s="257">
        <f>IF(L5410="",999,VLOOKUP(L5410,武将id!A:C,3,0))</f>
        <v>202</v>
      </c>
    </row>
    <row r="5411" spans="1:13" x14ac:dyDescent="0.15">
      <c r="A5411" s="175">
        <v>11101</v>
      </c>
      <c r="B5411" s="176">
        <v>3</v>
      </c>
      <c r="C5411" s="176">
        <v>2</v>
      </c>
      <c r="D5411" s="176" t="s">
        <v>7707</v>
      </c>
      <c r="E5411" s="176">
        <f>VLOOKUP(D5411,武将id!A:C,3,FALSE)</f>
        <v>322</v>
      </c>
      <c r="F5411" s="176">
        <v>0</v>
      </c>
      <c r="G5411" s="256" t="s">
        <v>7755</v>
      </c>
      <c r="H5411" s="256" t="s">
        <v>7755</v>
      </c>
      <c r="I5411" s="176">
        <v>1</v>
      </c>
      <c r="J5411" s="176"/>
      <c r="K5411" s="176"/>
      <c r="L5411" s="176" t="s">
        <v>7525</v>
      </c>
      <c r="M5411" s="257">
        <f>IF(L5411="",999,VLOOKUP(L5411,武将id!A:C,3,0))</f>
        <v>202</v>
      </c>
    </row>
    <row r="5412" spans="1:13" x14ac:dyDescent="0.15">
      <c r="A5412" s="175">
        <v>11101</v>
      </c>
      <c r="B5412" s="176">
        <v>4</v>
      </c>
      <c r="C5412" s="176">
        <v>1</v>
      </c>
      <c r="D5412" s="176" t="s">
        <v>7525</v>
      </c>
      <c r="E5412" s="176">
        <f>VLOOKUP(D5412,武将id!A:C,3,FALSE)</f>
        <v>202</v>
      </c>
      <c r="F5412" s="176">
        <v>0</v>
      </c>
      <c r="G5412" s="256" t="s">
        <v>7756</v>
      </c>
      <c r="H5412" s="256" t="s">
        <v>7756</v>
      </c>
      <c r="I5412" s="176">
        <v>1</v>
      </c>
      <c r="J5412" s="176"/>
      <c r="K5412" s="176"/>
      <c r="L5412" s="176" t="s">
        <v>7712</v>
      </c>
      <c r="M5412" s="257">
        <f>IF(L5412="",999,VLOOKUP(L5412,武将id!A:C,3,0))</f>
        <v>322</v>
      </c>
    </row>
    <row r="5413" spans="1:13" x14ac:dyDescent="0.15">
      <c r="A5413" s="180">
        <v>11101</v>
      </c>
      <c r="B5413" s="181">
        <v>5</v>
      </c>
      <c r="C5413" s="181">
        <v>2</v>
      </c>
      <c r="D5413" s="181" t="s">
        <v>5528</v>
      </c>
      <c r="E5413" s="181">
        <f>VLOOKUP(D5413,武将id!A:C,3,FALSE)</f>
        <v>322</v>
      </c>
      <c r="F5413" s="181">
        <v>0</v>
      </c>
      <c r="G5413" s="259" t="s">
        <v>7757</v>
      </c>
      <c r="H5413" s="259" t="s">
        <v>7757</v>
      </c>
      <c r="I5413" s="181">
        <v>1</v>
      </c>
      <c r="J5413" s="181"/>
      <c r="K5413" s="181"/>
      <c r="L5413" s="181" t="s">
        <v>7758</v>
      </c>
      <c r="M5413" s="260">
        <f>IF(L5413="",999,VLOOKUP(L5413,武将id!A:C,3,0))</f>
        <v>202</v>
      </c>
    </row>
    <row r="5414" spans="1:13" x14ac:dyDescent="0.15">
      <c r="A5414" s="170">
        <v>11102</v>
      </c>
      <c r="B5414" s="171">
        <v>1</v>
      </c>
      <c r="C5414" s="171">
        <v>2</v>
      </c>
      <c r="D5414" s="171" t="s">
        <v>7759</v>
      </c>
      <c r="E5414" s="171">
        <f>VLOOKUP(D5414,武将id!A:C,3,FALSE)</f>
        <v>304</v>
      </c>
      <c r="F5414" s="171">
        <v>0</v>
      </c>
      <c r="G5414" s="253" t="s">
        <v>7760</v>
      </c>
      <c r="H5414" s="253" t="s">
        <v>7760</v>
      </c>
      <c r="I5414" s="171">
        <v>1</v>
      </c>
      <c r="J5414" s="171"/>
      <c r="K5414" s="171"/>
      <c r="L5414" s="171" t="s">
        <v>7758</v>
      </c>
      <c r="M5414" s="254">
        <f>IF(L5414="",999,VLOOKUP(L5414,武将id!A:C,3,0))</f>
        <v>202</v>
      </c>
    </row>
    <row r="5415" spans="1:13" x14ac:dyDescent="0.15">
      <c r="A5415" s="175">
        <v>11102</v>
      </c>
      <c r="B5415" s="176">
        <v>2</v>
      </c>
      <c r="C5415" s="176">
        <v>1</v>
      </c>
      <c r="D5415" s="176" t="s">
        <v>7758</v>
      </c>
      <c r="E5415" s="176">
        <f>VLOOKUP(D5415,武将id!A:C,3,FALSE)</f>
        <v>202</v>
      </c>
      <c r="F5415" s="176">
        <v>0</v>
      </c>
      <c r="G5415" s="256" t="s">
        <v>7761</v>
      </c>
      <c r="H5415" s="256" t="s">
        <v>7761</v>
      </c>
      <c r="I5415" s="176">
        <v>1</v>
      </c>
      <c r="J5415" s="176"/>
      <c r="K5415" s="176"/>
      <c r="L5415" s="176" t="s">
        <v>7759</v>
      </c>
      <c r="M5415" s="257">
        <f>IF(L5415="",999,VLOOKUP(L5415,武将id!A:C,3,0))</f>
        <v>304</v>
      </c>
    </row>
    <row r="5416" spans="1:13" x14ac:dyDescent="0.15">
      <c r="A5416" s="175">
        <v>11102</v>
      </c>
      <c r="B5416" s="176">
        <v>3</v>
      </c>
      <c r="C5416" s="176">
        <v>2</v>
      </c>
      <c r="D5416" s="176" t="s">
        <v>7759</v>
      </c>
      <c r="E5416" s="176">
        <f>VLOOKUP(D5416,武将id!A:C,3,FALSE)</f>
        <v>304</v>
      </c>
      <c r="F5416" s="176">
        <v>0</v>
      </c>
      <c r="G5416" s="256" t="s">
        <v>7762</v>
      </c>
      <c r="H5416" s="256" t="s">
        <v>7762</v>
      </c>
      <c r="I5416" s="176">
        <v>1</v>
      </c>
      <c r="J5416" s="176"/>
      <c r="K5416" s="176"/>
      <c r="L5416" s="176" t="s">
        <v>7758</v>
      </c>
      <c r="M5416" s="257">
        <f>IF(L5416="",999,VLOOKUP(L5416,武将id!A:C,3,0))</f>
        <v>202</v>
      </c>
    </row>
    <row r="5417" spans="1:13" x14ac:dyDescent="0.15">
      <c r="A5417" s="180">
        <v>11102</v>
      </c>
      <c r="B5417" s="181">
        <v>4</v>
      </c>
      <c r="C5417" s="181">
        <v>1</v>
      </c>
      <c r="D5417" s="181" t="s">
        <v>7763</v>
      </c>
      <c r="E5417" s="181">
        <f>VLOOKUP(D5417,武将id!A:C,3,FALSE)</f>
        <v>1</v>
      </c>
      <c r="F5417" s="181">
        <v>0</v>
      </c>
      <c r="G5417" s="259" t="s">
        <v>7764</v>
      </c>
      <c r="H5417" s="259" t="s">
        <v>7764</v>
      </c>
      <c r="I5417" s="181">
        <v>1</v>
      </c>
      <c r="J5417" s="181"/>
      <c r="K5417" s="181"/>
      <c r="L5417" s="181" t="s">
        <v>7759</v>
      </c>
      <c r="M5417" s="260">
        <f>IF(L5417="",999,VLOOKUP(L5417,武将id!A:C,3,0))</f>
        <v>304</v>
      </c>
    </row>
    <row r="5418" spans="1:13" x14ac:dyDescent="0.15">
      <c r="A5418" s="170">
        <v>11103</v>
      </c>
      <c r="B5418" s="171">
        <v>1</v>
      </c>
      <c r="C5418" s="171">
        <v>2</v>
      </c>
      <c r="D5418" s="171" t="s">
        <v>7765</v>
      </c>
      <c r="E5418" s="171">
        <f>VLOOKUP(D5418,武将id!A:C,3,FALSE)</f>
        <v>302</v>
      </c>
      <c r="F5418" s="171">
        <v>0</v>
      </c>
      <c r="G5418" s="253" t="s">
        <v>7766</v>
      </c>
      <c r="H5418" s="253" t="s">
        <v>7766</v>
      </c>
      <c r="I5418" s="171">
        <v>1</v>
      </c>
      <c r="J5418" s="171"/>
      <c r="K5418" s="171"/>
      <c r="L5418" s="171" t="s">
        <v>7763</v>
      </c>
      <c r="M5418" s="254">
        <f>IF(L5418="",999,VLOOKUP(L5418,武将id!A:C,3,0))</f>
        <v>1</v>
      </c>
    </row>
    <row r="5419" spans="1:13" x14ac:dyDescent="0.15">
      <c r="A5419" s="175">
        <v>11103</v>
      </c>
      <c r="B5419" s="176">
        <v>2</v>
      </c>
      <c r="C5419" s="176">
        <v>1</v>
      </c>
      <c r="D5419" s="176" t="s">
        <v>7763</v>
      </c>
      <c r="E5419" s="176">
        <f>VLOOKUP(D5419,武将id!A:C,3,FALSE)</f>
        <v>1</v>
      </c>
      <c r="F5419" s="176">
        <v>0</v>
      </c>
      <c r="G5419" s="256" t="s">
        <v>7767</v>
      </c>
      <c r="H5419" s="256" t="s">
        <v>7767</v>
      </c>
      <c r="I5419" s="176">
        <v>1</v>
      </c>
      <c r="J5419" s="176"/>
      <c r="K5419" s="176"/>
      <c r="L5419" s="176" t="s">
        <v>7765</v>
      </c>
      <c r="M5419" s="257">
        <f>IF(L5419="",999,VLOOKUP(L5419,武将id!A:C,3,0))</f>
        <v>302</v>
      </c>
    </row>
    <row r="5420" spans="1:13" x14ac:dyDescent="0.15">
      <c r="A5420" s="175">
        <v>11103</v>
      </c>
      <c r="B5420" s="176">
        <v>3</v>
      </c>
      <c r="C5420" s="176">
        <v>2</v>
      </c>
      <c r="D5420" s="176" t="s">
        <v>7765</v>
      </c>
      <c r="E5420" s="176">
        <f>VLOOKUP(D5420,武将id!A:C,3,FALSE)</f>
        <v>302</v>
      </c>
      <c r="F5420" s="176">
        <v>0</v>
      </c>
      <c r="G5420" s="256" t="s">
        <v>7768</v>
      </c>
      <c r="H5420" s="256" t="s">
        <v>7768</v>
      </c>
      <c r="I5420" s="176">
        <v>1</v>
      </c>
      <c r="J5420" s="176"/>
      <c r="K5420" s="176"/>
      <c r="L5420" s="176" t="s">
        <v>7763</v>
      </c>
      <c r="M5420" s="257">
        <f>IF(L5420="",999,VLOOKUP(L5420,武将id!A:C,3,0))</f>
        <v>1</v>
      </c>
    </row>
    <row r="5421" spans="1:13" x14ac:dyDescent="0.15">
      <c r="A5421" s="180">
        <v>11103</v>
      </c>
      <c r="B5421" s="181">
        <v>4</v>
      </c>
      <c r="C5421" s="181">
        <v>1</v>
      </c>
      <c r="D5421" s="181" t="s">
        <v>7763</v>
      </c>
      <c r="E5421" s="181">
        <f>VLOOKUP(D5421,武将id!A:C,3,FALSE)</f>
        <v>1</v>
      </c>
      <c r="F5421" s="181">
        <v>0</v>
      </c>
      <c r="G5421" s="259" t="s">
        <v>7769</v>
      </c>
      <c r="H5421" s="259" t="s">
        <v>7769</v>
      </c>
      <c r="I5421" s="181">
        <v>1</v>
      </c>
      <c r="J5421" s="181"/>
      <c r="K5421" s="181"/>
      <c r="L5421" s="181" t="s">
        <v>7765</v>
      </c>
      <c r="M5421" s="260">
        <f>IF(L5421="",999,VLOOKUP(L5421,武将id!A:C,3,0))</f>
        <v>302</v>
      </c>
    </row>
    <row r="5422" spans="1:13" x14ac:dyDescent="0.15">
      <c r="A5422" s="170">
        <v>11104</v>
      </c>
      <c r="B5422" s="171">
        <v>1</v>
      </c>
      <c r="C5422" s="171">
        <v>2</v>
      </c>
      <c r="D5422" s="171" t="s">
        <v>7763</v>
      </c>
      <c r="E5422" s="171">
        <f>VLOOKUP(D5422,武将id!A:C,3,FALSE)</f>
        <v>1</v>
      </c>
      <c r="F5422" s="171">
        <v>0</v>
      </c>
      <c r="G5422" s="253" t="s">
        <v>7770</v>
      </c>
      <c r="H5422" s="253" t="s">
        <v>7770</v>
      </c>
      <c r="I5422" s="171">
        <v>1</v>
      </c>
      <c r="J5422" s="171"/>
      <c r="K5422" s="171"/>
      <c r="L5422" s="171" t="s">
        <v>7758</v>
      </c>
      <c r="M5422" s="254">
        <f>IF(L5422="",999,VLOOKUP(L5422,武将id!A:C,3,0))</f>
        <v>202</v>
      </c>
    </row>
    <row r="5423" spans="1:13" x14ac:dyDescent="0.15">
      <c r="A5423" s="175">
        <v>11104</v>
      </c>
      <c r="B5423" s="176">
        <v>2</v>
      </c>
      <c r="C5423" s="176">
        <v>1</v>
      </c>
      <c r="D5423" s="176" t="s">
        <v>7758</v>
      </c>
      <c r="E5423" s="176">
        <f>VLOOKUP(D5423,武将id!A:C,3,FALSE)</f>
        <v>202</v>
      </c>
      <c r="F5423" s="176">
        <v>0</v>
      </c>
      <c r="G5423" s="256" t="s">
        <v>7771</v>
      </c>
      <c r="H5423" s="256" t="s">
        <v>7771</v>
      </c>
      <c r="I5423" s="176">
        <v>1</v>
      </c>
      <c r="J5423" s="176"/>
      <c r="K5423" s="176"/>
      <c r="L5423" s="176" t="s">
        <v>7772</v>
      </c>
      <c r="M5423" s="257">
        <f>IF(L5423="",999,VLOOKUP(L5423,武将id!A:C,3,0))</f>
        <v>310</v>
      </c>
    </row>
    <row r="5424" spans="1:13" x14ac:dyDescent="0.15">
      <c r="A5424" s="175">
        <v>11104</v>
      </c>
      <c r="B5424" s="176">
        <v>3</v>
      </c>
      <c r="C5424" s="176">
        <v>2</v>
      </c>
      <c r="D5424" s="176" t="s">
        <v>7773</v>
      </c>
      <c r="E5424" s="176">
        <f>VLOOKUP(D5424,武将id!A:C,3,FALSE)</f>
        <v>125</v>
      </c>
      <c r="F5424" s="176">
        <v>0</v>
      </c>
      <c r="G5424" s="256" t="s">
        <v>7774</v>
      </c>
      <c r="H5424" s="256" t="s">
        <v>7774</v>
      </c>
      <c r="I5424" s="176">
        <v>1</v>
      </c>
      <c r="J5424" s="176"/>
      <c r="K5424" s="176"/>
      <c r="L5424" s="176" t="s">
        <v>7525</v>
      </c>
      <c r="M5424" s="257">
        <f>IF(L5424="",999,VLOOKUP(L5424,武将id!A:C,3,0))</f>
        <v>202</v>
      </c>
    </row>
    <row r="5425" spans="1:13" x14ac:dyDescent="0.15">
      <c r="A5425" s="175">
        <v>11104</v>
      </c>
      <c r="B5425" s="176">
        <v>4</v>
      </c>
      <c r="C5425" s="176">
        <v>1</v>
      </c>
      <c r="D5425" s="176" t="s">
        <v>7525</v>
      </c>
      <c r="E5425" s="176">
        <f>VLOOKUP(D5425,武将id!A:C,3,FALSE)</f>
        <v>202</v>
      </c>
      <c r="F5425" s="176">
        <v>0</v>
      </c>
      <c r="G5425" s="256" t="s">
        <v>7775</v>
      </c>
      <c r="H5425" s="256" t="s">
        <v>7775</v>
      </c>
      <c r="I5425" s="176">
        <v>1</v>
      </c>
      <c r="J5425" s="176"/>
      <c r="K5425" s="176"/>
      <c r="L5425" s="176" t="s">
        <v>7776</v>
      </c>
      <c r="M5425" s="257">
        <f>IF(L5425="",999,VLOOKUP(L5425,武将id!A:C,3,0))</f>
        <v>310</v>
      </c>
    </row>
    <row r="5426" spans="1:13" x14ac:dyDescent="0.15">
      <c r="A5426" s="175">
        <v>11104</v>
      </c>
      <c r="B5426" s="176">
        <v>5</v>
      </c>
      <c r="C5426" s="176">
        <v>2</v>
      </c>
      <c r="D5426" s="176" t="s">
        <v>7776</v>
      </c>
      <c r="E5426" s="176">
        <f>VLOOKUP(D5426,武将id!A:C,3,FALSE)</f>
        <v>310</v>
      </c>
      <c r="F5426" s="176">
        <v>0</v>
      </c>
      <c r="G5426" s="256" t="s">
        <v>7777</v>
      </c>
      <c r="H5426" s="256" t="s">
        <v>7777</v>
      </c>
      <c r="I5426" s="176">
        <v>1</v>
      </c>
      <c r="J5426" s="176"/>
      <c r="K5426" s="176"/>
      <c r="L5426" s="176" t="s">
        <v>7688</v>
      </c>
      <c r="M5426" s="257">
        <f>IF(L5426="",999,VLOOKUP(L5426,武将id!A:C,3,0))</f>
        <v>202</v>
      </c>
    </row>
    <row r="5427" spans="1:13" x14ac:dyDescent="0.15">
      <c r="A5427" s="180">
        <v>11104</v>
      </c>
      <c r="B5427" s="181">
        <v>6</v>
      </c>
      <c r="C5427" s="181">
        <v>2</v>
      </c>
      <c r="D5427" s="181" t="s">
        <v>7776</v>
      </c>
      <c r="E5427" s="181">
        <f>VLOOKUP(D5427,武将id!A:C,3,FALSE)</f>
        <v>310</v>
      </c>
      <c r="F5427" s="181">
        <v>0</v>
      </c>
      <c r="G5427" s="259" t="s">
        <v>7778</v>
      </c>
      <c r="H5427" s="259" t="s">
        <v>7778</v>
      </c>
      <c r="I5427" s="181">
        <v>1</v>
      </c>
      <c r="J5427" s="181"/>
      <c r="K5427" s="181"/>
      <c r="L5427" s="181" t="s">
        <v>7688</v>
      </c>
      <c r="M5427" s="260">
        <f>IF(L5427="",999,VLOOKUP(L5427,武将id!A:C,3,0))</f>
        <v>202</v>
      </c>
    </row>
    <row r="5428" spans="1:13" x14ac:dyDescent="0.15">
      <c r="A5428" s="170">
        <v>11105</v>
      </c>
      <c r="B5428" s="171">
        <v>1</v>
      </c>
      <c r="C5428" s="171">
        <v>1</v>
      </c>
      <c r="D5428" s="171" t="s">
        <v>7703</v>
      </c>
      <c r="E5428" s="171">
        <f>VLOOKUP(D5428,武将id!A:C,3,FALSE)</f>
        <v>306</v>
      </c>
      <c r="F5428" s="171">
        <v>0</v>
      </c>
      <c r="G5428" s="253" t="s">
        <v>5560</v>
      </c>
      <c r="H5428" s="253" t="s">
        <v>5560</v>
      </c>
      <c r="I5428" s="171">
        <v>1</v>
      </c>
      <c r="J5428" s="171"/>
      <c r="K5428" s="171"/>
      <c r="L5428" s="171" t="s">
        <v>7529</v>
      </c>
      <c r="M5428" s="254">
        <f>IF(L5428="",999,VLOOKUP(L5428,武将id!A:C,3,0))</f>
        <v>303</v>
      </c>
    </row>
    <row r="5429" spans="1:13" x14ac:dyDescent="0.15">
      <c r="A5429" s="175">
        <v>11105</v>
      </c>
      <c r="B5429" s="176">
        <v>2</v>
      </c>
      <c r="C5429" s="176">
        <v>2</v>
      </c>
      <c r="D5429" s="176" t="s">
        <v>7529</v>
      </c>
      <c r="E5429" s="176">
        <f>VLOOKUP(D5429,武将id!A:C,3,FALSE)</f>
        <v>303</v>
      </c>
      <c r="F5429" s="176">
        <v>0</v>
      </c>
      <c r="G5429" s="256" t="s">
        <v>7779</v>
      </c>
      <c r="H5429" s="256" t="s">
        <v>7779</v>
      </c>
      <c r="I5429" s="176">
        <v>1</v>
      </c>
      <c r="J5429" s="176"/>
      <c r="K5429" s="176"/>
      <c r="L5429" s="176" t="s">
        <v>7703</v>
      </c>
      <c r="M5429" s="257">
        <f>IF(L5429="",999,VLOOKUP(L5429,武将id!A:C,3,0))</f>
        <v>306</v>
      </c>
    </row>
    <row r="5430" spans="1:13" x14ac:dyDescent="0.15">
      <c r="A5430" s="175">
        <v>11105</v>
      </c>
      <c r="B5430" s="176">
        <v>3</v>
      </c>
      <c r="C5430" s="176">
        <v>2</v>
      </c>
      <c r="D5430" s="176" t="s">
        <v>7529</v>
      </c>
      <c r="E5430" s="176">
        <f>VLOOKUP(D5430,武将id!A:C,3,FALSE)</f>
        <v>303</v>
      </c>
      <c r="F5430" s="176">
        <v>0</v>
      </c>
      <c r="G5430" s="256" t="s">
        <v>5564</v>
      </c>
      <c r="H5430" s="256" t="s">
        <v>5564</v>
      </c>
      <c r="I5430" s="176">
        <v>1</v>
      </c>
      <c r="J5430" s="176"/>
      <c r="K5430" s="176"/>
      <c r="L5430" s="176" t="s">
        <v>7703</v>
      </c>
      <c r="M5430" s="257">
        <f>IF(L5430="",999,VLOOKUP(L5430,武将id!A:C,3,0))</f>
        <v>306</v>
      </c>
    </row>
    <row r="5431" spans="1:13" x14ac:dyDescent="0.15">
      <c r="A5431" s="175">
        <v>11105</v>
      </c>
      <c r="B5431" s="176">
        <v>4</v>
      </c>
      <c r="C5431" s="176">
        <v>2</v>
      </c>
      <c r="D5431" s="176" t="s">
        <v>7780</v>
      </c>
      <c r="E5431" s="176">
        <f>VLOOKUP(D5431,武将id!A:C,3,FALSE)</f>
        <v>315</v>
      </c>
      <c r="F5431" s="176">
        <v>0</v>
      </c>
      <c r="G5431" s="256" t="s">
        <v>7781</v>
      </c>
      <c r="H5431" s="256" t="s">
        <v>7781</v>
      </c>
      <c r="I5431" s="176">
        <v>1</v>
      </c>
      <c r="J5431" s="176"/>
      <c r="K5431" s="176"/>
      <c r="L5431" s="176" t="s">
        <v>7703</v>
      </c>
      <c r="M5431" s="257">
        <f>IF(L5431="",999,VLOOKUP(L5431,武将id!A:C,3,0))</f>
        <v>306</v>
      </c>
    </row>
    <row r="5432" spans="1:13" x14ac:dyDescent="0.15">
      <c r="A5432" s="180">
        <v>11105</v>
      </c>
      <c r="B5432" s="181">
        <v>5</v>
      </c>
      <c r="C5432" s="181">
        <v>1</v>
      </c>
      <c r="D5432" s="181" t="s">
        <v>7703</v>
      </c>
      <c r="E5432" s="181">
        <f>VLOOKUP(D5432,武将id!A:C,3,FALSE)</f>
        <v>306</v>
      </c>
      <c r="F5432" s="181">
        <v>0</v>
      </c>
      <c r="G5432" s="259" t="s">
        <v>7782</v>
      </c>
      <c r="H5432" s="259" t="s">
        <v>7782</v>
      </c>
      <c r="I5432" s="181">
        <v>1</v>
      </c>
      <c r="J5432" s="181"/>
      <c r="K5432" s="181"/>
      <c r="L5432" s="181" t="s">
        <v>7529</v>
      </c>
      <c r="M5432" s="260">
        <f>IF(L5432="",999,VLOOKUP(L5432,武将id!A:C,3,0))</f>
        <v>303</v>
      </c>
    </row>
    <row r="5433" spans="1:13" x14ac:dyDescent="0.15">
      <c r="A5433" s="170">
        <v>11201</v>
      </c>
      <c r="B5433" s="171">
        <v>1</v>
      </c>
      <c r="C5433" s="171">
        <v>1</v>
      </c>
      <c r="D5433" s="171" t="s">
        <v>7394</v>
      </c>
      <c r="E5433" s="171">
        <f>VLOOKUP(D5433,武将id!A:C,3,FALSE)</f>
        <v>201</v>
      </c>
      <c r="F5433" s="171">
        <v>0</v>
      </c>
      <c r="G5433" s="253" t="s">
        <v>7783</v>
      </c>
      <c r="H5433" s="253" t="s">
        <v>7783</v>
      </c>
      <c r="I5433" s="171">
        <v>1</v>
      </c>
      <c r="J5433" s="171"/>
      <c r="K5433" s="171"/>
      <c r="L5433" s="171"/>
      <c r="M5433" s="254">
        <v>0</v>
      </c>
    </row>
    <row r="5434" spans="1:13" x14ac:dyDescent="0.15">
      <c r="A5434" s="180">
        <v>11201</v>
      </c>
      <c r="B5434" s="181">
        <v>2</v>
      </c>
      <c r="C5434" s="181">
        <v>1</v>
      </c>
      <c r="D5434" s="181" t="s">
        <v>7784</v>
      </c>
      <c r="E5434" s="181">
        <f>VLOOKUP(D5434,武将id!A:C,3,FALSE)</f>
        <v>201</v>
      </c>
      <c r="F5434" s="181">
        <v>0</v>
      </c>
      <c r="G5434" s="259" t="s">
        <v>7785</v>
      </c>
      <c r="H5434" s="259" t="s">
        <v>7785</v>
      </c>
      <c r="I5434" s="181">
        <v>1</v>
      </c>
      <c r="J5434" s="181"/>
      <c r="K5434" s="181"/>
      <c r="L5434" s="181"/>
      <c r="M5434" s="260">
        <v>0</v>
      </c>
    </row>
    <row r="5435" spans="1:13" x14ac:dyDescent="0.15">
      <c r="A5435" s="170">
        <v>11202</v>
      </c>
      <c r="B5435" s="171">
        <v>1</v>
      </c>
      <c r="C5435" s="171">
        <v>1</v>
      </c>
      <c r="D5435" s="171" t="s">
        <v>7784</v>
      </c>
      <c r="E5435" s="171">
        <f>VLOOKUP(D5435,武将id!A:C,3,FALSE)</f>
        <v>201</v>
      </c>
      <c r="F5435" s="171">
        <v>0</v>
      </c>
      <c r="G5435" s="253" t="s">
        <v>7786</v>
      </c>
      <c r="H5435" s="253" t="s">
        <v>7786</v>
      </c>
      <c r="I5435" s="171">
        <v>1</v>
      </c>
      <c r="J5435" s="171"/>
      <c r="K5435" s="171"/>
      <c r="L5435" s="171" t="s">
        <v>7458</v>
      </c>
      <c r="M5435" s="254">
        <f>IF(L5435="",999,VLOOKUP(L5435,武将id!A:C,3,0))</f>
        <v>202</v>
      </c>
    </row>
    <row r="5436" spans="1:13" x14ac:dyDescent="0.15">
      <c r="A5436" s="175">
        <v>11202</v>
      </c>
      <c r="B5436" s="176">
        <v>2</v>
      </c>
      <c r="C5436" s="176">
        <v>2</v>
      </c>
      <c r="D5436" s="176" t="s">
        <v>7458</v>
      </c>
      <c r="E5436" s="176">
        <f>VLOOKUP(D5436,武将id!A:C,3,FALSE)</f>
        <v>202</v>
      </c>
      <c r="F5436" s="176">
        <v>0</v>
      </c>
      <c r="G5436" s="256" t="s">
        <v>7787</v>
      </c>
      <c r="H5436" s="256" t="s">
        <v>7787</v>
      </c>
      <c r="I5436" s="176">
        <v>1</v>
      </c>
      <c r="J5436" s="176"/>
      <c r="K5436" s="176"/>
      <c r="L5436" s="176" t="s">
        <v>7784</v>
      </c>
      <c r="M5436" s="257">
        <f>IF(L5436="",999,VLOOKUP(L5436,武将id!A:C,3,0))</f>
        <v>201</v>
      </c>
    </row>
    <row r="5437" spans="1:13" x14ac:dyDescent="0.15">
      <c r="A5437" s="175">
        <v>11202</v>
      </c>
      <c r="B5437" s="176">
        <v>3</v>
      </c>
      <c r="C5437" s="176">
        <v>1</v>
      </c>
      <c r="D5437" s="176" t="s">
        <v>7784</v>
      </c>
      <c r="E5437" s="176">
        <f>VLOOKUP(D5437,武将id!A:C,3,FALSE)</f>
        <v>201</v>
      </c>
      <c r="F5437" s="176">
        <v>0</v>
      </c>
      <c r="G5437" s="256" t="s">
        <v>7788</v>
      </c>
      <c r="H5437" s="256" t="s">
        <v>7788</v>
      </c>
      <c r="I5437" s="176">
        <v>1</v>
      </c>
      <c r="J5437" s="176"/>
      <c r="K5437" s="176"/>
      <c r="L5437" s="176" t="s">
        <v>7458</v>
      </c>
      <c r="M5437" s="257">
        <f>IF(L5437="",999,VLOOKUP(L5437,武将id!A:C,3,0))</f>
        <v>202</v>
      </c>
    </row>
    <row r="5438" spans="1:13" x14ac:dyDescent="0.15">
      <c r="A5438" s="175">
        <v>11202</v>
      </c>
      <c r="B5438" s="176">
        <v>4</v>
      </c>
      <c r="C5438" s="176">
        <v>2</v>
      </c>
      <c r="D5438" s="176" t="s">
        <v>7458</v>
      </c>
      <c r="E5438" s="176">
        <f>VLOOKUP(D5438,武将id!A:C,3,FALSE)</f>
        <v>202</v>
      </c>
      <c r="F5438" s="176">
        <v>0</v>
      </c>
      <c r="G5438" s="256" t="s">
        <v>7789</v>
      </c>
      <c r="H5438" s="256" t="s">
        <v>7789</v>
      </c>
      <c r="I5438" s="176">
        <v>1</v>
      </c>
      <c r="J5438" s="176"/>
      <c r="K5438" s="176"/>
      <c r="L5438" s="176" t="s">
        <v>7784</v>
      </c>
      <c r="M5438" s="257">
        <f>IF(L5438="",999,VLOOKUP(L5438,武将id!A:C,3,0))</f>
        <v>201</v>
      </c>
    </row>
    <row r="5439" spans="1:13" x14ac:dyDescent="0.15">
      <c r="A5439" s="180">
        <v>11202</v>
      </c>
      <c r="B5439" s="181">
        <v>5</v>
      </c>
      <c r="C5439" s="181">
        <v>1</v>
      </c>
      <c r="D5439" s="181" t="s">
        <v>7784</v>
      </c>
      <c r="E5439" s="181">
        <f>VLOOKUP(D5439,武将id!A:C,3,FALSE)</f>
        <v>201</v>
      </c>
      <c r="F5439" s="181">
        <v>0</v>
      </c>
      <c r="G5439" s="259" t="s">
        <v>7790</v>
      </c>
      <c r="H5439" s="259" t="s">
        <v>7790</v>
      </c>
      <c r="I5439" s="181">
        <v>1</v>
      </c>
      <c r="J5439" s="181"/>
      <c r="K5439" s="181"/>
      <c r="L5439" s="181" t="s">
        <v>7458</v>
      </c>
      <c r="M5439" s="260">
        <f>IF(L5439="",999,VLOOKUP(L5439,武将id!A:C,3,0))</f>
        <v>202</v>
      </c>
    </row>
    <row r="5440" spans="1:13" x14ac:dyDescent="0.15">
      <c r="A5440" s="170">
        <v>11203</v>
      </c>
      <c r="B5440" s="171">
        <v>1</v>
      </c>
      <c r="C5440" s="171">
        <v>2</v>
      </c>
      <c r="D5440" s="171" t="s">
        <v>7791</v>
      </c>
      <c r="E5440" s="171">
        <f>VLOOKUP(D5440,武将id!A:C,3,FALSE)</f>
        <v>310</v>
      </c>
      <c r="F5440" s="171">
        <v>0</v>
      </c>
      <c r="G5440" s="253" t="s">
        <v>5569</v>
      </c>
      <c r="H5440" s="253" t="s">
        <v>5569</v>
      </c>
      <c r="I5440" s="171">
        <v>1</v>
      </c>
      <c r="J5440" s="171"/>
      <c r="K5440" s="171"/>
      <c r="L5440" s="171" t="s">
        <v>7458</v>
      </c>
      <c r="M5440" s="254">
        <f>IF(L5440="",999,VLOOKUP(L5440,武将id!A:C,3,0))</f>
        <v>202</v>
      </c>
    </row>
    <row r="5441" spans="1:13" x14ac:dyDescent="0.15">
      <c r="A5441" s="175">
        <v>11203</v>
      </c>
      <c r="B5441" s="176">
        <v>2</v>
      </c>
      <c r="C5441" s="176">
        <v>1</v>
      </c>
      <c r="D5441" s="176" t="s">
        <v>7458</v>
      </c>
      <c r="E5441" s="176">
        <f>VLOOKUP(D5441,武将id!A:C,3,FALSE)</f>
        <v>202</v>
      </c>
      <c r="F5441" s="176">
        <v>0</v>
      </c>
      <c r="G5441" s="256" t="s">
        <v>7792</v>
      </c>
      <c r="H5441" s="256" t="s">
        <v>7792</v>
      </c>
      <c r="I5441" s="176">
        <v>1</v>
      </c>
      <c r="J5441" s="176"/>
      <c r="K5441" s="176"/>
      <c r="L5441" s="176" t="s">
        <v>7791</v>
      </c>
      <c r="M5441" s="257">
        <f>IF(L5441="",999,VLOOKUP(L5441,武将id!A:C,3,0))</f>
        <v>310</v>
      </c>
    </row>
    <row r="5442" spans="1:13" x14ac:dyDescent="0.15">
      <c r="A5442" s="175">
        <v>11203</v>
      </c>
      <c r="B5442" s="176">
        <v>3</v>
      </c>
      <c r="C5442" s="176">
        <v>2</v>
      </c>
      <c r="D5442" s="176" t="s">
        <v>7791</v>
      </c>
      <c r="E5442" s="176">
        <f>VLOOKUP(D5442,武将id!A:C,3,FALSE)</f>
        <v>310</v>
      </c>
      <c r="F5442" s="176">
        <v>0</v>
      </c>
      <c r="G5442" s="256" t="s">
        <v>5572</v>
      </c>
      <c r="H5442" s="256" t="s">
        <v>5572</v>
      </c>
      <c r="I5442" s="176">
        <v>1</v>
      </c>
      <c r="J5442" s="176"/>
      <c r="K5442" s="176"/>
      <c r="L5442" s="176" t="s">
        <v>7458</v>
      </c>
      <c r="M5442" s="257">
        <f>IF(L5442="",999,VLOOKUP(L5442,武将id!A:C,3,0))</f>
        <v>202</v>
      </c>
    </row>
    <row r="5443" spans="1:13" x14ac:dyDescent="0.15">
      <c r="A5443" s="175">
        <v>11203</v>
      </c>
      <c r="B5443" s="176">
        <v>4</v>
      </c>
      <c r="C5443" s="176">
        <v>1</v>
      </c>
      <c r="D5443" s="176" t="s">
        <v>7458</v>
      </c>
      <c r="E5443" s="176">
        <f>VLOOKUP(D5443,武将id!A:C,3,FALSE)</f>
        <v>202</v>
      </c>
      <c r="F5443" s="176">
        <v>0</v>
      </c>
      <c r="G5443" s="256" t="s">
        <v>7793</v>
      </c>
      <c r="H5443" s="256" t="s">
        <v>7793</v>
      </c>
      <c r="I5443" s="176">
        <v>1</v>
      </c>
      <c r="J5443" s="176"/>
      <c r="K5443" s="176"/>
      <c r="L5443" s="176" t="s">
        <v>7794</v>
      </c>
      <c r="M5443" s="257">
        <f>IF(L5443="",999,VLOOKUP(L5443,武将id!A:C,3,0))</f>
        <v>310</v>
      </c>
    </row>
    <row r="5444" spans="1:13" x14ac:dyDescent="0.15">
      <c r="A5444" s="175">
        <v>11203</v>
      </c>
      <c r="B5444" s="176">
        <v>5</v>
      </c>
      <c r="C5444" s="176">
        <v>2</v>
      </c>
      <c r="D5444" s="176" t="s">
        <v>7794</v>
      </c>
      <c r="E5444" s="176">
        <f>VLOOKUP(D5444,武将id!A:C,3,FALSE)</f>
        <v>310</v>
      </c>
      <c r="F5444" s="176">
        <v>0</v>
      </c>
      <c r="G5444" s="256" t="s">
        <v>5575</v>
      </c>
      <c r="H5444" s="256" t="s">
        <v>5575</v>
      </c>
      <c r="I5444" s="176">
        <v>1</v>
      </c>
      <c r="J5444" s="176"/>
      <c r="K5444" s="176"/>
      <c r="L5444" s="176" t="s">
        <v>58</v>
      </c>
      <c r="M5444" s="257">
        <f>IF(L5444="",999,VLOOKUP(L5444,武将id!A:C,3,0))</f>
        <v>202</v>
      </c>
    </row>
    <row r="5445" spans="1:13" x14ac:dyDescent="0.15">
      <c r="A5445" s="175">
        <v>11203</v>
      </c>
      <c r="B5445" s="176">
        <v>6</v>
      </c>
      <c r="C5445" s="176">
        <v>1</v>
      </c>
      <c r="D5445" s="176" t="s">
        <v>58</v>
      </c>
      <c r="E5445" s="176">
        <f>VLOOKUP(D5445,武将id!A:C,3,FALSE)</f>
        <v>202</v>
      </c>
      <c r="F5445" s="176">
        <v>0</v>
      </c>
      <c r="G5445" s="256" t="s">
        <v>5576</v>
      </c>
      <c r="H5445" s="256" t="s">
        <v>5576</v>
      </c>
      <c r="I5445" s="176">
        <v>1</v>
      </c>
      <c r="J5445" s="176"/>
      <c r="K5445" s="176"/>
      <c r="L5445" s="176" t="s">
        <v>7794</v>
      </c>
      <c r="M5445" s="257">
        <f>IF(L5445="",999,VLOOKUP(L5445,武将id!A:C,3,0))</f>
        <v>310</v>
      </c>
    </row>
    <row r="5446" spans="1:13" x14ac:dyDescent="0.15">
      <c r="A5446" s="175">
        <v>11203</v>
      </c>
      <c r="B5446" s="176">
        <v>7</v>
      </c>
      <c r="C5446" s="176">
        <v>2</v>
      </c>
      <c r="D5446" s="176" t="s">
        <v>7794</v>
      </c>
      <c r="E5446" s="176">
        <f>VLOOKUP(D5446,武将id!A:C,3,FALSE)</f>
        <v>310</v>
      </c>
      <c r="F5446" s="176">
        <v>0</v>
      </c>
      <c r="G5446" s="256" t="s">
        <v>5579</v>
      </c>
      <c r="H5446" s="256" t="s">
        <v>5579</v>
      </c>
      <c r="I5446" s="176">
        <v>1</v>
      </c>
      <c r="J5446" s="176"/>
      <c r="K5446" s="176"/>
      <c r="L5446" s="176" t="s">
        <v>58</v>
      </c>
      <c r="M5446" s="257">
        <f>IF(L5446="",999,VLOOKUP(L5446,武将id!A:C,3,0))</f>
        <v>202</v>
      </c>
    </row>
    <row r="5447" spans="1:13" x14ac:dyDescent="0.15">
      <c r="A5447" s="180">
        <v>11203</v>
      </c>
      <c r="B5447" s="181">
        <v>8</v>
      </c>
      <c r="C5447" s="181">
        <v>1</v>
      </c>
      <c r="D5447" s="181" t="s">
        <v>58</v>
      </c>
      <c r="E5447" s="181">
        <f>VLOOKUP(D5447,武将id!A:C,3,FALSE)</f>
        <v>202</v>
      </c>
      <c r="F5447" s="181">
        <v>0</v>
      </c>
      <c r="G5447" s="259" t="s">
        <v>5580</v>
      </c>
      <c r="H5447" s="259" t="s">
        <v>5580</v>
      </c>
      <c r="I5447" s="181">
        <v>1</v>
      </c>
      <c r="J5447" s="181"/>
      <c r="K5447" s="181"/>
      <c r="L5447" s="181" t="s">
        <v>7794</v>
      </c>
      <c r="M5447" s="260">
        <f>IF(L5447="",999,VLOOKUP(L5447,武将id!A:C,3,0))</f>
        <v>310</v>
      </c>
    </row>
    <row r="5448" spans="1:13" x14ac:dyDescent="0.15">
      <c r="A5448" s="170">
        <v>11204</v>
      </c>
      <c r="B5448" s="171">
        <v>1</v>
      </c>
      <c r="C5448" s="171">
        <v>1</v>
      </c>
      <c r="D5448" s="171" t="s">
        <v>2127</v>
      </c>
      <c r="E5448" s="171">
        <f>VLOOKUP(D5448,武将id!A:C,3,FALSE)</f>
        <v>306</v>
      </c>
      <c r="F5448" s="171">
        <v>0</v>
      </c>
      <c r="G5448" s="253" t="s">
        <v>7795</v>
      </c>
      <c r="H5448" s="253" t="s">
        <v>7795</v>
      </c>
      <c r="I5448" s="171">
        <v>1</v>
      </c>
      <c r="J5448" s="171"/>
      <c r="K5448" s="171"/>
      <c r="L5448" s="171" t="s">
        <v>1073</v>
      </c>
      <c r="M5448" s="254">
        <f>IF(L5448="",999,VLOOKUP(L5448,武将id!A:C,3,0))</f>
        <v>315</v>
      </c>
    </row>
    <row r="5449" spans="1:13" x14ac:dyDescent="0.15">
      <c r="A5449" s="175">
        <v>11204</v>
      </c>
      <c r="B5449" s="176">
        <v>2</v>
      </c>
      <c r="C5449" s="176">
        <v>2</v>
      </c>
      <c r="D5449" s="176" t="s">
        <v>1073</v>
      </c>
      <c r="E5449" s="176">
        <f>VLOOKUP(D5449,武将id!A:C,3,FALSE)</f>
        <v>315</v>
      </c>
      <c r="F5449" s="176">
        <v>0</v>
      </c>
      <c r="G5449" s="256" t="s">
        <v>7796</v>
      </c>
      <c r="H5449" s="256" t="s">
        <v>7796</v>
      </c>
      <c r="I5449" s="176">
        <v>1</v>
      </c>
      <c r="J5449" s="176"/>
      <c r="K5449" s="176"/>
      <c r="L5449" s="176" t="s">
        <v>2127</v>
      </c>
      <c r="M5449" s="257">
        <f>IF(L5449="",999,VLOOKUP(L5449,武将id!A:C,3,0))</f>
        <v>306</v>
      </c>
    </row>
    <row r="5450" spans="1:13" x14ac:dyDescent="0.15">
      <c r="A5450" s="175">
        <v>11204</v>
      </c>
      <c r="B5450" s="176">
        <v>3</v>
      </c>
      <c r="C5450" s="176">
        <v>2</v>
      </c>
      <c r="D5450" s="176" t="s">
        <v>7797</v>
      </c>
      <c r="E5450" s="176">
        <f>VLOOKUP(D5450,武将id!A:C,3,FALSE)</f>
        <v>320</v>
      </c>
      <c r="F5450" s="176">
        <v>0</v>
      </c>
      <c r="G5450" s="256" t="s">
        <v>7798</v>
      </c>
      <c r="H5450" s="256" t="s">
        <v>7798</v>
      </c>
      <c r="I5450" s="176">
        <v>1</v>
      </c>
      <c r="J5450" s="176"/>
      <c r="K5450" s="176"/>
      <c r="L5450" s="176" t="s">
        <v>2127</v>
      </c>
      <c r="M5450" s="257">
        <f>IF(L5450="",999,VLOOKUP(L5450,武将id!A:C,3,0))</f>
        <v>306</v>
      </c>
    </row>
    <row r="5451" spans="1:13" x14ac:dyDescent="0.15">
      <c r="A5451" s="175">
        <v>11204</v>
      </c>
      <c r="B5451" s="176">
        <v>4</v>
      </c>
      <c r="C5451" s="176">
        <v>2</v>
      </c>
      <c r="D5451" s="176" t="s">
        <v>7797</v>
      </c>
      <c r="E5451" s="176">
        <f>VLOOKUP(D5451,武将id!A:C,3,FALSE)</f>
        <v>320</v>
      </c>
      <c r="F5451" s="176">
        <v>0</v>
      </c>
      <c r="G5451" s="256" t="s">
        <v>7799</v>
      </c>
      <c r="H5451" s="256" t="s">
        <v>7799</v>
      </c>
      <c r="I5451" s="176">
        <v>1</v>
      </c>
      <c r="J5451" s="176"/>
      <c r="K5451" s="176"/>
      <c r="L5451" s="176" t="s">
        <v>2127</v>
      </c>
      <c r="M5451" s="257">
        <f>IF(L5451="",999,VLOOKUP(L5451,武将id!A:C,3,0))</f>
        <v>306</v>
      </c>
    </row>
    <row r="5452" spans="1:13" x14ac:dyDescent="0.15">
      <c r="A5452" s="180">
        <v>11204</v>
      </c>
      <c r="B5452" s="181">
        <v>5</v>
      </c>
      <c r="C5452" s="181">
        <v>1</v>
      </c>
      <c r="D5452" s="181" t="s">
        <v>2127</v>
      </c>
      <c r="E5452" s="181">
        <f>VLOOKUP(D5452,武将id!A:C,3,FALSE)</f>
        <v>306</v>
      </c>
      <c r="F5452" s="181">
        <v>0</v>
      </c>
      <c r="G5452" s="259" t="s">
        <v>7800</v>
      </c>
      <c r="H5452" s="259" t="s">
        <v>7800</v>
      </c>
      <c r="I5452" s="181">
        <v>1</v>
      </c>
      <c r="J5452" s="181"/>
      <c r="K5452" s="181"/>
      <c r="L5452" s="181" t="s">
        <v>7797</v>
      </c>
      <c r="M5452" s="260">
        <f>IF(L5452="",999,VLOOKUP(L5452,武将id!A:C,3,0))</f>
        <v>320</v>
      </c>
    </row>
    <row r="5453" spans="1:13" x14ac:dyDescent="0.15">
      <c r="A5453" s="170">
        <v>11205</v>
      </c>
      <c r="B5453" s="171">
        <v>1</v>
      </c>
      <c r="C5453" s="171">
        <v>1</v>
      </c>
      <c r="D5453" s="171" t="s">
        <v>4173</v>
      </c>
      <c r="E5453" s="171">
        <f>VLOOKUP(D5453,武将id!A:C,3,FALSE)</f>
        <v>328</v>
      </c>
      <c r="F5453" s="171">
        <v>0</v>
      </c>
      <c r="G5453" s="253" t="s">
        <v>7801</v>
      </c>
      <c r="H5453" s="253" t="s">
        <v>7801</v>
      </c>
      <c r="I5453" s="171">
        <v>1</v>
      </c>
      <c r="J5453" s="171"/>
      <c r="K5453" s="171"/>
      <c r="L5453" s="171"/>
      <c r="M5453" s="254">
        <v>0</v>
      </c>
    </row>
    <row r="5454" spans="1:13" x14ac:dyDescent="0.15">
      <c r="A5454" s="175">
        <v>11205</v>
      </c>
      <c r="B5454" s="176">
        <v>2</v>
      </c>
      <c r="C5454" s="176">
        <v>2</v>
      </c>
      <c r="D5454" s="176" t="s">
        <v>58</v>
      </c>
      <c r="E5454" s="176">
        <f>VLOOKUP(D5454,武将id!A:C,3,FALSE)</f>
        <v>202</v>
      </c>
      <c r="F5454" s="176">
        <v>0</v>
      </c>
      <c r="G5454" s="256" t="s">
        <v>7802</v>
      </c>
      <c r="H5454" s="256" t="s">
        <v>7802</v>
      </c>
      <c r="I5454" s="176">
        <v>1</v>
      </c>
      <c r="J5454" s="176"/>
      <c r="K5454" s="176"/>
      <c r="L5454" s="176" t="s">
        <v>1209</v>
      </c>
      <c r="M5454" s="257">
        <f>IF(L5454="",999,VLOOKUP(L5454,武将id!A:C,3,0))</f>
        <v>201</v>
      </c>
    </row>
    <row r="5455" spans="1:13" x14ac:dyDescent="0.15">
      <c r="A5455" s="175">
        <v>11205</v>
      </c>
      <c r="B5455" s="176">
        <v>3</v>
      </c>
      <c r="C5455" s="176">
        <v>1</v>
      </c>
      <c r="D5455" s="176" t="s">
        <v>1209</v>
      </c>
      <c r="E5455" s="176">
        <f>VLOOKUP(D5455,武将id!A:C,3,FALSE)</f>
        <v>201</v>
      </c>
      <c r="F5455" s="176">
        <v>0</v>
      </c>
      <c r="G5455" s="256" t="s">
        <v>7803</v>
      </c>
      <c r="H5455" s="256" t="s">
        <v>7803</v>
      </c>
      <c r="I5455" s="176">
        <v>1</v>
      </c>
      <c r="J5455" s="176"/>
      <c r="K5455" s="176"/>
      <c r="L5455" s="176" t="s">
        <v>58</v>
      </c>
      <c r="M5455" s="257">
        <f>IF(L5455="",999,VLOOKUP(L5455,武将id!A:C,3,0))</f>
        <v>202</v>
      </c>
    </row>
    <row r="5456" spans="1:13" x14ac:dyDescent="0.15">
      <c r="A5456" s="180">
        <v>11205</v>
      </c>
      <c r="B5456" s="181">
        <v>4</v>
      </c>
      <c r="C5456" s="181">
        <v>1</v>
      </c>
      <c r="D5456" s="181" t="s">
        <v>1209</v>
      </c>
      <c r="E5456" s="181">
        <f>VLOOKUP(D5456,武将id!A:C,3,FALSE)</f>
        <v>201</v>
      </c>
      <c r="F5456" s="181">
        <v>0</v>
      </c>
      <c r="G5456" s="259" t="s">
        <v>7804</v>
      </c>
      <c r="H5456" s="259" t="s">
        <v>7804</v>
      </c>
      <c r="I5456" s="181">
        <v>1</v>
      </c>
      <c r="J5456" s="181"/>
      <c r="K5456" s="181"/>
      <c r="L5456" s="181" t="s">
        <v>58</v>
      </c>
      <c r="M5456" s="260">
        <f>IF(L5456="",999,VLOOKUP(L5456,武将id!A:C,3,0))</f>
        <v>202</v>
      </c>
    </row>
    <row r="5457" spans="1:13" x14ac:dyDescent="0.15">
      <c r="A5457" s="170">
        <v>11206</v>
      </c>
      <c r="B5457" s="171">
        <v>1</v>
      </c>
      <c r="C5457" s="171">
        <v>1</v>
      </c>
      <c r="D5457" s="171" t="s">
        <v>58</v>
      </c>
      <c r="E5457" s="171">
        <f>VLOOKUP(D5457,武将id!A:C,3,FALSE)</f>
        <v>202</v>
      </c>
      <c r="F5457" s="171">
        <v>0</v>
      </c>
      <c r="G5457" s="253" t="s">
        <v>7805</v>
      </c>
      <c r="H5457" s="253" t="s">
        <v>7805</v>
      </c>
      <c r="I5457" s="171">
        <v>1</v>
      </c>
      <c r="J5457" s="171"/>
      <c r="K5457" s="171"/>
      <c r="L5457" s="171" t="s">
        <v>7806</v>
      </c>
      <c r="M5457" s="254">
        <f>IF(L5457="",999,VLOOKUP(L5457,武将id!A:C,3,0))</f>
        <v>310</v>
      </c>
    </row>
    <row r="5458" spans="1:13" x14ac:dyDescent="0.15">
      <c r="A5458" s="175">
        <v>11206</v>
      </c>
      <c r="B5458" s="176">
        <v>2</v>
      </c>
      <c r="C5458" s="176">
        <v>1</v>
      </c>
      <c r="D5458" s="176" t="s">
        <v>7637</v>
      </c>
      <c r="E5458" s="176">
        <f>VLOOKUP(D5458,武将id!A:C,3,FALSE)</f>
        <v>202</v>
      </c>
      <c r="F5458" s="176">
        <v>0</v>
      </c>
      <c r="G5458" s="256" t="s">
        <v>7807</v>
      </c>
      <c r="H5458" s="256" t="s">
        <v>7807</v>
      </c>
      <c r="I5458" s="176">
        <v>1</v>
      </c>
      <c r="J5458" s="176"/>
      <c r="K5458" s="176"/>
      <c r="L5458" s="176" t="s">
        <v>7806</v>
      </c>
      <c r="M5458" s="257">
        <f>IF(L5458="",999,VLOOKUP(L5458,武将id!A:C,3,0))</f>
        <v>310</v>
      </c>
    </row>
    <row r="5459" spans="1:13" x14ac:dyDescent="0.15">
      <c r="A5459" s="175">
        <v>11206</v>
      </c>
      <c r="B5459" s="176">
        <v>3</v>
      </c>
      <c r="C5459" s="176">
        <v>1</v>
      </c>
      <c r="D5459" s="176" t="s">
        <v>7637</v>
      </c>
      <c r="E5459" s="176">
        <f>VLOOKUP(D5459,武将id!A:C,3,FALSE)</f>
        <v>202</v>
      </c>
      <c r="F5459" s="176">
        <v>0</v>
      </c>
      <c r="G5459" s="256" t="s">
        <v>7808</v>
      </c>
      <c r="H5459" s="256" t="s">
        <v>7808</v>
      </c>
      <c r="I5459" s="176">
        <v>1</v>
      </c>
      <c r="J5459" s="176"/>
      <c r="K5459" s="176"/>
      <c r="L5459" s="176" t="s">
        <v>7806</v>
      </c>
      <c r="M5459" s="257">
        <f>IF(L5459="",999,VLOOKUP(L5459,武将id!A:C,3,0))</f>
        <v>310</v>
      </c>
    </row>
    <row r="5460" spans="1:13" x14ac:dyDescent="0.15">
      <c r="A5460" s="180">
        <v>11206</v>
      </c>
      <c r="B5460" s="181">
        <v>4</v>
      </c>
      <c r="C5460" s="181">
        <v>2</v>
      </c>
      <c r="D5460" s="181" t="s">
        <v>7806</v>
      </c>
      <c r="E5460" s="181">
        <f>VLOOKUP(D5460,武将id!A:C,3,FALSE)</f>
        <v>310</v>
      </c>
      <c r="F5460" s="181">
        <v>0</v>
      </c>
      <c r="G5460" s="259" t="s">
        <v>7809</v>
      </c>
      <c r="H5460" s="259" t="s">
        <v>7809</v>
      </c>
      <c r="I5460" s="181">
        <v>1</v>
      </c>
      <c r="J5460" s="181"/>
      <c r="K5460" s="181"/>
      <c r="L5460" s="181" t="s">
        <v>7637</v>
      </c>
      <c r="M5460" s="260">
        <f>IF(L5460="",999,VLOOKUP(L5460,武将id!A:C,3,0))</f>
        <v>202</v>
      </c>
    </row>
    <row r="5461" spans="1:13" x14ac:dyDescent="0.15">
      <c r="A5461" s="170">
        <v>11207</v>
      </c>
      <c r="B5461" s="171">
        <v>1</v>
      </c>
      <c r="C5461" s="171">
        <v>1</v>
      </c>
      <c r="D5461" s="171" t="s">
        <v>7806</v>
      </c>
      <c r="E5461" s="171">
        <f>VLOOKUP(D5461,武将id!A:C,3,FALSE)</f>
        <v>310</v>
      </c>
      <c r="F5461" s="171">
        <v>0</v>
      </c>
      <c r="G5461" s="253" t="s">
        <v>7810</v>
      </c>
      <c r="H5461" s="253" t="s">
        <v>7810</v>
      </c>
      <c r="I5461" s="171">
        <v>1</v>
      </c>
      <c r="J5461" s="171"/>
      <c r="K5461" s="171"/>
      <c r="L5461" s="171" t="s">
        <v>7811</v>
      </c>
      <c r="M5461" s="254">
        <f>IF(L5461="",999,VLOOKUP(L5461,武将id!A:C,3,0))</f>
        <v>328</v>
      </c>
    </row>
    <row r="5462" spans="1:13" x14ac:dyDescent="0.15">
      <c r="A5462" s="175">
        <v>11207</v>
      </c>
      <c r="B5462" s="176">
        <v>2</v>
      </c>
      <c r="C5462" s="176">
        <v>2</v>
      </c>
      <c r="D5462" s="176" t="s">
        <v>7811</v>
      </c>
      <c r="E5462" s="176">
        <f>VLOOKUP(D5462,武将id!A:C,3,FALSE)</f>
        <v>328</v>
      </c>
      <c r="F5462" s="176">
        <v>0</v>
      </c>
      <c r="G5462" s="256" t="s">
        <v>7812</v>
      </c>
      <c r="H5462" s="256" t="s">
        <v>7812</v>
      </c>
      <c r="I5462" s="176">
        <v>1</v>
      </c>
      <c r="J5462" s="176"/>
      <c r="K5462" s="176"/>
      <c r="L5462" s="176" t="s">
        <v>7806</v>
      </c>
      <c r="M5462" s="257">
        <f>IF(L5462="",999,VLOOKUP(L5462,武将id!A:C,3,0))</f>
        <v>310</v>
      </c>
    </row>
    <row r="5463" spans="1:13" x14ac:dyDescent="0.15">
      <c r="A5463" s="175">
        <v>11207</v>
      </c>
      <c r="B5463" s="176">
        <v>3</v>
      </c>
      <c r="C5463" s="176">
        <v>1</v>
      </c>
      <c r="D5463" s="176" t="s">
        <v>7806</v>
      </c>
      <c r="E5463" s="176">
        <f>VLOOKUP(D5463,武将id!A:C,3,FALSE)</f>
        <v>310</v>
      </c>
      <c r="F5463" s="176">
        <v>0</v>
      </c>
      <c r="G5463" s="256" t="s">
        <v>7813</v>
      </c>
      <c r="H5463" s="256" t="s">
        <v>7813</v>
      </c>
      <c r="I5463" s="176">
        <v>1</v>
      </c>
      <c r="J5463" s="176"/>
      <c r="K5463" s="176"/>
      <c r="L5463" s="176" t="s">
        <v>7811</v>
      </c>
      <c r="M5463" s="257">
        <f>IF(L5463="",999,VLOOKUP(L5463,武将id!A:C,3,0))</f>
        <v>328</v>
      </c>
    </row>
    <row r="5464" spans="1:13" x14ac:dyDescent="0.15">
      <c r="A5464" s="175">
        <v>11207</v>
      </c>
      <c r="B5464" s="176">
        <v>4</v>
      </c>
      <c r="C5464" s="176">
        <v>1</v>
      </c>
      <c r="D5464" s="176" t="s">
        <v>7806</v>
      </c>
      <c r="E5464" s="176">
        <f>VLOOKUP(D5464,武将id!A:C,3,FALSE)</f>
        <v>310</v>
      </c>
      <c r="F5464" s="176">
        <v>0</v>
      </c>
      <c r="G5464" s="256" t="s">
        <v>7814</v>
      </c>
      <c r="H5464" s="256" t="s">
        <v>7814</v>
      </c>
      <c r="I5464" s="176">
        <v>1</v>
      </c>
      <c r="J5464" s="176"/>
      <c r="K5464" s="176"/>
      <c r="L5464" s="176" t="s">
        <v>7811</v>
      </c>
      <c r="M5464" s="257">
        <f>IF(L5464="",999,VLOOKUP(L5464,武将id!A:C,3,0))</f>
        <v>328</v>
      </c>
    </row>
    <row r="5465" spans="1:13" x14ac:dyDescent="0.15">
      <c r="A5465" s="175">
        <v>11207</v>
      </c>
      <c r="B5465" s="176">
        <v>5</v>
      </c>
      <c r="C5465" s="176">
        <v>2</v>
      </c>
      <c r="D5465" s="176" t="s">
        <v>7811</v>
      </c>
      <c r="E5465" s="176">
        <f>VLOOKUP(D5465,武将id!A:C,3,FALSE)</f>
        <v>328</v>
      </c>
      <c r="F5465" s="176">
        <v>0</v>
      </c>
      <c r="G5465" s="256" t="s">
        <v>7815</v>
      </c>
      <c r="H5465" s="256" t="s">
        <v>7815</v>
      </c>
      <c r="I5465" s="176">
        <v>1</v>
      </c>
      <c r="J5465" s="176"/>
      <c r="K5465" s="176"/>
      <c r="L5465" s="176" t="s">
        <v>7806</v>
      </c>
      <c r="M5465" s="257">
        <f>IF(L5465="",999,VLOOKUP(L5465,武将id!A:C,3,0))</f>
        <v>310</v>
      </c>
    </row>
    <row r="5466" spans="1:13" x14ac:dyDescent="0.15">
      <c r="A5466" s="180">
        <v>11207</v>
      </c>
      <c r="B5466" s="181">
        <v>6</v>
      </c>
      <c r="C5466" s="181">
        <v>1</v>
      </c>
      <c r="D5466" s="181" t="s">
        <v>7806</v>
      </c>
      <c r="E5466" s="181">
        <f>VLOOKUP(D5466,武将id!A:C,3,FALSE)</f>
        <v>310</v>
      </c>
      <c r="F5466" s="181">
        <v>0</v>
      </c>
      <c r="G5466" s="259" t="s">
        <v>7816</v>
      </c>
      <c r="H5466" s="259" t="s">
        <v>7816</v>
      </c>
      <c r="I5466" s="181">
        <v>1</v>
      </c>
      <c r="J5466" s="181"/>
      <c r="K5466" s="181"/>
      <c r="L5466" s="181" t="s">
        <v>7811</v>
      </c>
      <c r="M5466" s="260">
        <f>IF(L5466="",999,VLOOKUP(L5466,武将id!A:C,3,0))</f>
        <v>328</v>
      </c>
    </row>
    <row r="5467" spans="1:13" x14ac:dyDescent="0.15">
      <c r="A5467" s="170">
        <v>11208</v>
      </c>
      <c r="B5467" s="171">
        <v>1</v>
      </c>
      <c r="C5467" s="171">
        <v>1</v>
      </c>
      <c r="D5467" s="171" t="s">
        <v>7806</v>
      </c>
      <c r="E5467" s="171">
        <f>VLOOKUP(D5467,武将id!A:C,3,FALSE)</f>
        <v>310</v>
      </c>
      <c r="F5467" s="171">
        <v>0</v>
      </c>
      <c r="G5467" s="253" t="s">
        <v>7817</v>
      </c>
      <c r="H5467" s="253" t="s">
        <v>7817</v>
      </c>
      <c r="I5467" s="171">
        <v>1</v>
      </c>
      <c r="J5467" s="171"/>
      <c r="K5467" s="171"/>
      <c r="L5467" s="171" t="s">
        <v>7818</v>
      </c>
      <c r="M5467" s="254">
        <f>IF(L5467="",999,VLOOKUP(L5467,武将id!A:C,3,0))</f>
        <v>148</v>
      </c>
    </row>
    <row r="5468" spans="1:13" x14ac:dyDescent="0.15">
      <c r="A5468" s="175">
        <v>11208</v>
      </c>
      <c r="B5468" s="176">
        <v>2</v>
      </c>
      <c r="C5468" s="176">
        <v>1</v>
      </c>
      <c r="D5468" s="176" t="s">
        <v>7806</v>
      </c>
      <c r="E5468" s="176">
        <f>VLOOKUP(D5468,武将id!A:C,3,FALSE)</f>
        <v>310</v>
      </c>
      <c r="F5468" s="176">
        <v>0</v>
      </c>
      <c r="G5468" s="256" t="s">
        <v>7819</v>
      </c>
      <c r="H5468" s="256" t="s">
        <v>7819</v>
      </c>
      <c r="I5468" s="176">
        <v>1</v>
      </c>
      <c r="J5468" s="176"/>
      <c r="K5468" s="176"/>
      <c r="L5468" s="176" t="s">
        <v>7820</v>
      </c>
      <c r="M5468" s="257">
        <f>IF(L5468="",999,VLOOKUP(L5468,武将id!A:C,3,0))</f>
        <v>148</v>
      </c>
    </row>
    <row r="5469" spans="1:13" x14ac:dyDescent="0.15">
      <c r="A5469" s="180">
        <v>11208</v>
      </c>
      <c r="B5469" s="181">
        <v>3</v>
      </c>
      <c r="C5469" s="181">
        <v>2</v>
      </c>
      <c r="D5469" s="181" t="s">
        <v>7820</v>
      </c>
      <c r="E5469" s="181">
        <f>VLOOKUP(D5469,武将id!A:C,3,FALSE)</f>
        <v>148</v>
      </c>
      <c r="F5469" s="181">
        <v>0</v>
      </c>
      <c r="G5469" s="259" t="s">
        <v>7821</v>
      </c>
      <c r="H5469" s="259" t="s">
        <v>7821</v>
      </c>
      <c r="I5469" s="181">
        <v>1</v>
      </c>
      <c r="J5469" s="181"/>
      <c r="K5469" s="181"/>
      <c r="L5469" s="181" t="s">
        <v>7772</v>
      </c>
      <c r="M5469" s="260">
        <f>IF(L5469="",999,VLOOKUP(L5469,武将id!A:C,3,0))</f>
        <v>310</v>
      </c>
    </row>
    <row r="5470" spans="1:13" x14ac:dyDescent="0.15">
      <c r="A5470" s="170">
        <v>11209</v>
      </c>
      <c r="B5470" s="171">
        <v>1</v>
      </c>
      <c r="C5470" s="171">
        <v>1</v>
      </c>
      <c r="D5470" s="171" t="s">
        <v>7822</v>
      </c>
      <c r="E5470" s="171">
        <f>VLOOKUP(D5470,武将id!A:C,3,FALSE)</f>
        <v>316</v>
      </c>
      <c r="F5470" s="171">
        <v>0</v>
      </c>
      <c r="G5470" s="253" t="s">
        <v>7823</v>
      </c>
      <c r="H5470" s="253" t="s">
        <v>7823</v>
      </c>
      <c r="I5470" s="171">
        <v>1</v>
      </c>
      <c r="J5470" s="171"/>
      <c r="K5470" s="171"/>
      <c r="L5470" s="171" t="s">
        <v>7824</v>
      </c>
      <c r="M5470" s="254">
        <f>IF(L5470="",999,VLOOKUP(L5470,武将id!A:C,3,0))</f>
        <v>328</v>
      </c>
    </row>
    <row r="5471" spans="1:13" x14ac:dyDescent="0.15">
      <c r="A5471" s="175">
        <v>11209</v>
      </c>
      <c r="B5471" s="176">
        <v>2</v>
      </c>
      <c r="C5471" s="176">
        <v>2</v>
      </c>
      <c r="D5471" s="176" t="s">
        <v>7824</v>
      </c>
      <c r="E5471" s="176">
        <f>VLOOKUP(D5471,武将id!A:C,3,FALSE)</f>
        <v>328</v>
      </c>
      <c r="F5471" s="176">
        <v>0</v>
      </c>
      <c r="G5471" s="256" t="s">
        <v>7825</v>
      </c>
      <c r="H5471" s="256" t="s">
        <v>7825</v>
      </c>
      <c r="I5471" s="176">
        <v>1</v>
      </c>
      <c r="J5471" s="176"/>
      <c r="K5471" s="176"/>
      <c r="L5471" s="176" t="s">
        <v>7822</v>
      </c>
      <c r="M5471" s="257">
        <f>IF(L5471="",999,VLOOKUP(L5471,武将id!A:C,3,0))</f>
        <v>316</v>
      </c>
    </row>
    <row r="5472" spans="1:13" x14ac:dyDescent="0.15">
      <c r="A5472" s="175">
        <v>11209</v>
      </c>
      <c r="B5472" s="176">
        <v>3</v>
      </c>
      <c r="C5472" s="176">
        <v>1</v>
      </c>
      <c r="D5472" s="176" t="s">
        <v>7822</v>
      </c>
      <c r="E5472" s="176">
        <f>VLOOKUP(D5472,武将id!A:C,3,FALSE)</f>
        <v>316</v>
      </c>
      <c r="F5472" s="176">
        <v>0</v>
      </c>
      <c r="G5472" s="256" t="s">
        <v>7826</v>
      </c>
      <c r="H5472" s="256" t="s">
        <v>7826</v>
      </c>
      <c r="I5472" s="176">
        <v>1</v>
      </c>
      <c r="J5472" s="176"/>
      <c r="K5472" s="176"/>
      <c r="L5472" s="176" t="s">
        <v>7824</v>
      </c>
      <c r="M5472" s="257">
        <f>IF(L5472="",999,VLOOKUP(L5472,武将id!A:C,3,0))</f>
        <v>328</v>
      </c>
    </row>
    <row r="5473" spans="1:13" x14ac:dyDescent="0.15">
      <c r="A5473" s="175">
        <v>11209</v>
      </c>
      <c r="B5473" s="176">
        <v>4</v>
      </c>
      <c r="C5473" s="176">
        <v>2</v>
      </c>
      <c r="D5473" s="176" t="s">
        <v>7824</v>
      </c>
      <c r="E5473" s="176">
        <f>VLOOKUP(D5473,武将id!A:C,3,FALSE)</f>
        <v>328</v>
      </c>
      <c r="F5473" s="176">
        <v>0</v>
      </c>
      <c r="G5473" s="256" t="s">
        <v>7827</v>
      </c>
      <c r="H5473" s="256" t="s">
        <v>7827</v>
      </c>
      <c r="I5473" s="176">
        <v>1</v>
      </c>
      <c r="J5473" s="176"/>
      <c r="K5473" s="176"/>
      <c r="L5473" s="176" t="s">
        <v>7822</v>
      </c>
      <c r="M5473" s="257">
        <f>IF(L5473="",999,VLOOKUP(L5473,武将id!A:C,3,0))</f>
        <v>316</v>
      </c>
    </row>
    <row r="5474" spans="1:13" x14ac:dyDescent="0.15">
      <c r="A5474" s="175">
        <v>11209</v>
      </c>
      <c r="B5474" s="176">
        <v>5</v>
      </c>
      <c r="C5474" s="176">
        <v>1</v>
      </c>
      <c r="D5474" s="176" t="s">
        <v>7758</v>
      </c>
      <c r="E5474" s="176">
        <f>VLOOKUP(D5474,武将id!A:C,3,FALSE)</f>
        <v>202</v>
      </c>
      <c r="F5474" s="176">
        <v>0</v>
      </c>
      <c r="G5474" s="256" t="s">
        <v>7828</v>
      </c>
      <c r="H5474" s="256" t="s">
        <v>7828</v>
      </c>
      <c r="I5474" s="176">
        <v>1</v>
      </c>
      <c r="J5474" s="176"/>
      <c r="K5474" s="176"/>
      <c r="L5474" s="176" t="s">
        <v>7763</v>
      </c>
      <c r="M5474" s="257">
        <f>IF(L5474="",999,VLOOKUP(L5474,武将id!A:C,3,0))</f>
        <v>1</v>
      </c>
    </row>
    <row r="5475" spans="1:13" x14ac:dyDescent="0.15">
      <c r="A5475" s="175">
        <v>11209</v>
      </c>
      <c r="B5475" s="176">
        <v>6</v>
      </c>
      <c r="C5475" s="176">
        <v>2</v>
      </c>
      <c r="D5475" s="176" t="s">
        <v>7763</v>
      </c>
      <c r="E5475" s="176">
        <f>VLOOKUP(D5475,武将id!A:C,3,FALSE)</f>
        <v>1</v>
      </c>
      <c r="F5475" s="176">
        <v>0</v>
      </c>
      <c r="G5475" s="256" t="s">
        <v>7829</v>
      </c>
      <c r="H5475" s="256" t="s">
        <v>7829</v>
      </c>
      <c r="I5475" s="176">
        <v>1</v>
      </c>
      <c r="J5475" s="176"/>
      <c r="K5475" s="176"/>
      <c r="L5475" s="176" t="s">
        <v>7830</v>
      </c>
      <c r="M5475" s="257">
        <f>IF(L5475="",999,VLOOKUP(L5475,武将id!A:C,3,0))</f>
        <v>202</v>
      </c>
    </row>
    <row r="5476" spans="1:13" x14ac:dyDescent="0.15">
      <c r="A5476" s="180">
        <v>11209</v>
      </c>
      <c r="B5476" s="181">
        <v>7</v>
      </c>
      <c r="C5476" s="181">
        <v>1</v>
      </c>
      <c r="D5476" s="181" t="s">
        <v>7830</v>
      </c>
      <c r="E5476" s="181">
        <f>VLOOKUP(D5476,武将id!A:C,3,FALSE)</f>
        <v>202</v>
      </c>
      <c r="F5476" s="181">
        <v>0</v>
      </c>
      <c r="G5476" s="259" t="s">
        <v>7831</v>
      </c>
      <c r="H5476" s="259" t="s">
        <v>7832</v>
      </c>
      <c r="I5476" s="181">
        <v>1</v>
      </c>
      <c r="J5476" s="181"/>
      <c r="K5476" s="181"/>
      <c r="L5476" s="181" t="s">
        <v>2434</v>
      </c>
      <c r="M5476" s="260">
        <f>IF(L5476="",999,VLOOKUP(L5476,武将id!A:C,3,0))</f>
        <v>1</v>
      </c>
    </row>
    <row r="5477" spans="1:13" x14ac:dyDescent="0.15">
      <c r="A5477" s="170">
        <v>11301</v>
      </c>
      <c r="B5477" s="171">
        <v>1</v>
      </c>
      <c r="C5477" s="171">
        <v>2</v>
      </c>
      <c r="D5477" s="171" t="s">
        <v>7830</v>
      </c>
      <c r="E5477" s="171">
        <f>VLOOKUP(D5477,武将id!A:C,3,FALSE)</f>
        <v>202</v>
      </c>
      <c r="F5477" s="171">
        <v>0</v>
      </c>
      <c r="G5477" s="253" t="s">
        <v>7833</v>
      </c>
      <c r="H5477" s="253" t="s">
        <v>7833</v>
      </c>
      <c r="I5477" s="171">
        <v>1</v>
      </c>
      <c r="J5477" s="171"/>
      <c r="K5477" s="171"/>
      <c r="L5477" s="171"/>
      <c r="M5477" s="254">
        <v>0</v>
      </c>
    </row>
    <row r="5478" spans="1:13" x14ac:dyDescent="0.15">
      <c r="A5478" s="175">
        <v>11301</v>
      </c>
      <c r="B5478" s="176">
        <v>2</v>
      </c>
      <c r="C5478" s="176">
        <v>1</v>
      </c>
      <c r="D5478" s="176" t="s">
        <v>184</v>
      </c>
      <c r="E5478" s="176">
        <f>VLOOKUP(D5478,武将id!A:C,3,FALSE)</f>
        <v>1</v>
      </c>
      <c r="F5478" s="176">
        <v>0</v>
      </c>
      <c r="G5478" s="256" t="s">
        <v>7834</v>
      </c>
      <c r="H5478" s="256" t="s">
        <v>7834</v>
      </c>
      <c r="I5478" s="176">
        <v>1</v>
      </c>
      <c r="J5478" s="176"/>
      <c r="K5478" s="176"/>
      <c r="L5478" s="176" t="s">
        <v>7458</v>
      </c>
      <c r="M5478" s="257">
        <f>IF(L5478="",999,VLOOKUP(L5478,武将id!A:C,3,0))</f>
        <v>202</v>
      </c>
    </row>
    <row r="5479" spans="1:13" x14ac:dyDescent="0.15">
      <c r="A5479" s="180">
        <v>11301</v>
      </c>
      <c r="B5479" s="181">
        <v>3</v>
      </c>
      <c r="C5479" s="181">
        <v>2</v>
      </c>
      <c r="D5479" s="181" t="s">
        <v>3516</v>
      </c>
      <c r="E5479" s="181">
        <f>VLOOKUP(D5479,武将id!A:C,3,FALSE)</f>
        <v>201</v>
      </c>
      <c r="F5479" s="181">
        <v>0</v>
      </c>
      <c r="G5479" s="259" t="s">
        <v>7835</v>
      </c>
      <c r="H5479" s="259" t="s">
        <v>7835</v>
      </c>
      <c r="I5479" s="181">
        <v>1</v>
      </c>
      <c r="J5479" s="181"/>
      <c r="K5479" s="181"/>
      <c r="L5479" s="181"/>
      <c r="M5479" s="260">
        <v>0</v>
      </c>
    </row>
    <row r="5480" spans="1:13" x14ac:dyDescent="0.15">
      <c r="A5480" s="170">
        <v>11302</v>
      </c>
      <c r="B5480" s="171">
        <v>1</v>
      </c>
      <c r="C5480" s="171">
        <v>1</v>
      </c>
      <c r="D5480" s="171" t="s">
        <v>7465</v>
      </c>
      <c r="E5480" s="171">
        <f>VLOOKUP(D5480,武将id!A:C,3,FALSE)</f>
        <v>203</v>
      </c>
      <c r="F5480" s="171">
        <v>0</v>
      </c>
      <c r="G5480" s="253" t="s">
        <v>7836</v>
      </c>
      <c r="H5480" s="253" t="s">
        <v>7836</v>
      </c>
      <c r="I5480" s="171">
        <v>1</v>
      </c>
      <c r="J5480" s="171"/>
      <c r="K5480" s="171"/>
      <c r="L5480" s="171"/>
      <c r="M5480" s="254">
        <v>0</v>
      </c>
    </row>
    <row r="5481" spans="1:13" x14ac:dyDescent="0.15">
      <c r="A5481" s="175">
        <v>11302</v>
      </c>
      <c r="B5481" s="176">
        <v>2</v>
      </c>
      <c r="C5481" s="176">
        <v>2</v>
      </c>
      <c r="D5481" s="176" t="s">
        <v>7837</v>
      </c>
      <c r="E5481" s="176">
        <f>VLOOKUP(D5481,武将id!A:C,3,FALSE)</f>
        <v>316</v>
      </c>
      <c r="F5481" s="176">
        <v>0</v>
      </c>
      <c r="G5481" s="256" t="s">
        <v>7838</v>
      </c>
      <c r="H5481" s="256" t="s">
        <v>7838</v>
      </c>
      <c r="I5481" s="176">
        <v>1</v>
      </c>
      <c r="J5481" s="176"/>
      <c r="K5481" s="176"/>
      <c r="L5481" s="176"/>
      <c r="M5481" s="257">
        <v>0</v>
      </c>
    </row>
    <row r="5482" spans="1:13" x14ac:dyDescent="0.15">
      <c r="A5482" s="175">
        <v>11302</v>
      </c>
      <c r="B5482" s="176">
        <v>3</v>
      </c>
      <c r="C5482" s="176">
        <v>1</v>
      </c>
      <c r="D5482" s="176" t="s">
        <v>7839</v>
      </c>
      <c r="E5482" s="176">
        <f>VLOOKUP(D5482,武将id!A:C,3,FALSE)</f>
        <v>1</v>
      </c>
      <c r="F5482" s="176">
        <v>0</v>
      </c>
      <c r="G5482" s="256" t="s">
        <v>7840</v>
      </c>
      <c r="H5482" s="256" t="s">
        <v>7840</v>
      </c>
      <c r="I5482" s="176">
        <v>1</v>
      </c>
      <c r="J5482" s="176"/>
      <c r="K5482" s="176"/>
      <c r="L5482" s="176" t="s">
        <v>7837</v>
      </c>
      <c r="M5482" s="257">
        <f>IF(L5482="",999,VLOOKUP(L5482,武将id!A:C,3,0))</f>
        <v>316</v>
      </c>
    </row>
    <row r="5483" spans="1:13" x14ac:dyDescent="0.15">
      <c r="A5483" s="180">
        <v>11302</v>
      </c>
      <c r="B5483" s="181">
        <v>4</v>
      </c>
      <c r="C5483" s="181">
        <v>1</v>
      </c>
      <c r="D5483" s="181" t="s">
        <v>7523</v>
      </c>
      <c r="E5483" s="181">
        <f>VLOOKUP(D5483,武将id!A:C,3,FALSE)</f>
        <v>203</v>
      </c>
      <c r="F5483" s="181">
        <v>0</v>
      </c>
      <c r="G5483" s="259" t="s">
        <v>7841</v>
      </c>
      <c r="H5483" s="259" t="s">
        <v>7841</v>
      </c>
      <c r="I5483" s="181">
        <v>1</v>
      </c>
      <c r="J5483" s="181"/>
      <c r="K5483" s="181"/>
      <c r="L5483" s="181" t="s">
        <v>7842</v>
      </c>
      <c r="M5483" s="260">
        <f>IF(L5483="",999,VLOOKUP(L5483,武将id!A:C,3,0))</f>
        <v>316</v>
      </c>
    </row>
    <row r="5484" spans="1:13" x14ac:dyDescent="0.15">
      <c r="A5484" s="170">
        <v>11303</v>
      </c>
      <c r="B5484" s="171">
        <v>1</v>
      </c>
      <c r="C5484" s="171">
        <v>2</v>
      </c>
      <c r="D5484" s="171" t="s">
        <v>7843</v>
      </c>
      <c r="E5484" s="171">
        <f>VLOOKUP(D5484,武将id!A:C,3,FALSE)</f>
        <v>303</v>
      </c>
      <c r="F5484" s="171">
        <v>0</v>
      </c>
      <c r="G5484" s="253" t="s">
        <v>7844</v>
      </c>
      <c r="H5484" s="253" t="s">
        <v>7844</v>
      </c>
      <c r="I5484" s="171">
        <v>1</v>
      </c>
      <c r="J5484" s="171"/>
      <c r="K5484" s="171"/>
      <c r="L5484" s="171"/>
      <c r="M5484" s="254">
        <v>0</v>
      </c>
    </row>
    <row r="5485" spans="1:13" x14ac:dyDescent="0.15">
      <c r="A5485" s="175">
        <v>11303</v>
      </c>
      <c r="B5485" s="176">
        <v>2</v>
      </c>
      <c r="C5485" s="176">
        <v>1</v>
      </c>
      <c r="D5485" s="176" t="s">
        <v>7465</v>
      </c>
      <c r="E5485" s="176">
        <f>VLOOKUP(D5485,武将id!A:C,3,FALSE)</f>
        <v>203</v>
      </c>
      <c r="F5485" s="176">
        <v>0</v>
      </c>
      <c r="G5485" s="256" t="s">
        <v>7845</v>
      </c>
      <c r="H5485" s="256" t="s">
        <v>7845</v>
      </c>
      <c r="I5485" s="176">
        <v>1</v>
      </c>
      <c r="J5485" s="176"/>
      <c r="K5485" s="176"/>
      <c r="L5485" s="176"/>
      <c r="M5485" s="257">
        <v>0</v>
      </c>
    </row>
    <row r="5486" spans="1:13" x14ac:dyDescent="0.15">
      <c r="A5486" s="175">
        <v>11303</v>
      </c>
      <c r="B5486" s="176">
        <v>3</v>
      </c>
      <c r="C5486" s="176">
        <v>2</v>
      </c>
      <c r="D5486" s="176" t="s">
        <v>7846</v>
      </c>
      <c r="E5486" s="176">
        <f>VLOOKUP(D5486,武将id!A:C,3,FALSE)</f>
        <v>303</v>
      </c>
      <c r="F5486" s="176">
        <v>0</v>
      </c>
      <c r="G5486" s="256" t="s">
        <v>7847</v>
      </c>
      <c r="H5486" s="256" t="s">
        <v>7847</v>
      </c>
      <c r="I5486" s="176">
        <v>1</v>
      </c>
      <c r="J5486" s="176"/>
      <c r="K5486" s="176"/>
      <c r="L5486" s="176"/>
      <c r="M5486" s="257">
        <v>0</v>
      </c>
    </row>
    <row r="5487" spans="1:13" x14ac:dyDescent="0.15">
      <c r="A5487" s="175">
        <v>11303</v>
      </c>
      <c r="B5487" s="176">
        <v>4</v>
      </c>
      <c r="C5487" s="176">
        <v>1</v>
      </c>
      <c r="D5487" s="176" t="s">
        <v>7848</v>
      </c>
      <c r="E5487" s="176">
        <f>VLOOKUP(D5487,武将id!A:C,3,FALSE)</f>
        <v>205</v>
      </c>
      <c r="F5487" s="176">
        <v>0</v>
      </c>
      <c r="G5487" s="256" t="s">
        <v>7849</v>
      </c>
      <c r="H5487" s="256" t="s">
        <v>7849</v>
      </c>
      <c r="I5487" s="176">
        <v>1</v>
      </c>
      <c r="J5487" s="176"/>
      <c r="K5487" s="176"/>
      <c r="L5487" s="176" t="s">
        <v>7846</v>
      </c>
      <c r="M5487" s="257">
        <f>IF(L5487="",999,VLOOKUP(L5487,武将id!A:C,3,0))</f>
        <v>303</v>
      </c>
    </row>
    <row r="5488" spans="1:13" x14ac:dyDescent="0.15">
      <c r="A5488" s="180">
        <v>11303</v>
      </c>
      <c r="B5488" s="181">
        <v>5</v>
      </c>
      <c r="C5488" s="181">
        <v>2</v>
      </c>
      <c r="D5488" s="181" t="s">
        <v>7846</v>
      </c>
      <c r="E5488" s="181">
        <f>VLOOKUP(D5488,武将id!A:C,3,FALSE)</f>
        <v>303</v>
      </c>
      <c r="F5488" s="181">
        <v>0</v>
      </c>
      <c r="G5488" s="259" t="s">
        <v>7850</v>
      </c>
      <c r="H5488" s="259" t="s">
        <v>7850</v>
      </c>
      <c r="I5488" s="181">
        <v>1</v>
      </c>
      <c r="J5488" s="181"/>
      <c r="K5488" s="181"/>
      <c r="L5488" s="181"/>
      <c r="M5488" s="260">
        <v>0</v>
      </c>
    </row>
    <row r="5489" spans="1:13" x14ac:dyDescent="0.15">
      <c r="A5489" s="170">
        <v>11304</v>
      </c>
      <c r="B5489" s="171">
        <v>1</v>
      </c>
      <c r="C5489" s="171">
        <v>1</v>
      </c>
      <c r="D5489" s="171" t="s">
        <v>7416</v>
      </c>
      <c r="E5489" s="171">
        <f>VLOOKUP(D5489,武将id!A:C,3,FALSE)</f>
        <v>1</v>
      </c>
      <c r="F5489" s="171">
        <v>0</v>
      </c>
      <c r="G5489" s="253" t="s">
        <v>7851</v>
      </c>
      <c r="H5489" s="253" t="s">
        <v>7851</v>
      </c>
      <c r="I5489" s="171">
        <v>1</v>
      </c>
      <c r="J5489" s="171"/>
      <c r="K5489" s="171"/>
      <c r="L5489" s="171"/>
      <c r="M5489" s="254">
        <v>0</v>
      </c>
    </row>
    <row r="5490" spans="1:13" x14ac:dyDescent="0.15">
      <c r="A5490" s="175">
        <v>11304</v>
      </c>
      <c r="B5490" s="176">
        <v>2</v>
      </c>
      <c r="C5490" s="176">
        <v>2</v>
      </c>
      <c r="D5490" s="176" t="s">
        <v>7846</v>
      </c>
      <c r="E5490" s="176">
        <f>VLOOKUP(D5490,武将id!A:C,3,FALSE)</f>
        <v>303</v>
      </c>
      <c r="F5490" s="176">
        <v>0</v>
      </c>
      <c r="G5490" s="256" t="s">
        <v>7852</v>
      </c>
      <c r="H5490" s="256" t="s">
        <v>7852</v>
      </c>
      <c r="I5490" s="176">
        <v>1</v>
      </c>
      <c r="J5490" s="176"/>
      <c r="K5490" s="176"/>
      <c r="L5490" s="176"/>
      <c r="M5490" s="257">
        <v>0</v>
      </c>
    </row>
    <row r="5491" spans="1:13" x14ac:dyDescent="0.15">
      <c r="A5491" s="175">
        <v>11304</v>
      </c>
      <c r="B5491" s="176">
        <v>3</v>
      </c>
      <c r="C5491" s="176">
        <v>1</v>
      </c>
      <c r="D5491" s="176" t="s">
        <v>7853</v>
      </c>
      <c r="E5491" s="176">
        <f>VLOOKUP(D5491,武将id!A:C,3,FALSE)</f>
        <v>314</v>
      </c>
      <c r="F5491" s="176">
        <v>0</v>
      </c>
      <c r="G5491" s="256" t="s">
        <v>7854</v>
      </c>
      <c r="H5491" s="256" t="s">
        <v>7854</v>
      </c>
      <c r="I5491" s="176">
        <v>1</v>
      </c>
      <c r="J5491" s="176"/>
      <c r="K5491" s="176"/>
      <c r="L5491" s="176" t="s">
        <v>7846</v>
      </c>
      <c r="M5491" s="257">
        <f>IF(L5491="",999,VLOOKUP(L5491,武将id!A:C,3,0))</f>
        <v>303</v>
      </c>
    </row>
    <row r="5492" spans="1:13" x14ac:dyDescent="0.15">
      <c r="A5492" s="180">
        <v>11304</v>
      </c>
      <c r="B5492" s="181">
        <v>4</v>
      </c>
      <c r="C5492" s="181">
        <v>2</v>
      </c>
      <c r="D5492" s="181" t="s">
        <v>7846</v>
      </c>
      <c r="E5492" s="181">
        <f>VLOOKUP(D5492,武将id!A:C,3,FALSE)</f>
        <v>303</v>
      </c>
      <c r="F5492" s="181">
        <v>0</v>
      </c>
      <c r="G5492" s="259" t="s">
        <v>7855</v>
      </c>
      <c r="H5492" s="259" t="s">
        <v>7855</v>
      </c>
      <c r="I5492" s="181">
        <v>1</v>
      </c>
      <c r="J5492" s="181"/>
      <c r="K5492" s="181"/>
      <c r="L5492" s="181" t="s">
        <v>7853</v>
      </c>
      <c r="M5492" s="260">
        <f>IF(L5492="",999,VLOOKUP(L5492,武将id!A:C,3,0))</f>
        <v>314</v>
      </c>
    </row>
    <row r="5493" spans="1:13" x14ac:dyDescent="0.15">
      <c r="A5493" s="170">
        <v>11401</v>
      </c>
      <c r="B5493" s="171">
        <v>1</v>
      </c>
      <c r="C5493" s="171">
        <v>2</v>
      </c>
      <c r="D5493" s="171" t="s">
        <v>7571</v>
      </c>
      <c r="E5493" s="171">
        <f>VLOOKUP(D5493,武将id!A:C,3,FALSE)</f>
        <v>216</v>
      </c>
      <c r="F5493" s="171">
        <v>0</v>
      </c>
      <c r="G5493" s="253" t="s">
        <v>7856</v>
      </c>
      <c r="H5493" s="253" t="s">
        <v>7856</v>
      </c>
      <c r="I5493" s="171">
        <v>1</v>
      </c>
      <c r="J5493" s="171"/>
      <c r="K5493" s="171"/>
      <c r="L5493" s="171" t="s">
        <v>7416</v>
      </c>
      <c r="M5493" s="254">
        <f>IF(L5493="",999,VLOOKUP(L5493,武将id!A:C,3,0))</f>
        <v>1</v>
      </c>
    </row>
    <row r="5494" spans="1:13" x14ac:dyDescent="0.15">
      <c r="A5494" s="175">
        <v>11401</v>
      </c>
      <c r="B5494" s="176">
        <v>2</v>
      </c>
      <c r="C5494" s="176">
        <v>1</v>
      </c>
      <c r="D5494" s="176" t="s">
        <v>7416</v>
      </c>
      <c r="E5494" s="176">
        <f>VLOOKUP(D5494,武将id!A:C,3,FALSE)</f>
        <v>1</v>
      </c>
      <c r="F5494" s="176">
        <v>0</v>
      </c>
      <c r="G5494" s="256" t="s">
        <v>7857</v>
      </c>
      <c r="H5494" s="256" t="s">
        <v>7857</v>
      </c>
      <c r="I5494" s="176">
        <v>1</v>
      </c>
      <c r="J5494" s="176"/>
      <c r="K5494" s="176"/>
      <c r="L5494" s="176" t="s">
        <v>7571</v>
      </c>
      <c r="M5494" s="257">
        <f>IF(L5494="",999,VLOOKUP(L5494,武将id!A:C,3,0))</f>
        <v>216</v>
      </c>
    </row>
    <row r="5495" spans="1:13" x14ac:dyDescent="0.15">
      <c r="A5495" s="175">
        <v>11401</v>
      </c>
      <c r="B5495" s="176">
        <v>3</v>
      </c>
      <c r="C5495" s="176">
        <v>2</v>
      </c>
      <c r="D5495" s="176" t="s">
        <v>7571</v>
      </c>
      <c r="E5495" s="176">
        <f>VLOOKUP(D5495,武将id!A:C,3,FALSE)</f>
        <v>216</v>
      </c>
      <c r="F5495" s="176">
        <v>0</v>
      </c>
      <c r="G5495" s="256" t="s">
        <v>7858</v>
      </c>
      <c r="H5495" s="256" t="s">
        <v>7858</v>
      </c>
      <c r="I5495" s="176">
        <v>1</v>
      </c>
      <c r="J5495" s="176"/>
      <c r="K5495" s="176"/>
      <c r="L5495" s="176" t="s">
        <v>7416</v>
      </c>
      <c r="M5495" s="257">
        <f>IF(L5495="",999,VLOOKUP(L5495,武将id!A:C,3,0))</f>
        <v>1</v>
      </c>
    </row>
    <row r="5496" spans="1:13" x14ac:dyDescent="0.15">
      <c r="A5496" s="175">
        <v>11401</v>
      </c>
      <c r="B5496" s="176">
        <v>4</v>
      </c>
      <c r="C5496" s="176">
        <v>1</v>
      </c>
      <c r="D5496" s="176" t="s">
        <v>7416</v>
      </c>
      <c r="E5496" s="176">
        <f>VLOOKUP(D5496,武将id!A:C,3,FALSE)</f>
        <v>1</v>
      </c>
      <c r="F5496" s="176">
        <v>0</v>
      </c>
      <c r="G5496" s="256" t="s">
        <v>7859</v>
      </c>
      <c r="H5496" s="256" t="s">
        <v>7859</v>
      </c>
      <c r="I5496" s="176">
        <v>1</v>
      </c>
      <c r="J5496" s="176"/>
      <c r="K5496" s="176"/>
      <c r="L5496" s="176" t="s">
        <v>7571</v>
      </c>
      <c r="M5496" s="257">
        <f>IF(L5496="",999,VLOOKUP(L5496,武将id!A:C,3,0))</f>
        <v>216</v>
      </c>
    </row>
    <row r="5497" spans="1:13" x14ac:dyDescent="0.15">
      <c r="A5497" s="180">
        <v>11401</v>
      </c>
      <c r="B5497" s="181">
        <v>5</v>
      </c>
      <c r="C5497" s="181">
        <v>2</v>
      </c>
      <c r="D5497" s="181" t="s">
        <v>7571</v>
      </c>
      <c r="E5497" s="181">
        <f>VLOOKUP(D5497,武将id!A:C,3,FALSE)</f>
        <v>216</v>
      </c>
      <c r="F5497" s="181">
        <v>0</v>
      </c>
      <c r="G5497" s="259" t="s">
        <v>7860</v>
      </c>
      <c r="H5497" s="259" t="s">
        <v>7860</v>
      </c>
      <c r="I5497" s="181">
        <v>1</v>
      </c>
      <c r="J5497" s="181"/>
      <c r="K5497" s="181"/>
      <c r="L5497" s="181" t="s">
        <v>7416</v>
      </c>
      <c r="M5497" s="260">
        <f>IF(L5497="",999,VLOOKUP(L5497,武将id!A:C,3,0))</f>
        <v>1</v>
      </c>
    </row>
    <row r="5498" spans="1:13" x14ac:dyDescent="0.15">
      <c r="A5498" s="170">
        <v>11402</v>
      </c>
      <c r="B5498" s="171">
        <v>1</v>
      </c>
      <c r="C5498" s="171">
        <v>2</v>
      </c>
      <c r="D5498" s="171" t="s">
        <v>7861</v>
      </c>
      <c r="E5498" s="171">
        <f>VLOOKUP(D5498,武将id!A:C,3,FALSE)</f>
        <v>103</v>
      </c>
      <c r="F5498" s="171">
        <v>0</v>
      </c>
      <c r="G5498" s="253" t="s">
        <v>7862</v>
      </c>
      <c r="H5498" s="253" t="s">
        <v>7862</v>
      </c>
      <c r="I5498" s="171">
        <v>1</v>
      </c>
      <c r="J5498" s="171"/>
      <c r="K5498" s="171"/>
      <c r="L5498" s="171" t="s">
        <v>7416</v>
      </c>
      <c r="M5498" s="254">
        <f>IF(L5498="",999,VLOOKUP(L5498,武将id!A:C,3,0))</f>
        <v>1</v>
      </c>
    </row>
    <row r="5499" spans="1:13" x14ac:dyDescent="0.15">
      <c r="A5499" s="175">
        <v>11402</v>
      </c>
      <c r="B5499" s="176">
        <v>2</v>
      </c>
      <c r="C5499" s="176">
        <v>1</v>
      </c>
      <c r="D5499" s="176" t="s">
        <v>7416</v>
      </c>
      <c r="E5499" s="176">
        <f>VLOOKUP(D5499,武将id!A:C,3,FALSE)</f>
        <v>1</v>
      </c>
      <c r="F5499" s="176">
        <v>0</v>
      </c>
      <c r="G5499" s="256" t="s">
        <v>7863</v>
      </c>
      <c r="H5499" s="256" t="s">
        <v>7863</v>
      </c>
      <c r="I5499" s="176">
        <v>1</v>
      </c>
      <c r="J5499" s="176"/>
      <c r="K5499" s="176"/>
      <c r="L5499" s="176" t="s">
        <v>7861</v>
      </c>
      <c r="M5499" s="257">
        <f>IF(L5499="",999,VLOOKUP(L5499,武将id!A:C,3,0))</f>
        <v>103</v>
      </c>
    </row>
    <row r="5500" spans="1:13" x14ac:dyDescent="0.15">
      <c r="A5500" s="175">
        <v>11402</v>
      </c>
      <c r="B5500" s="176">
        <v>3</v>
      </c>
      <c r="C5500" s="176">
        <v>2</v>
      </c>
      <c r="D5500" s="176" t="s">
        <v>7861</v>
      </c>
      <c r="E5500" s="176">
        <f>VLOOKUP(D5500,武将id!A:C,3,FALSE)</f>
        <v>103</v>
      </c>
      <c r="F5500" s="176">
        <v>0</v>
      </c>
      <c r="G5500" s="256" t="s">
        <v>7864</v>
      </c>
      <c r="H5500" s="256" t="s">
        <v>7864</v>
      </c>
      <c r="I5500" s="176">
        <v>1</v>
      </c>
      <c r="J5500" s="176"/>
      <c r="K5500" s="176"/>
      <c r="L5500" s="176" t="s">
        <v>7416</v>
      </c>
      <c r="M5500" s="257">
        <f>IF(L5500="",999,VLOOKUP(L5500,武将id!A:C,3,0))</f>
        <v>1</v>
      </c>
    </row>
    <row r="5501" spans="1:13" x14ac:dyDescent="0.15">
      <c r="A5501" s="175">
        <v>11402</v>
      </c>
      <c r="B5501" s="176">
        <v>4</v>
      </c>
      <c r="C5501" s="176">
        <v>1</v>
      </c>
      <c r="D5501" s="176" t="s">
        <v>7416</v>
      </c>
      <c r="E5501" s="176">
        <f>VLOOKUP(D5501,武将id!A:C,3,FALSE)</f>
        <v>1</v>
      </c>
      <c r="F5501" s="176">
        <v>0</v>
      </c>
      <c r="G5501" s="256" t="s">
        <v>7865</v>
      </c>
      <c r="H5501" s="256" t="s">
        <v>7865</v>
      </c>
      <c r="I5501" s="176">
        <v>1</v>
      </c>
      <c r="J5501" s="176"/>
      <c r="K5501" s="176"/>
      <c r="L5501" s="176" t="s">
        <v>7861</v>
      </c>
      <c r="M5501" s="257">
        <f>IF(L5501="",999,VLOOKUP(L5501,武将id!A:C,3,0))</f>
        <v>103</v>
      </c>
    </row>
    <row r="5502" spans="1:13" x14ac:dyDescent="0.15">
      <c r="A5502" s="175">
        <v>11402</v>
      </c>
      <c r="B5502" s="176">
        <v>5</v>
      </c>
      <c r="C5502" s="176">
        <v>1</v>
      </c>
      <c r="D5502" s="176" t="s">
        <v>7416</v>
      </c>
      <c r="E5502" s="176">
        <f>VLOOKUP(D5502,武将id!A:C,3,FALSE)</f>
        <v>1</v>
      </c>
      <c r="F5502" s="176">
        <v>0</v>
      </c>
      <c r="G5502" s="256" t="s">
        <v>7866</v>
      </c>
      <c r="H5502" s="256" t="s">
        <v>7866</v>
      </c>
      <c r="I5502" s="176">
        <v>1</v>
      </c>
      <c r="J5502" s="176"/>
      <c r="K5502" s="176"/>
      <c r="L5502" s="176" t="s">
        <v>7867</v>
      </c>
      <c r="M5502" s="257">
        <f>IF(L5502="",999,VLOOKUP(L5502,武将id!A:C,3,0))</f>
        <v>103</v>
      </c>
    </row>
    <row r="5503" spans="1:13" x14ac:dyDescent="0.15">
      <c r="A5503" s="175">
        <v>11402</v>
      </c>
      <c r="B5503" s="176">
        <v>6</v>
      </c>
      <c r="C5503" s="176">
        <v>2</v>
      </c>
      <c r="D5503" s="176" t="s">
        <v>7867</v>
      </c>
      <c r="E5503" s="176">
        <f>VLOOKUP(D5503,武将id!A:C,3,FALSE)</f>
        <v>103</v>
      </c>
      <c r="F5503" s="176">
        <v>0</v>
      </c>
      <c r="G5503" s="256" t="s">
        <v>7868</v>
      </c>
      <c r="H5503" s="256" t="s">
        <v>7868</v>
      </c>
      <c r="I5503" s="176">
        <v>1</v>
      </c>
      <c r="J5503" s="176"/>
      <c r="K5503" s="176"/>
      <c r="L5503" s="176" t="s">
        <v>7763</v>
      </c>
      <c r="M5503" s="257">
        <f>IF(L5503="",999,VLOOKUP(L5503,武将id!A:C,3,0))</f>
        <v>1</v>
      </c>
    </row>
    <row r="5504" spans="1:13" x14ac:dyDescent="0.15">
      <c r="A5504" s="175">
        <v>11402</v>
      </c>
      <c r="B5504" s="176">
        <v>7</v>
      </c>
      <c r="C5504" s="176">
        <v>1</v>
      </c>
      <c r="D5504" s="176" t="s">
        <v>7763</v>
      </c>
      <c r="E5504" s="176">
        <f>VLOOKUP(D5504,武将id!A:C,3,FALSE)</f>
        <v>1</v>
      </c>
      <c r="F5504" s="176">
        <v>0</v>
      </c>
      <c r="G5504" s="256" t="s">
        <v>7869</v>
      </c>
      <c r="H5504" s="256" t="s">
        <v>7869</v>
      </c>
      <c r="I5504" s="176">
        <v>1</v>
      </c>
      <c r="J5504" s="176"/>
      <c r="K5504" s="176"/>
      <c r="L5504" s="176" t="s">
        <v>7867</v>
      </c>
      <c r="M5504" s="257">
        <f>IF(L5504="",999,VLOOKUP(L5504,武将id!A:C,3,0))</f>
        <v>103</v>
      </c>
    </row>
    <row r="5505" spans="1:13" x14ac:dyDescent="0.15">
      <c r="A5505" s="180">
        <v>11402</v>
      </c>
      <c r="B5505" s="181">
        <v>8</v>
      </c>
      <c r="C5505" s="181">
        <v>2</v>
      </c>
      <c r="D5505" s="181" t="s">
        <v>7867</v>
      </c>
      <c r="E5505" s="181">
        <f>VLOOKUP(D5505,武将id!A:C,3,FALSE)</f>
        <v>103</v>
      </c>
      <c r="F5505" s="181">
        <v>0</v>
      </c>
      <c r="G5505" s="259" t="s">
        <v>7870</v>
      </c>
      <c r="H5505" s="259" t="s">
        <v>7870</v>
      </c>
      <c r="I5505" s="181">
        <v>1</v>
      </c>
      <c r="J5505" s="181"/>
      <c r="K5505" s="181"/>
      <c r="L5505" s="181" t="s">
        <v>7763</v>
      </c>
      <c r="M5505" s="260">
        <f>IF(L5505="",999,VLOOKUP(L5505,武将id!A:C,3,0))</f>
        <v>1</v>
      </c>
    </row>
    <row r="5506" spans="1:13" x14ac:dyDescent="0.15">
      <c r="A5506" s="170">
        <v>11403</v>
      </c>
      <c r="B5506" s="171">
        <v>1</v>
      </c>
      <c r="C5506" s="171">
        <v>1</v>
      </c>
      <c r="D5506" s="171" t="s">
        <v>7763</v>
      </c>
      <c r="E5506" s="171">
        <f>VLOOKUP(D5506,武将id!A:C,3,FALSE)</f>
        <v>1</v>
      </c>
      <c r="F5506" s="171">
        <v>0</v>
      </c>
      <c r="G5506" s="253" t="s">
        <v>7871</v>
      </c>
      <c r="H5506" s="253" t="s">
        <v>7871</v>
      </c>
      <c r="I5506" s="171">
        <v>1</v>
      </c>
      <c r="J5506" s="171"/>
      <c r="K5506" s="171"/>
      <c r="L5506" s="171" t="s">
        <v>7872</v>
      </c>
      <c r="M5506" s="254">
        <f>IF(L5506="",999,VLOOKUP(L5506,武将id!A:C,3,0))</f>
        <v>103</v>
      </c>
    </row>
    <row r="5507" spans="1:13" x14ac:dyDescent="0.15">
      <c r="A5507" s="175">
        <v>11403</v>
      </c>
      <c r="B5507" s="176">
        <v>2</v>
      </c>
      <c r="C5507" s="176">
        <v>1</v>
      </c>
      <c r="D5507" s="176" t="s">
        <v>7456</v>
      </c>
      <c r="E5507" s="176">
        <f>VLOOKUP(D5507,武将id!A:C,3,FALSE)</f>
        <v>1</v>
      </c>
      <c r="F5507" s="176">
        <v>0</v>
      </c>
      <c r="G5507" s="256" t="s">
        <v>7873</v>
      </c>
      <c r="H5507" s="256" t="s">
        <v>7873</v>
      </c>
      <c r="I5507" s="176">
        <v>1</v>
      </c>
      <c r="J5507" s="176"/>
      <c r="K5507" s="176"/>
      <c r="L5507" s="176" t="s">
        <v>7872</v>
      </c>
      <c r="M5507" s="257">
        <f>IF(L5507="",999,VLOOKUP(L5507,武将id!A:C,3,0))</f>
        <v>103</v>
      </c>
    </row>
    <row r="5508" spans="1:13" x14ac:dyDescent="0.15">
      <c r="A5508" s="175">
        <v>11403</v>
      </c>
      <c r="B5508" s="176">
        <v>3</v>
      </c>
      <c r="C5508" s="176">
        <v>2</v>
      </c>
      <c r="D5508" s="176" t="s">
        <v>7872</v>
      </c>
      <c r="E5508" s="176">
        <f>VLOOKUP(D5508,武将id!A:C,3,FALSE)</f>
        <v>103</v>
      </c>
      <c r="F5508" s="176">
        <v>0</v>
      </c>
      <c r="G5508" s="256" t="s">
        <v>7874</v>
      </c>
      <c r="H5508" s="256" t="s">
        <v>7874</v>
      </c>
      <c r="I5508" s="176">
        <v>1</v>
      </c>
      <c r="J5508" s="176"/>
      <c r="K5508" s="176"/>
      <c r="L5508" s="176" t="s">
        <v>7456</v>
      </c>
      <c r="M5508" s="257">
        <f>IF(L5508="",999,VLOOKUP(L5508,武将id!A:C,3,0))</f>
        <v>1</v>
      </c>
    </row>
    <row r="5509" spans="1:13" x14ac:dyDescent="0.15">
      <c r="A5509" s="175">
        <v>11403</v>
      </c>
      <c r="B5509" s="176">
        <v>4</v>
      </c>
      <c r="C5509" s="176">
        <v>1</v>
      </c>
      <c r="D5509" s="176" t="s">
        <v>7456</v>
      </c>
      <c r="E5509" s="176">
        <f>VLOOKUP(D5509,武将id!A:C,3,FALSE)</f>
        <v>1</v>
      </c>
      <c r="F5509" s="176">
        <v>0</v>
      </c>
      <c r="G5509" s="256" t="s">
        <v>7875</v>
      </c>
      <c r="H5509" s="256" t="s">
        <v>7875</v>
      </c>
      <c r="I5509" s="176">
        <v>1</v>
      </c>
      <c r="J5509" s="176"/>
      <c r="K5509" s="176"/>
      <c r="L5509" s="176" t="s">
        <v>7872</v>
      </c>
      <c r="M5509" s="257">
        <f>IF(L5509="",999,VLOOKUP(L5509,武将id!A:C,3,0))</f>
        <v>103</v>
      </c>
    </row>
    <row r="5510" spans="1:13" x14ac:dyDescent="0.15">
      <c r="A5510" s="180">
        <v>11403</v>
      </c>
      <c r="B5510" s="181">
        <v>5</v>
      </c>
      <c r="C5510" s="181">
        <v>2</v>
      </c>
      <c r="D5510" s="181" t="s">
        <v>7872</v>
      </c>
      <c r="E5510" s="181">
        <f>VLOOKUP(D5510,武将id!A:C,3,FALSE)</f>
        <v>103</v>
      </c>
      <c r="F5510" s="181">
        <v>0</v>
      </c>
      <c r="G5510" s="259" t="s">
        <v>7876</v>
      </c>
      <c r="H5510" s="259" t="s">
        <v>7876</v>
      </c>
      <c r="I5510" s="181">
        <v>1</v>
      </c>
      <c r="J5510" s="181"/>
      <c r="K5510" s="181"/>
      <c r="L5510" s="181" t="s">
        <v>7456</v>
      </c>
      <c r="M5510" s="260">
        <f>IF(L5510="",999,VLOOKUP(L5510,武将id!A:C,3,0))</f>
        <v>1</v>
      </c>
    </row>
    <row r="5511" spans="1:13" x14ac:dyDescent="0.15">
      <c r="A5511" s="170">
        <v>11404</v>
      </c>
      <c r="B5511" s="171">
        <v>1</v>
      </c>
      <c r="C5511" s="171">
        <v>2</v>
      </c>
      <c r="D5511" s="171" t="s">
        <v>7872</v>
      </c>
      <c r="E5511" s="171">
        <f>VLOOKUP(D5511,武将id!A:C,3,FALSE)</f>
        <v>103</v>
      </c>
      <c r="F5511" s="171">
        <v>0</v>
      </c>
      <c r="G5511" s="253" t="s">
        <v>7877</v>
      </c>
      <c r="H5511" s="253" t="s">
        <v>7877</v>
      </c>
      <c r="I5511" s="171">
        <v>1</v>
      </c>
      <c r="J5511" s="171"/>
      <c r="K5511" s="171"/>
      <c r="L5511" s="171" t="s">
        <v>7456</v>
      </c>
      <c r="M5511" s="254">
        <f>IF(L5511="",999,VLOOKUP(L5511,武将id!A:C,3,0))</f>
        <v>1</v>
      </c>
    </row>
    <row r="5512" spans="1:13" x14ac:dyDescent="0.15">
      <c r="A5512" s="175">
        <v>11404</v>
      </c>
      <c r="B5512" s="176">
        <v>2</v>
      </c>
      <c r="C5512" s="176">
        <v>1</v>
      </c>
      <c r="D5512" s="176" t="s">
        <v>7456</v>
      </c>
      <c r="E5512" s="176">
        <f>VLOOKUP(D5512,武将id!A:C,3,FALSE)</f>
        <v>1</v>
      </c>
      <c r="F5512" s="176">
        <v>0</v>
      </c>
      <c r="G5512" s="256" t="s">
        <v>7878</v>
      </c>
      <c r="H5512" s="256" t="s">
        <v>7878</v>
      </c>
      <c r="I5512" s="176">
        <v>1</v>
      </c>
      <c r="J5512" s="176"/>
      <c r="K5512" s="176"/>
      <c r="L5512" s="176" t="s">
        <v>7872</v>
      </c>
      <c r="M5512" s="257">
        <f>IF(L5512="",999,VLOOKUP(L5512,武将id!A:C,3,0))</f>
        <v>103</v>
      </c>
    </row>
    <row r="5513" spans="1:13" x14ac:dyDescent="0.15">
      <c r="A5513" s="175">
        <v>11404</v>
      </c>
      <c r="B5513" s="176">
        <v>3</v>
      </c>
      <c r="C5513" s="176">
        <v>2</v>
      </c>
      <c r="D5513" s="176" t="s">
        <v>7872</v>
      </c>
      <c r="E5513" s="176">
        <f>VLOOKUP(D5513,武将id!A:C,3,FALSE)</f>
        <v>103</v>
      </c>
      <c r="F5513" s="176">
        <v>0</v>
      </c>
      <c r="G5513" s="256" t="s">
        <v>7879</v>
      </c>
      <c r="H5513" s="256" t="s">
        <v>7879</v>
      </c>
      <c r="I5513" s="176">
        <v>1</v>
      </c>
      <c r="J5513" s="176"/>
      <c r="K5513" s="176"/>
      <c r="L5513" s="176" t="s">
        <v>7456</v>
      </c>
      <c r="M5513" s="257">
        <f>IF(L5513="",999,VLOOKUP(L5513,武将id!A:C,3,0))</f>
        <v>1</v>
      </c>
    </row>
    <row r="5514" spans="1:13" x14ac:dyDescent="0.15">
      <c r="A5514" s="175">
        <v>11404</v>
      </c>
      <c r="B5514" s="176">
        <v>4</v>
      </c>
      <c r="C5514" s="176">
        <v>1</v>
      </c>
      <c r="D5514" s="176" t="s">
        <v>7456</v>
      </c>
      <c r="E5514" s="176">
        <f>VLOOKUP(D5514,武将id!A:C,3,FALSE)</f>
        <v>1</v>
      </c>
      <c r="F5514" s="176">
        <v>0</v>
      </c>
      <c r="G5514" s="256" t="s">
        <v>7880</v>
      </c>
      <c r="H5514" s="256" t="s">
        <v>7880</v>
      </c>
      <c r="I5514" s="176">
        <v>1</v>
      </c>
      <c r="J5514" s="176"/>
      <c r="K5514" s="176"/>
      <c r="L5514" s="176" t="s">
        <v>7872</v>
      </c>
      <c r="M5514" s="257">
        <f>IF(L5514="",999,VLOOKUP(L5514,武将id!A:C,3,0))</f>
        <v>103</v>
      </c>
    </row>
    <row r="5515" spans="1:13" x14ac:dyDescent="0.15">
      <c r="A5515" s="180">
        <v>11404</v>
      </c>
      <c r="B5515" s="181">
        <v>5</v>
      </c>
      <c r="C5515" s="181">
        <v>2</v>
      </c>
      <c r="D5515" s="181" t="s">
        <v>7872</v>
      </c>
      <c r="E5515" s="181">
        <f>VLOOKUP(D5515,武将id!A:C,3,FALSE)</f>
        <v>103</v>
      </c>
      <c r="F5515" s="181">
        <v>0</v>
      </c>
      <c r="G5515" s="259" t="s">
        <v>7881</v>
      </c>
      <c r="H5515" s="259" t="s">
        <v>7881</v>
      </c>
      <c r="I5515" s="181">
        <v>1</v>
      </c>
      <c r="J5515" s="181"/>
      <c r="K5515" s="181"/>
      <c r="L5515" s="181" t="s">
        <v>7456</v>
      </c>
      <c r="M5515" s="260">
        <f>IF(L5515="",999,VLOOKUP(L5515,武将id!A:C,3,0))</f>
        <v>1</v>
      </c>
    </row>
    <row r="5516" spans="1:13" x14ac:dyDescent="0.15">
      <c r="A5516" s="170">
        <v>11501</v>
      </c>
      <c r="B5516" s="171">
        <v>1</v>
      </c>
      <c r="C5516" s="171">
        <v>2</v>
      </c>
      <c r="D5516" s="171" t="s">
        <v>7872</v>
      </c>
      <c r="E5516" s="171">
        <f>VLOOKUP(D5516,武将id!A:C,3,FALSE)</f>
        <v>103</v>
      </c>
      <c r="F5516" s="171">
        <v>0</v>
      </c>
      <c r="G5516" s="253" t="s">
        <v>7882</v>
      </c>
      <c r="H5516" s="253" t="s">
        <v>7882</v>
      </c>
      <c r="I5516" s="171">
        <v>1</v>
      </c>
      <c r="J5516" s="171"/>
      <c r="K5516" s="171"/>
      <c r="L5516" s="171" t="s">
        <v>7456</v>
      </c>
      <c r="M5516" s="254">
        <f>IF(L5516="",999,VLOOKUP(L5516,武将id!A:C,3,0))</f>
        <v>1</v>
      </c>
    </row>
    <row r="5517" spans="1:13" x14ac:dyDescent="0.15">
      <c r="A5517" s="180">
        <v>11501</v>
      </c>
      <c r="B5517" s="181">
        <v>2</v>
      </c>
      <c r="C5517" s="181">
        <v>1</v>
      </c>
      <c r="D5517" s="181" t="s">
        <v>7456</v>
      </c>
      <c r="E5517" s="181">
        <f>VLOOKUP(D5517,武将id!A:C,3,FALSE)</f>
        <v>1</v>
      </c>
      <c r="F5517" s="181">
        <v>0</v>
      </c>
      <c r="G5517" s="259" t="s">
        <v>7883</v>
      </c>
      <c r="H5517" s="259" t="s">
        <v>7883</v>
      </c>
      <c r="I5517" s="181">
        <v>1</v>
      </c>
      <c r="J5517" s="181"/>
      <c r="K5517" s="181"/>
      <c r="L5517" s="181" t="s">
        <v>7872</v>
      </c>
      <c r="M5517" s="260">
        <f>IF(L5517="",999,VLOOKUP(L5517,武将id!A:C,3,0))</f>
        <v>103</v>
      </c>
    </row>
    <row r="5518" spans="1:13" x14ac:dyDescent="0.15">
      <c r="A5518" s="170">
        <v>11502</v>
      </c>
      <c r="B5518" s="171">
        <v>1</v>
      </c>
      <c r="C5518" s="171">
        <v>2</v>
      </c>
      <c r="D5518" s="171" t="s">
        <v>7872</v>
      </c>
      <c r="E5518" s="171">
        <f>VLOOKUP(D5518,武将id!A:C,3,FALSE)</f>
        <v>103</v>
      </c>
      <c r="F5518" s="171">
        <v>0</v>
      </c>
      <c r="G5518" s="253" t="s">
        <v>7884</v>
      </c>
      <c r="H5518" s="253" t="s">
        <v>7884</v>
      </c>
      <c r="I5518" s="171">
        <v>1</v>
      </c>
      <c r="J5518" s="171"/>
      <c r="K5518" s="171"/>
      <c r="L5518" s="171" t="s">
        <v>7456</v>
      </c>
      <c r="M5518" s="254">
        <f>IF(L5518="",999,VLOOKUP(L5518,武将id!A:C,3,0))</f>
        <v>1</v>
      </c>
    </row>
    <row r="5519" spans="1:13" x14ac:dyDescent="0.15">
      <c r="A5519" s="175">
        <v>11502</v>
      </c>
      <c r="B5519" s="176">
        <v>2</v>
      </c>
      <c r="C5519" s="176">
        <v>1</v>
      </c>
      <c r="D5519" s="176" t="s">
        <v>7456</v>
      </c>
      <c r="E5519" s="176">
        <f>VLOOKUP(D5519,武将id!A:C,3,FALSE)</f>
        <v>1</v>
      </c>
      <c r="F5519" s="176">
        <v>0</v>
      </c>
      <c r="G5519" s="256" t="s">
        <v>7885</v>
      </c>
      <c r="H5519" s="256" t="s">
        <v>7885</v>
      </c>
      <c r="I5519" s="176">
        <v>1</v>
      </c>
      <c r="J5519" s="176"/>
      <c r="K5519" s="176"/>
      <c r="L5519" s="176" t="s">
        <v>7886</v>
      </c>
      <c r="M5519" s="257">
        <f>IF(L5519="",999,VLOOKUP(L5519,武将id!A:C,3,0))</f>
        <v>103</v>
      </c>
    </row>
    <row r="5520" spans="1:13" x14ac:dyDescent="0.15">
      <c r="A5520" s="175">
        <v>11502</v>
      </c>
      <c r="B5520" s="176">
        <v>3</v>
      </c>
      <c r="C5520" s="176">
        <v>1</v>
      </c>
      <c r="D5520" s="176" t="s">
        <v>7476</v>
      </c>
      <c r="E5520" s="176">
        <f>VLOOKUP(D5520,武将id!A:C,3,FALSE)</f>
        <v>1</v>
      </c>
      <c r="F5520" s="176">
        <v>0</v>
      </c>
      <c r="G5520" s="256" t="s">
        <v>7887</v>
      </c>
      <c r="H5520" s="256" t="s">
        <v>7887</v>
      </c>
      <c r="I5520" s="176">
        <v>1</v>
      </c>
      <c r="J5520" s="176"/>
      <c r="K5520" s="176"/>
      <c r="L5520" s="176" t="s">
        <v>7886</v>
      </c>
      <c r="M5520" s="257">
        <f>IF(L5520="",999,VLOOKUP(L5520,武将id!A:C,3,0))</f>
        <v>103</v>
      </c>
    </row>
    <row r="5521" spans="1:13" x14ac:dyDescent="0.15">
      <c r="A5521" s="175">
        <v>11502</v>
      </c>
      <c r="B5521" s="176">
        <v>4</v>
      </c>
      <c r="C5521" s="176">
        <v>2</v>
      </c>
      <c r="D5521" s="176" t="s">
        <v>7886</v>
      </c>
      <c r="E5521" s="176">
        <f>VLOOKUP(D5521,武将id!A:C,3,FALSE)</f>
        <v>103</v>
      </c>
      <c r="F5521" s="176">
        <v>0</v>
      </c>
      <c r="G5521" s="256" t="s">
        <v>7888</v>
      </c>
      <c r="H5521" s="256" t="s">
        <v>7888</v>
      </c>
      <c r="I5521" s="176">
        <v>1</v>
      </c>
      <c r="J5521" s="176"/>
      <c r="K5521" s="176"/>
      <c r="L5521" s="176" t="s">
        <v>7476</v>
      </c>
      <c r="M5521" s="257">
        <f>IF(L5521="",999,VLOOKUP(L5521,武将id!A:C,3,0))</f>
        <v>1</v>
      </c>
    </row>
    <row r="5522" spans="1:13" x14ac:dyDescent="0.15">
      <c r="A5522" s="180">
        <v>11502</v>
      </c>
      <c r="B5522" s="181">
        <v>5</v>
      </c>
      <c r="C5522" s="181">
        <v>1</v>
      </c>
      <c r="D5522" s="181" t="s">
        <v>6464</v>
      </c>
      <c r="E5522" s="181">
        <f>VLOOKUP(D5522,武将id!A:C,3,FALSE)</f>
        <v>122</v>
      </c>
      <c r="F5522" s="181">
        <v>0</v>
      </c>
      <c r="G5522" s="259" t="s">
        <v>7889</v>
      </c>
      <c r="H5522" s="259" t="s">
        <v>7889</v>
      </c>
      <c r="I5522" s="181">
        <v>1</v>
      </c>
      <c r="J5522" s="181"/>
      <c r="K5522" s="181"/>
      <c r="L5522" s="181" t="s">
        <v>7886</v>
      </c>
      <c r="M5522" s="260">
        <f>IF(L5522="",999,VLOOKUP(L5522,武将id!A:C,3,0))</f>
        <v>103</v>
      </c>
    </row>
    <row r="5523" spans="1:13" x14ac:dyDescent="0.15">
      <c r="A5523" s="170">
        <v>11503</v>
      </c>
      <c r="B5523" s="171">
        <v>1</v>
      </c>
      <c r="C5523" s="171">
        <v>2</v>
      </c>
      <c r="D5523" s="171" t="s">
        <v>7890</v>
      </c>
      <c r="E5523" s="171">
        <f>VLOOKUP(D5523,武将id!A:C,3,FALSE)</f>
        <v>110</v>
      </c>
      <c r="F5523" s="171">
        <v>0</v>
      </c>
      <c r="G5523" s="253" t="s">
        <v>7891</v>
      </c>
      <c r="H5523" s="253" t="s">
        <v>7891</v>
      </c>
      <c r="I5523" s="171">
        <v>1</v>
      </c>
      <c r="J5523" s="171"/>
      <c r="K5523" s="171"/>
      <c r="L5523" s="171" t="s">
        <v>7476</v>
      </c>
      <c r="M5523" s="254">
        <f>IF(L5523="",999,VLOOKUP(L5523,武将id!A:C,3,0))</f>
        <v>1</v>
      </c>
    </row>
    <row r="5524" spans="1:13" x14ac:dyDescent="0.15">
      <c r="A5524" s="180">
        <v>11503</v>
      </c>
      <c r="B5524" s="181">
        <v>2</v>
      </c>
      <c r="C5524" s="181">
        <v>1</v>
      </c>
      <c r="D5524" s="181" t="s">
        <v>7476</v>
      </c>
      <c r="E5524" s="181">
        <f>VLOOKUP(D5524,武将id!A:C,3,FALSE)</f>
        <v>1</v>
      </c>
      <c r="F5524" s="181">
        <v>0</v>
      </c>
      <c r="G5524" s="259" t="s">
        <v>7892</v>
      </c>
      <c r="H5524" s="259" t="s">
        <v>7892</v>
      </c>
      <c r="I5524" s="181">
        <v>1</v>
      </c>
      <c r="J5524" s="181"/>
      <c r="K5524" s="181"/>
      <c r="L5524" s="181" t="s">
        <v>7890</v>
      </c>
      <c r="M5524" s="260">
        <f>IF(L5524="",999,VLOOKUP(L5524,武将id!A:C,3,0))</f>
        <v>110</v>
      </c>
    </row>
    <row r="5525" spans="1:13" x14ac:dyDescent="0.15">
      <c r="A5525" s="170">
        <v>11504</v>
      </c>
      <c r="B5525" s="171">
        <v>1</v>
      </c>
      <c r="C5525" s="171">
        <v>2</v>
      </c>
      <c r="D5525" s="171" t="s">
        <v>7893</v>
      </c>
      <c r="E5525" s="171">
        <f>VLOOKUP(D5525,武将id!A:C,3,FALSE)</f>
        <v>117</v>
      </c>
      <c r="F5525" s="171">
        <v>0</v>
      </c>
      <c r="G5525" s="253" t="s">
        <v>7894</v>
      </c>
      <c r="H5525" s="253" t="s">
        <v>7894</v>
      </c>
      <c r="I5525" s="171">
        <v>1</v>
      </c>
      <c r="J5525" s="171"/>
      <c r="K5525" s="171"/>
      <c r="L5525" s="171" t="s">
        <v>7476</v>
      </c>
      <c r="M5525" s="254">
        <f>IF(L5525="",999,VLOOKUP(L5525,武将id!A:C,3,0))</f>
        <v>1</v>
      </c>
    </row>
    <row r="5526" spans="1:13" x14ac:dyDescent="0.15">
      <c r="A5526" s="175">
        <v>11504</v>
      </c>
      <c r="B5526" s="176">
        <v>2</v>
      </c>
      <c r="C5526" s="176">
        <v>1</v>
      </c>
      <c r="D5526" s="176" t="s">
        <v>7476</v>
      </c>
      <c r="E5526" s="176">
        <f>VLOOKUP(D5526,武将id!A:C,3,FALSE)</f>
        <v>1</v>
      </c>
      <c r="F5526" s="176">
        <v>0</v>
      </c>
      <c r="G5526" s="256" t="s">
        <v>7895</v>
      </c>
      <c r="H5526" s="256" t="s">
        <v>7895</v>
      </c>
      <c r="I5526" s="176">
        <v>1</v>
      </c>
      <c r="J5526" s="176"/>
      <c r="K5526" s="176"/>
      <c r="L5526" s="176" t="s">
        <v>7893</v>
      </c>
      <c r="M5526" s="257">
        <f>IF(L5526="",999,VLOOKUP(L5526,武将id!A:C,3,0))</f>
        <v>117</v>
      </c>
    </row>
    <row r="5527" spans="1:13" x14ac:dyDescent="0.15">
      <c r="A5527" s="180">
        <v>11504</v>
      </c>
      <c r="B5527" s="181">
        <v>3</v>
      </c>
      <c r="C5527" s="181">
        <v>2</v>
      </c>
      <c r="D5527" s="181" t="s">
        <v>7893</v>
      </c>
      <c r="E5527" s="181">
        <f>VLOOKUP(D5527,武将id!A:C,3,FALSE)</f>
        <v>117</v>
      </c>
      <c r="F5527" s="181">
        <v>0</v>
      </c>
      <c r="G5527" s="259" t="s">
        <v>7896</v>
      </c>
      <c r="H5527" s="259" t="s">
        <v>7896</v>
      </c>
      <c r="I5527" s="181">
        <v>1</v>
      </c>
      <c r="J5527" s="181"/>
      <c r="K5527" s="181"/>
      <c r="L5527" s="181" t="s">
        <v>7476</v>
      </c>
      <c r="M5527" s="260">
        <f>IF(L5527="",999,VLOOKUP(L5527,武将id!A:C,3,0))</f>
        <v>1</v>
      </c>
    </row>
    <row r="5528" spans="1:13" x14ac:dyDescent="0.15">
      <c r="A5528" s="170">
        <v>11505</v>
      </c>
      <c r="B5528" s="171">
        <v>1</v>
      </c>
      <c r="C5528" s="171">
        <v>1</v>
      </c>
      <c r="D5528" s="171" t="s">
        <v>7897</v>
      </c>
      <c r="E5528" s="171">
        <f>VLOOKUP(D5528,武将id!A:C,3,FALSE)</f>
        <v>102</v>
      </c>
      <c r="F5528" s="171">
        <v>0</v>
      </c>
      <c r="G5528" s="253" t="s">
        <v>7898</v>
      </c>
      <c r="H5528" s="253" t="s">
        <v>7898</v>
      </c>
      <c r="I5528" s="171">
        <v>1</v>
      </c>
      <c r="J5528" s="171"/>
      <c r="K5528" s="171"/>
      <c r="L5528" s="171" t="s">
        <v>7416</v>
      </c>
      <c r="M5528" s="254">
        <f>IF(L5528="",999,VLOOKUP(L5528,武将id!A:C,3,0))</f>
        <v>1</v>
      </c>
    </row>
    <row r="5529" spans="1:13" x14ac:dyDescent="0.15">
      <c r="A5529" s="175">
        <v>11505</v>
      </c>
      <c r="B5529" s="176">
        <v>2</v>
      </c>
      <c r="C5529" s="176">
        <v>1</v>
      </c>
      <c r="D5529" s="176" t="s">
        <v>7861</v>
      </c>
      <c r="E5529" s="176">
        <f>VLOOKUP(D5529,武将id!A:C,3,FALSE)</f>
        <v>103</v>
      </c>
      <c r="F5529" s="176">
        <v>0</v>
      </c>
      <c r="G5529" s="256" t="s">
        <v>7899</v>
      </c>
      <c r="H5529" s="256" t="s">
        <v>7899</v>
      </c>
      <c r="I5529" s="176">
        <v>1</v>
      </c>
      <c r="J5529" s="176"/>
      <c r="K5529" s="176"/>
      <c r="L5529" s="176" t="s">
        <v>7416</v>
      </c>
      <c r="M5529" s="257">
        <f>IF(L5529="",999,VLOOKUP(L5529,武将id!A:C,3,0))</f>
        <v>1</v>
      </c>
    </row>
    <row r="5530" spans="1:13" x14ac:dyDescent="0.15">
      <c r="A5530" s="180">
        <v>11505</v>
      </c>
      <c r="B5530" s="181">
        <v>3</v>
      </c>
      <c r="C5530" s="181">
        <v>2</v>
      </c>
      <c r="D5530" s="181" t="s">
        <v>7416</v>
      </c>
      <c r="E5530" s="181">
        <f>VLOOKUP(D5530,武将id!A:C,3,FALSE)</f>
        <v>1</v>
      </c>
      <c r="F5530" s="181">
        <v>0</v>
      </c>
      <c r="G5530" s="259" t="s">
        <v>7900</v>
      </c>
      <c r="H5530" s="259" t="s">
        <v>7900</v>
      </c>
      <c r="I5530" s="181">
        <v>1</v>
      </c>
      <c r="J5530" s="181"/>
      <c r="K5530" s="181"/>
      <c r="L5530" s="181" t="s">
        <v>7861</v>
      </c>
      <c r="M5530" s="260">
        <f>IF(L5530="",999,VLOOKUP(L5530,武将id!A:C,3,0))</f>
        <v>103</v>
      </c>
    </row>
    <row r="5531" spans="1:13" x14ac:dyDescent="0.15">
      <c r="A5531" s="170">
        <v>11601</v>
      </c>
      <c r="B5531" s="171">
        <v>1</v>
      </c>
      <c r="C5531" s="171">
        <v>1</v>
      </c>
      <c r="D5531" s="171" t="s">
        <v>7861</v>
      </c>
      <c r="E5531" s="171">
        <f>VLOOKUP(D5531,武将id!A:C,3,FALSE)</f>
        <v>103</v>
      </c>
      <c r="F5531" s="171">
        <v>0</v>
      </c>
      <c r="G5531" s="253" t="s">
        <v>7901</v>
      </c>
      <c r="H5531" s="253" t="s">
        <v>7901</v>
      </c>
      <c r="I5531" s="171">
        <v>1</v>
      </c>
      <c r="J5531" s="171"/>
      <c r="K5531" s="171"/>
      <c r="L5531" s="171"/>
      <c r="M5531" s="254">
        <v>0</v>
      </c>
    </row>
    <row r="5532" spans="1:13" x14ac:dyDescent="0.15">
      <c r="A5532" s="175">
        <v>11601</v>
      </c>
      <c r="B5532" s="176">
        <v>2</v>
      </c>
      <c r="C5532" s="176">
        <v>2</v>
      </c>
      <c r="D5532" s="176" t="s">
        <v>7902</v>
      </c>
      <c r="E5532" s="176">
        <f>VLOOKUP(D5532,武将id!A:C,3,FALSE)</f>
        <v>134</v>
      </c>
      <c r="F5532" s="176">
        <v>0</v>
      </c>
      <c r="G5532" s="256" t="s">
        <v>7903</v>
      </c>
      <c r="H5532" s="256" t="s">
        <v>7903</v>
      </c>
      <c r="I5532" s="176">
        <v>1</v>
      </c>
      <c r="J5532" s="176"/>
      <c r="K5532" s="176"/>
      <c r="L5532" s="176"/>
      <c r="M5532" s="257">
        <v>0</v>
      </c>
    </row>
    <row r="5533" spans="1:13" x14ac:dyDescent="0.15">
      <c r="A5533" s="175">
        <v>11601</v>
      </c>
      <c r="B5533" s="176">
        <v>3</v>
      </c>
      <c r="C5533" s="176">
        <v>1</v>
      </c>
      <c r="D5533" s="176" t="s">
        <v>7861</v>
      </c>
      <c r="E5533" s="176">
        <f>VLOOKUP(D5533,武将id!A:C,3,FALSE)</f>
        <v>103</v>
      </c>
      <c r="F5533" s="176">
        <v>0</v>
      </c>
      <c r="G5533" s="256" t="s">
        <v>7904</v>
      </c>
      <c r="H5533" s="256" t="s">
        <v>7904</v>
      </c>
      <c r="I5533" s="176">
        <v>1</v>
      </c>
      <c r="J5533" s="176"/>
      <c r="K5533" s="176"/>
      <c r="L5533" s="176"/>
      <c r="M5533" s="257">
        <v>0</v>
      </c>
    </row>
    <row r="5534" spans="1:13" x14ac:dyDescent="0.15">
      <c r="A5534" s="175">
        <v>11601</v>
      </c>
      <c r="B5534" s="176">
        <v>4</v>
      </c>
      <c r="C5534" s="176">
        <v>2</v>
      </c>
      <c r="D5534" s="176" t="s">
        <v>7902</v>
      </c>
      <c r="E5534" s="176">
        <f>VLOOKUP(D5534,武将id!A:C,3,FALSE)</f>
        <v>134</v>
      </c>
      <c r="F5534" s="176">
        <v>0</v>
      </c>
      <c r="G5534" s="256" t="s">
        <v>7905</v>
      </c>
      <c r="H5534" s="256" t="s">
        <v>7905</v>
      </c>
      <c r="I5534" s="176">
        <v>1</v>
      </c>
      <c r="J5534" s="176"/>
      <c r="K5534" s="176"/>
      <c r="L5534" s="176"/>
      <c r="M5534" s="257">
        <v>0</v>
      </c>
    </row>
    <row r="5535" spans="1:13" x14ac:dyDescent="0.15">
      <c r="A5535" s="180">
        <v>11601</v>
      </c>
      <c r="B5535" s="181">
        <v>5</v>
      </c>
      <c r="C5535" s="181">
        <v>2</v>
      </c>
      <c r="D5535" s="181" t="s">
        <v>6464</v>
      </c>
      <c r="E5535" s="181">
        <f>VLOOKUP(D5535,武将id!A:C,3,FALSE)</f>
        <v>122</v>
      </c>
      <c r="F5535" s="181">
        <v>0</v>
      </c>
      <c r="G5535" s="259" t="s">
        <v>7906</v>
      </c>
      <c r="H5535" s="259" t="s">
        <v>7906</v>
      </c>
      <c r="I5535" s="181">
        <v>1</v>
      </c>
      <c r="J5535" s="181"/>
      <c r="K5535" s="181"/>
      <c r="L5535" s="181"/>
      <c r="M5535" s="260">
        <v>0</v>
      </c>
    </row>
    <row r="5536" spans="1:13" x14ac:dyDescent="0.15">
      <c r="A5536" s="170">
        <v>11602</v>
      </c>
      <c r="B5536" s="171">
        <v>1</v>
      </c>
      <c r="C5536" s="171">
        <v>1</v>
      </c>
      <c r="D5536" s="171" t="s">
        <v>7907</v>
      </c>
      <c r="E5536" s="171">
        <f>VLOOKUP(D5536,武将id!A:C,3,FALSE)</f>
        <v>122</v>
      </c>
      <c r="F5536" s="171">
        <v>0</v>
      </c>
      <c r="G5536" s="253" t="s">
        <v>7908</v>
      </c>
      <c r="H5536" s="253" t="s">
        <v>7908</v>
      </c>
      <c r="I5536" s="171">
        <v>1</v>
      </c>
      <c r="J5536" s="171"/>
      <c r="K5536" s="171"/>
      <c r="L5536" s="171"/>
      <c r="M5536" s="254">
        <v>0</v>
      </c>
    </row>
    <row r="5537" spans="1:13" x14ac:dyDescent="0.15">
      <c r="A5537" s="175">
        <v>11602</v>
      </c>
      <c r="B5537" s="176">
        <v>2</v>
      </c>
      <c r="C5537" s="176">
        <v>2</v>
      </c>
      <c r="D5537" s="176" t="s">
        <v>4578</v>
      </c>
      <c r="E5537" s="176">
        <f>VLOOKUP(D5537,武将id!A:C,3,FALSE)</f>
        <v>142</v>
      </c>
      <c r="F5537" s="176">
        <v>0</v>
      </c>
      <c r="G5537" s="256" t="s">
        <v>7909</v>
      </c>
      <c r="H5537" s="256" t="s">
        <v>7909</v>
      </c>
      <c r="I5537" s="176">
        <v>1</v>
      </c>
      <c r="J5537" s="176"/>
      <c r="K5537" s="176"/>
      <c r="L5537" s="176" t="s">
        <v>7907</v>
      </c>
      <c r="M5537" s="257">
        <f>IF(L5537="",999,VLOOKUP(L5537,武将id!A:C,3,0))</f>
        <v>122</v>
      </c>
    </row>
    <row r="5538" spans="1:13" x14ac:dyDescent="0.15">
      <c r="A5538" s="175">
        <v>11602</v>
      </c>
      <c r="B5538" s="176">
        <v>3</v>
      </c>
      <c r="C5538" s="176">
        <v>2</v>
      </c>
      <c r="D5538" s="176" t="s">
        <v>7910</v>
      </c>
      <c r="E5538" s="176">
        <f>VLOOKUP(D5538,武将id!A:C,3,FALSE)</f>
        <v>142</v>
      </c>
      <c r="F5538" s="176">
        <v>0</v>
      </c>
      <c r="G5538" s="256" t="s">
        <v>7911</v>
      </c>
      <c r="H5538" s="256" t="s">
        <v>7911</v>
      </c>
      <c r="I5538" s="176">
        <v>1</v>
      </c>
      <c r="J5538" s="176"/>
      <c r="K5538" s="176"/>
      <c r="L5538" s="176"/>
      <c r="M5538" s="257">
        <v>0</v>
      </c>
    </row>
    <row r="5539" spans="1:13" x14ac:dyDescent="0.15">
      <c r="A5539" s="175">
        <v>11602</v>
      </c>
      <c r="B5539" s="176">
        <v>4</v>
      </c>
      <c r="C5539" s="176">
        <v>1</v>
      </c>
      <c r="D5539" s="176" t="s">
        <v>7912</v>
      </c>
      <c r="E5539" s="176">
        <f>VLOOKUP(D5539,武将id!A:C,3,FALSE)</f>
        <v>110</v>
      </c>
      <c r="F5539" s="176">
        <v>0</v>
      </c>
      <c r="G5539" s="256" t="s">
        <v>7913</v>
      </c>
      <c r="H5539" s="256" t="s">
        <v>7913</v>
      </c>
      <c r="I5539" s="176">
        <v>1</v>
      </c>
      <c r="J5539" s="176"/>
      <c r="K5539" s="176"/>
      <c r="L5539" s="176" t="s">
        <v>7910</v>
      </c>
      <c r="M5539" s="257">
        <f>IF(L5539="",999,VLOOKUP(L5539,武将id!A:C,3,0))</f>
        <v>142</v>
      </c>
    </row>
    <row r="5540" spans="1:13" x14ac:dyDescent="0.15">
      <c r="A5540" s="180">
        <v>11602</v>
      </c>
      <c r="B5540" s="181">
        <v>5</v>
      </c>
      <c r="C5540" s="181">
        <v>1</v>
      </c>
      <c r="D5540" s="181" t="s">
        <v>7912</v>
      </c>
      <c r="E5540" s="181">
        <f>VLOOKUP(D5540,武将id!A:C,3,FALSE)</f>
        <v>110</v>
      </c>
      <c r="F5540" s="181">
        <v>0</v>
      </c>
      <c r="G5540" s="259" t="s">
        <v>7914</v>
      </c>
      <c r="H5540" s="259" t="s">
        <v>7914</v>
      </c>
      <c r="I5540" s="181">
        <v>1</v>
      </c>
      <c r="J5540" s="181"/>
      <c r="K5540" s="181"/>
      <c r="L5540" s="181"/>
      <c r="M5540" s="260">
        <v>0</v>
      </c>
    </row>
    <row r="5541" spans="1:13" x14ac:dyDescent="0.15">
      <c r="A5541" s="170">
        <v>11603</v>
      </c>
      <c r="B5541" s="171">
        <v>1</v>
      </c>
      <c r="C5541" s="171">
        <v>2</v>
      </c>
      <c r="D5541" s="171" t="s">
        <v>7915</v>
      </c>
      <c r="E5541" s="171">
        <f>VLOOKUP(D5541,武将id!A:C,3,FALSE)</f>
        <v>117</v>
      </c>
      <c r="F5541" s="171">
        <v>0</v>
      </c>
      <c r="G5541" s="253" t="s">
        <v>7916</v>
      </c>
      <c r="H5541" s="253" t="s">
        <v>7916</v>
      </c>
      <c r="I5541" s="171">
        <v>1</v>
      </c>
      <c r="J5541" s="171"/>
      <c r="K5541" s="171"/>
      <c r="L5541" s="171" t="s">
        <v>7912</v>
      </c>
      <c r="M5541" s="254">
        <f>IF(L5541="",999,VLOOKUP(L5541,武将id!A:C,3,0))</f>
        <v>110</v>
      </c>
    </row>
    <row r="5542" spans="1:13" x14ac:dyDescent="0.15">
      <c r="A5542" s="175">
        <v>11603</v>
      </c>
      <c r="B5542" s="176">
        <v>2</v>
      </c>
      <c r="C5542" s="176">
        <v>2</v>
      </c>
      <c r="D5542" s="176" t="s">
        <v>2923</v>
      </c>
      <c r="E5542" s="176">
        <f>VLOOKUP(D5542,武将id!A:C,3,FALSE)</f>
        <v>117</v>
      </c>
      <c r="F5542" s="176">
        <v>0</v>
      </c>
      <c r="G5542" s="256" t="s">
        <v>7917</v>
      </c>
      <c r="H5542" s="256" t="s">
        <v>7917</v>
      </c>
      <c r="I5542" s="176">
        <v>1</v>
      </c>
      <c r="J5542" s="176"/>
      <c r="K5542" s="176"/>
      <c r="L5542" s="176"/>
      <c r="M5542" s="257">
        <v>0</v>
      </c>
    </row>
    <row r="5543" spans="1:13" x14ac:dyDescent="0.15">
      <c r="A5543" s="175">
        <v>11603</v>
      </c>
      <c r="B5543" s="176">
        <v>3</v>
      </c>
      <c r="C5543" s="176">
        <v>1</v>
      </c>
      <c r="D5543" s="176" t="s">
        <v>7918</v>
      </c>
      <c r="E5543" s="176">
        <f>VLOOKUP(D5543,武将id!A:C,3,FALSE)</f>
        <v>114</v>
      </c>
      <c r="F5543" s="176">
        <v>0</v>
      </c>
      <c r="G5543" s="256" t="s">
        <v>7919</v>
      </c>
      <c r="H5543" s="256" t="s">
        <v>7919</v>
      </c>
      <c r="I5543" s="176">
        <v>1</v>
      </c>
      <c r="J5543" s="176"/>
      <c r="K5543" s="176"/>
      <c r="L5543" s="176" t="s">
        <v>7915</v>
      </c>
      <c r="M5543" s="257">
        <f>IF(L5543="",999,VLOOKUP(L5543,武将id!A:C,3,0))</f>
        <v>117</v>
      </c>
    </row>
    <row r="5544" spans="1:13" x14ac:dyDescent="0.15">
      <c r="A5544" s="175">
        <v>11603</v>
      </c>
      <c r="B5544" s="176">
        <v>4</v>
      </c>
      <c r="C5544" s="176">
        <v>2</v>
      </c>
      <c r="D5544" s="176" t="s">
        <v>7915</v>
      </c>
      <c r="E5544" s="176">
        <f>VLOOKUP(D5544,武将id!A:C,3,FALSE)</f>
        <v>117</v>
      </c>
      <c r="F5544" s="176">
        <v>0</v>
      </c>
      <c r="G5544" s="256" t="s">
        <v>7920</v>
      </c>
      <c r="H5544" s="256" t="s">
        <v>7920</v>
      </c>
      <c r="I5544" s="176">
        <v>1</v>
      </c>
      <c r="J5544" s="176"/>
      <c r="K5544" s="176"/>
      <c r="L5544" s="176"/>
      <c r="M5544" s="257">
        <v>0</v>
      </c>
    </row>
    <row r="5545" spans="1:13" x14ac:dyDescent="0.15">
      <c r="A5545" s="180">
        <v>11603</v>
      </c>
      <c r="B5545" s="181">
        <v>5</v>
      </c>
      <c r="C5545" s="181">
        <v>1</v>
      </c>
      <c r="D5545" s="181" t="s">
        <v>7918</v>
      </c>
      <c r="E5545" s="181">
        <f>VLOOKUP(D5545,武将id!A:C,3,FALSE)</f>
        <v>114</v>
      </c>
      <c r="F5545" s="181">
        <v>0</v>
      </c>
      <c r="G5545" s="259" t="s">
        <v>7921</v>
      </c>
      <c r="H5545" s="259" t="s">
        <v>7921</v>
      </c>
      <c r="I5545" s="181">
        <v>1</v>
      </c>
      <c r="J5545" s="181"/>
      <c r="K5545" s="181"/>
      <c r="L5545" s="181"/>
      <c r="M5545" s="260">
        <v>0</v>
      </c>
    </row>
    <row r="5546" spans="1:13" x14ac:dyDescent="0.15">
      <c r="A5546" s="170">
        <v>11604</v>
      </c>
      <c r="B5546" s="171">
        <v>1</v>
      </c>
      <c r="C5546" s="171">
        <v>2</v>
      </c>
      <c r="D5546" s="171" t="s">
        <v>7922</v>
      </c>
      <c r="E5546" s="171">
        <f>VLOOKUP(D5546,武将id!A:C,3,FALSE)</f>
        <v>103</v>
      </c>
      <c r="F5546" s="171">
        <v>0</v>
      </c>
      <c r="G5546" s="253" t="s">
        <v>7923</v>
      </c>
      <c r="H5546" s="253" t="s">
        <v>7923</v>
      </c>
      <c r="I5546" s="171">
        <v>1</v>
      </c>
      <c r="J5546" s="171"/>
      <c r="K5546" s="171"/>
      <c r="L5546" s="171"/>
      <c r="M5546" s="254">
        <v>0</v>
      </c>
    </row>
    <row r="5547" spans="1:13" x14ac:dyDescent="0.15">
      <c r="A5547" s="175">
        <v>11604</v>
      </c>
      <c r="B5547" s="176">
        <v>2</v>
      </c>
      <c r="C5547" s="176">
        <v>1</v>
      </c>
      <c r="D5547" s="176" t="s">
        <v>7456</v>
      </c>
      <c r="E5547" s="176">
        <f>VLOOKUP(D5547,武将id!A:C,3,FALSE)</f>
        <v>1</v>
      </c>
      <c r="F5547" s="176">
        <v>0</v>
      </c>
      <c r="G5547" s="256" t="s">
        <v>7924</v>
      </c>
      <c r="H5547" s="256" t="s">
        <v>7924</v>
      </c>
      <c r="I5547" s="176">
        <v>1</v>
      </c>
      <c r="J5547" s="176"/>
      <c r="K5547" s="176"/>
      <c r="L5547" s="176" t="s">
        <v>7872</v>
      </c>
      <c r="M5547" s="257">
        <f>IF(L5547="",999,VLOOKUP(L5547,武将id!A:C,3,0))</f>
        <v>103</v>
      </c>
    </row>
    <row r="5548" spans="1:13" x14ac:dyDescent="0.15">
      <c r="A5548" s="175">
        <v>11604</v>
      </c>
      <c r="B5548" s="176">
        <v>3</v>
      </c>
      <c r="C5548" s="176">
        <v>2</v>
      </c>
      <c r="D5548" s="176" t="s">
        <v>7925</v>
      </c>
      <c r="E5548" s="176">
        <f>VLOOKUP(D5548,武将id!A:C,3,FALSE)</f>
        <v>116</v>
      </c>
      <c r="F5548" s="176">
        <v>0</v>
      </c>
      <c r="G5548" s="256" t="s">
        <v>7926</v>
      </c>
      <c r="H5548" s="256" t="s">
        <v>7926</v>
      </c>
      <c r="I5548" s="176">
        <v>1</v>
      </c>
      <c r="J5548" s="176"/>
      <c r="K5548" s="176"/>
      <c r="L5548" s="176"/>
      <c r="M5548" s="257">
        <v>0</v>
      </c>
    </row>
    <row r="5549" spans="1:13" x14ac:dyDescent="0.15">
      <c r="A5549" s="175">
        <v>11604</v>
      </c>
      <c r="B5549" s="176">
        <v>4</v>
      </c>
      <c r="C5549" s="176">
        <v>2</v>
      </c>
      <c r="D5549" s="176" t="s">
        <v>7925</v>
      </c>
      <c r="E5549" s="176">
        <f>VLOOKUP(D5549,武将id!A:C,3,FALSE)</f>
        <v>116</v>
      </c>
      <c r="F5549" s="176">
        <v>0</v>
      </c>
      <c r="G5549" s="256" t="s">
        <v>7927</v>
      </c>
      <c r="H5549" s="256" t="s">
        <v>7927</v>
      </c>
      <c r="I5549" s="176">
        <v>1</v>
      </c>
      <c r="J5549" s="176"/>
      <c r="K5549" s="176"/>
      <c r="L5549" s="176"/>
      <c r="M5549" s="257">
        <v>0</v>
      </c>
    </row>
    <row r="5550" spans="1:13" x14ac:dyDescent="0.15">
      <c r="A5550" s="180">
        <v>11604</v>
      </c>
      <c r="B5550" s="181">
        <v>5</v>
      </c>
      <c r="C5550" s="181">
        <v>2</v>
      </c>
      <c r="D5550" s="181" t="s">
        <v>7872</v>
      </c>
      <c r="E5550" s="181">
        <f>VLOOKUP(D5550,武将id!A:C,3,FALSE)</f>
        <v>103</v>
      </c>
      <c r="F5550" s="181">
        <v>0</v>
      </c>
      <c r="G5550" s="259" t="s">
        <v>7928</v>
      </c>
      <c r="H5550" s="259" t="s">
        <v>7928</v>
      </c>
      <c r="I5550" s="181">
        <v>1</v>
      </c>
      <c r="J5550" s="181"/>
      <c r="K5550" s="181"/>
      <c r="L5550" s="181"/>
      <c r="M5550" s="260">
        <v>0</v>
      </c>
    </row>
    <row r="5551" spans="1:13" x14ac:dyDescent="0.15">
      <c r="A5551" s="170">
        <v>11701</v>
      </c>
      <c r="B5551" s="171">
        <v>1</v>
      </c>
      <c r="C5551" s="171">
        <v>1</v>
      </c>
      <c r="D5551" s="171" t="s">
        <v>7929</v>
      </c>
      <c r="E5551" s="171">
        <f>VLOOKUP(D5551,武将id!A:C,3,FALSE)</f>
        <v>128</v>
      </c>
      <c r="F5551" s="171">
        <v>0</v>
      </c>
      <c r="G5551" s="253" t="s">
        <v>7930</v>
      </c>
      <c r="H5551" s="253" t="s">
        <v>7930</v>
      </c>
      <c r="I5551" s="171">
        <v>1</v>
      </c>
      <c r="J5551" s="171"/>
      <c r="K5551" s="171"/>
      <c r="L5551" s="171" t="s">
        <v>7872</v>
      </c>
      <c r="M5551" s="254">
        <f>IF(L5551="",999,VLOOKUP(L5551,武将id!A:C,3,0))</f>
        <v>103</v>
      </c>
    </row>
    <row r="5552" spans="1:13" x14ac:dyDescent="0.15">
      <c r="A5552" s="175">
        <v>11701</v>
      </c>
      <c r="B5552" s="176">
        <v>2</v>
      </c>
      <c r="C5552" s="176">
        <v>2</v>
      </c>
      <c r="D5552" s="176" t="s">
        <v>7872</v>
      </c>
      <c r="E5552" s="176">
        <f>VLOOKUP(D5552,武将id!A:C,3,FALSE)</f>
        <v>103</v>
      </c>
      <c r="F5552" s="176">
        <v>0</v>
      </c>
      <c r="G5552" s="256" t="s">
        <v>7931</v>
      </c>
      <c r="H5552" s="256" t="s">
        <v>7931</v>
      </c>
      <c r="I5552" s="176">
        <v>1</v>
      </c>
      <c r="J5552" s="176"/>
      <c r="K5552" s="176"/>
      <c r="L5552" s="176" t="s">
        <v>7929</v>
      </c>
      <c r="M5552" s="257">
        <f>IF(L5552="",999,VLOOKUP(L5552,武将id!A:C,3,0))</f>
        <v>128</v>
      </c>
    </row>
    <row r="5553" spans="1:13" x14ac:dyDescent="0.15">
      <c r="A5553" s="175">
        <v>11701</v>
      </c>
      <c r="B5553" s="176">
        <v>3</v>
      </c>
      <c r="C5553" s="176">
        <v>1</v>
      </c>
      <c r="D5553" s="176" t="s">
        <v>7932</v>
      </c>
      <c r="E5553" s="176">
        <f>VLOOKUP(D5553,武将id!A:C,3,FALSE)</f>
        <v>121</v>
      </c>
      <c r="F5553" s="176">
        <v>0</v>
      </c>
      <c r="G5553" s="256" t="s">
        <v>7933</v>
      </c>
      <c r="H5553" s="256" t="s">
        <v>7933</v>
      </c>
      <c r="I5553" s="176">
        <v>1</v>
      </c>
      <c r="J5553" s="176"/>
      <c r="K5553" s="176"/>
      <c r="L5553" s="176" t="s">
        <v>7872</v>
      </c>
      <c r="M5553" s="257">
        <f>IF(L5553="",999,VLOOKUP(L5553,武将id!A:C,3,0))</f>
        <v>103</v>
      </c>
    </row>
    <row r="5554" spans="1:13" x14ac:dyDescent="0.15">
      <c r="A5554" s="180">
        <v>11701</v>
      </c>
      <c r="B5554" s="181">
        <v>4</v>
      </c>
      <c r="C5554" s="181">
        <v>2</v>
      </c>
      <c r="D5554" s="181" t="s">
        <v>7872</v>
      </c>
      <c r="E5554" s="181">
        <f>VLOOKUP(D5554,武将id!A:C,3,FALSE)</f>
        <v>103</v>
      </c>
      <c r="F5554" s="181">
        <v>0</v>
      </c>
      <c r="G5554" s="259" t="s">
        <v>7934</v>
      </c>
      <c r="H5554" s="259" t="s">
        <v>7934</v>
      </c>
      <c r="I5554" s="181">
        <v>1</v>
      </c>
      <c r="J5554" s="181"/>
      <c r="K5554" s="181"/>
      <c r="L5554" s="181" t="s">
        <v>7932</v>
      </c>
      <c r="M5554" s="260">
        <f>IF(L5554="",999,VLOOKUP(L5554,武将id!A:C,3,0))</f>
        <v>121</v>
      </c>
    </row>
    <row r="5555" spans="1:13" x14ac:dyDescent="0.15">
      <c r="A5555" s="170">
        <v>11702</v>
      </c>
      <c r="B5555" s="171">
        <v>1</v>
      </c>
      <c r="C5555" s="171">
        <v>2</v>
      </c>
      <c r="D5555" s="171" t="s">
        <v>7932</v>
      </c>
      <c r="E5555" s="171">
        <f>VLOOKUP(D5555,武将id!A:C,3,FALSE)</f>
        <v>121</v>
      </c>
      <c r="F5555" s="171">
        <v>0</v>
      </c>
      <c r="G5555" s="253" t="s">
        <v>7935</v>
      </c>
      <c r="H5555" s="253" t="s">
        <v>7935</v>
      </c>
      <c r="I5555" s="171">
        <v>1</v>
      </c>
      <c r="J5555" s="171"/>
      <c r="K5555" s="171"/>
      <c r="L5555" s="171" t="s">
        <v>7872</v>
      </c>
      <c r="M5555" s="254">
        <f>IF(L5555="",999,VLOOKUP(L5555,武将id!A:C,3,0))</f>
        <v>103</v>
      </c>
    </row>
    <row r="5556" spans="1:13" x14ac:dyDescent="0.15">
      <c r="A5556" s="175">
        <v>11702</v>
      </c>
      <c r="B5556" s="176">
        <v>2</v>
      </c>
      <c r="C5556" s="176">
        <v>1</v>
      </c>
      <c r="D5556" s="176" t="s">
        <v>7872</v>
      </c>
      <c r="E5556" s="176">
        <f>VLOOKUP(D5556,武将id!A:C,3,FALSE)</f>
        <v>103</v>
      </c>
      <c r="F5556" s="176">
        <v>0</v>
      </c>
      <c r="G5556" s="256" t="s">
        <v>7936</v>
      </c>
      <c r="H5556" s="256" t="s">
        <v>7936</v>
      </c>
      <c r="I5556" s="176">
        <v>1</v>
      </c>
      <c r="J5556" s="176"/>
      <c r="K5556" s="176"/>
      <c r="L5556" s="176" t="s">
        <v>7932</v>
      </c>
      <c r="M5556" s="257">
        <f>IF(L5556="",999,VLOOKUP(L5556,武将id!A:C,3,0))</f>
        <v>121</v>
      </c>
    </row>
    <row r="5557" spans="1:13" x14ac:dyDescent="0.15">
      <c r="A5557" s="175">
        <v>11702</v>
      </c>
      <c r="B5557" s="176">
        <v>3</v>
      </c>
      <c r="C5557" s="176">
        <v>2</v>
      </c>
      <c r="D5557" s="176" t="s">
        <v>7932</v>
      </c>
      <c r="E5557" s="176">
        <f>VLOOKUP(D5557,武将id!A:C,3,FALSE)</f>
        <v>121</v>
      </c>
      <c r="F5557" s="176">
        <v>0</v>
      </c>
      <c r="G5557" s="256" t="s">
        <v>7937</v>
      </c>
      <c r="H5557" s="256" t="s">
        <v>7937</v>
      </c>
      <c r="I5557" s="176">
        <v>1</v>
      </c>
      <c r="J5557" s="176"/>
      <c r="K5557" s="176"/>
      <c r="L5557" s="176" t="s">
        <v>7872</v>
      </c>
      <c r="M5557" s="257">
        <f>IF(L5557="",999,VLOOKUP(L5557,武将id!A:C,3,0))</f>
        <v>103</v>
      </c>
    </row>
    <row r="5558" spans="1:13" x14ac:dyDescent="0.15">
      <c r="A5558" s="175">
        <v>11702</v>
      </c>
      <c r="B5558" s="176">
        <v>4</v>
      </c>
      <c r="C5558" s="176">
        <v>1</v>
      </c>
      <c r="D5558" s="176" t="s">
        <v>7872</v>
      </c>
      <c r="E5558" s="176">
        <f>VLOOKUP(D5558,武将id!A:C,3,FALSE)</f>
        <v>103</v>
      </c>
      <c r="F5558" s="176">
        <v>0</v>
      </c>
      <c r="G5558" s="256" t="s">
        <v>7938</v>
      </c>
      <c r="H5558" s="256" t="s">
        <v>7938</v>
      </c>
      <c r="I5558" s="176">
        <v>1</v>
      </c>
      <c r="J5558" s="176"/>
      <c r="K5558" s="176"/>
      <c r="L5558" s="176" t="s">
        <v>7932</v>
      </c>
      <c r="M5558" s="257">
        <f>IF(L5558="",999,VLOOKUP(L5558,武将id!A:C,3,0))</f>
        <v>121</v>
      </c>
    </row>
    <row r="5559" spans="1:13" x14ac:dyDescent="0.15">
      <c r="A5559" s="180">
        <v>11702</v>
      </c>
      <c r="B5559" s="181">
        <v>5</v>
      </c>
      <c r="C5559" s="181">
        <v>2</v>
      </c>
      <c r="D5559" s="181" t="s">
        <v>7932</v>
      </c>
      <c r="E5559" s="181">
        <f>VLOOKUP(D5559,武将id!A:C,3,FALSE)</f>
        <v>121</v>
      </c>
      <c r="F5559" s="181">
        <v>0</v>
      </c>
      <c r="G5559" s="259" t="s">
        <v>7939</v>
      </c>
      <c r="H5559" s="259" t="s">
        <v>7939</v>
      </c>
      <c r="I5559" s="181">
        <v>1</v>
      </c>
      <c r="J5559" s="181"/>
      <c r="K5559" s="181"/>
      <c r="L5559" s="181" t="s">
        <v>7872</v>
      </c>
      <c r="M5559" s="260">
        <f>IF(L5559="",999,VLOOKUP(L5559,武将id!A:C,3,0))</f>
        <v>103</v>
      </c>
    </row>
    <row r="5560" spans="1:13" x14ac:dyDescent="0.15">
      <c r="A5560" s="170">
        <v>11703</v>
      </c>
      <c r="B5560" s="171">
        <v>1</v>
      </c>
      <c r="C5560" s="171">
        <v>1</v>
      </c>
      <c r="D5560" s="171" t="s">
        <v>7872</v>
      </c>
      <c r="E5560" s="171">
        <f>VLOOKUP(D5560,武将id!A:C,3,FALSE)</f>
        <v>103</v>
      </c>
      <c r="F5560" s="171">
        <v>0</v>
      </c>
      <c r="G5560" s="253" t="s">
        <v>7940</v>
      </c>
      <c r="H5560" s="253" t="s">
        <v>7940</v>
      </c>
      <c r="I5560" s="171">
        <v>1</v>
      </c>
      <c r="J5560" s="171"/>
      <c r="K5560" s="171"/>
      <c r="L5560" s="171" t="s">
        <v>7932</v>
      </c>
      <c r="M5560" s="254">
        <f>IF(L5560="",999,VLOOKUP(L5560,武将id!A:C,3,0))</f>
        <v>121</v>
      </c>
    </row>
    <row r="5561" spans="1:13" x14ac:dyDescent="0.15">
      <c r="A5561" s="175">
        <v>11703</v>
      </c>
      <c r="B5561" s="176">
        <v>2</v>
      </c>
      <c r="C5561" s="176">
        <v>2</v>
      </c>
      <c r="D5561" s="176" t="s">
        <v>7932</v>
      </c>
      <c r="E5561" s="176">
        <f>VLOOKUP(D5561,武将id!A:C,3,FALSE)</f>
        <v>121</v>
      </c>
      <c r="F5561" s="176">
        <v>0</v>
      </c>
      <c r="G5561" s="256" t="s">
        <v>7941</v>
      </c>
      <c r="H5561" s="256" t="s">
        <v>7941</v>
      </c>
      <c r="I5561" s="176">
        <v>1</v>
      </c>
      <c r="J5561" s="176"/>
      <c r="K5561" s="176"/>
      <c r="L5561" s="176" t="s">
        <v>7872</v>
      </c>
      <c r="M5561" s="257">
        <f>IF(L5561="",999,VLOOKUP(L5561,武将id!A:C,3,0))</f>
        <v>103</v>
      </c>
    </row>
    <row r="5562" spans="1:13" x14ac:dyDescent="0.15">
      <c r="A5562" s="175">
        <v>11703</v>
      </c>
      <c r="B5562" s="176">
        <v>3</v>
      </c>
      <c r="C5562" s="176">
        <v>2</v>
      </c>
      <c r="D5562" s="176" t="s">
        <v>7932</v>
      </c>
      <c r="E5562" s="176">
        <f>VLOOKUP(D5562,武将id!A:C,3,FALSE)</f>
        <v>121</v>
      </c>
      <c r="F5562" s="176">
        <v>0</v>
      </c>
      <c r="G5562" s="256" t="s">
        <v>7942</v>
      </c>
      <c r="H5562" s="256" t="s">
        <v>7942</v>
      </c>
      <c r="I5562" s="176">
        <v>1</v>
      </c>
      <c r="J5562" s="176"/>
      <c r="K5562" s="176"/>
      <c r="L5562" s="176" t="s">
        <v>7872</v>
      </c>
      <c r="M5562" s="257">
        <f>IF(L5562="",999,VLOOKUP(L5562,武将id!A:C,3,0))</f>
        <v>103</v>
      </c>
    </row>
    <row r="5563" spans="1:13" x14ac:dyDescent="0.15">
      <c r="A5563" s="180">
        <v>11703</v>
      </c>
      <c r="B5563" s="181">
        <v>4</v>
      </c>
      <c r="C5563" s="181">
        <v>1</v>
      </c>
      <c r="D5563" s="181" t="s">
        <v>7872</v>
      </c>
      <c r="E5563" s="181">
        <f>VLOOKUP(D5563,武将id!A:C,3,FALSE)</f>
        <v>103</v>
      </c>
      <c r="F5563" s="181">
        <v>0</v>
      </c>
      <c r="G5563" s="259" t="s">
        <v>7943</v>
      </c>
      <c r="H5563" s="259" t="s">
        <v>7943</v>
      </c>
      <c r="I5563" s="181">
        <v>1</v>
      </c>
      <c r="J5563" s="181"/>
      <c r="K5563" s="181"/>
      <c r="L5563" s="181" t="s">
        <v>7932</v>
      </c>
      <c r="M5563" s="260">
        <f>IF(L5563="",999,VLOOKUP(L5563,武将id!A:C,3,0))</f>
        <v>121</v>
      </c>
    </row>
    <row r="5564" spans="1:13" x14ac:dyDescent="0.15">
      <c r="A5564" s="170">
        <v>11704</v>
      </c>
      <c r="B5564" s="171">
        <v>1</v>
      </c>
      <c r="C5564" s="171">
        <v>2</v>
      </c>
      <c r="D5564" s="171" t="s">
        <v>7454</v>
      </c>
      <c r="E5564" s="171">
        <f>VLOOKUP(D5564,武将id!A:C,3,FALSE)</f>
        <v>216</v>
      </c>
      <c r="F5564" s="171">
        <v>0</v>
      </c>
      <c r="G5564" s="253" t="s">
        <v>7944</v>
      </c>
      <c r="H5564" s="253" t="s">
        <v>7944</v>
      </c>
      <c r="I5564" s="171">
        <v>1</v>
      </c>
      <c r="J5564" s="171"/>
      <c r="K5564" s="171"/>
      <c r="L5564" s="171" t="s">
        <v>7456</v>
      </c>
      <c r="M5564" s="254">
        <f>IF(L5564="",999,VLOOKUP(L5564,武将id!A:C,3,0))</f>
        <v>1</v>
      </c>
    </row>
    <row r="5565" spans="1:13" x14ac:dyDescent="0.15">
      <c r="A5565" s="175">
        <v>11704</v>
      </c>
      <c r="B5565" s="176">
        <v>2</v>
      </c>
      <c r="C5565" s="176">
        <v>1</v>
      </c>
      <c r="D5565" s="176" t="s">
        <v>7456</v>
      </c>
      <c r="E5565" s="176">
        <f>VLOOKUP(D5565,武将id!A:C,3,FALSE)</f>
        <v>1</v>
      </c>
      <c r="F5565" s="176">
        <v>0</v>
      </c>
      <c r="G5565" s="256" t="s">
        <v>7945</v>
      </c>
      <c r="H5565" s="256" t="s">
        <v>7945</v>
      </c>
      <c r="I5565" s="176">
        <v>1</v>
      </c>
      <c r="J5565" s="176"/>
      <c r="K5565" s="176"/>
      <c r="L5565" s="176" t="s">
        <v>7557</v>
      </c>
      <c r="M5565" s="257">
        <f>IF(L5565="",999,VLOOKUP(L5565,武将id!A:C,3,0))</f>
        <v>216</v>
      </c>
    </row>
    <row r="5566" spans="1:13" x14ac:dyDescent="0.15">
      <c r="A5566" s="180">
        <v>11704</v>
      </c>
      <c r="B5566" s="181">
        <v>3</v>
      </c>
      <c r="C5566" s="181">
        <v>2</v>
      </c>
      <c r="D5566" s="181" t="s">
        <v>7557</v>
      </c>
      <c r="E5566" s="181">
        <f>VLOOKUP(D5566,武将id!A:C,3,FALSE)</f>
        <v>216</v>
      </c>
      <c r="F5566" s="181">
        <v>0</v>
      </c>
      <c r="G5566" s="259" t="s">
        <v>7946</v>
      </c>
      <c r="H5566" s="259" t="s">
        <v>7946</v>
      </c>
      <c r="I5566" s="181">
        <v>1</v>
      </c>
      <c r="J5566" s="181"/>
      <c r="K5566" s="181"/>
      <c r="L5566" s="181" t="s">
        <v>7548</v>
      </c>
      <c r="M5566" s="260">
        <f>IF(L5566="",999,VLOOKUP(L5566,武将id!A:C,3,0))</f>
        <v>1</v>
      </c>
    </row>
    <row r="5567" spans="1:13" x14ac:dyDescent="0.15">
      <c r="A5567" s="170">
        <v>11801</v>
      </c>
      <c r="B5567" s="171">
        <v>1</v>
      </c>
      <c r="C5567" s="171">
        <v>1</v>
      </c>
      <c r="D5567" s="171" t="s">
        <v>7559</v>
      </c>
      <c r="E5567" s="171">
        <f>VLOOKUP(D5567,武将id!A:C,3,FALSE)</f>
        <v>306</v>
      </c>
      <c r="F5567" s="171">
        <v>0</v>
      </c>
      <c r="G5567" s="253" t="s">
        <v>7947</v>
      </c>
      <c r="H5567" s="253" t="s">
        <v>7947</v>
      </c>
      <c r="I5567" s="171">
        <v>1</v>
      </c>
      <c r="J5567" s="171"/>
      <c r="K5567" s="171"/>
      <c r="L5567" s="171" t="s">
        <v>7547</v>
      </c>
      <c r="M5567" s="254">
        <f>IF(L5567="",999,VLOOKUP(L5567,武将id!A:C,3,0))</f>
        <v>312</v>
      </c>
    </row>
    <row r="5568" spans="1:13" x14ac:dyDescent="0.15">
      <c r="A5568" s="175">
        <v>11801</v>
      </c>
      <c r="B5568" s="176">
        <v>2</v>
      </c>
      <c r="C5568" s="176">
        <v>2</v>
      </c>
      <c r="D5568" s="176" t="s">
        <v>7547</v>
      </c>
      <c r="E5568" s="176">
        <f>VLOOKUP(D5568,武将id!A:C,3,FALSE)</f>
        <v>312</v>
      </c>
      <c r="F5568" s="176">
        <v>0</v>
      </c>
      <c r="G5568" s="256" t="s">
        <v>7948</v>
      </c>
      <c r="H5568" s="256" t="s">
        <v>7948</v>
      </c>
      <c r="I5568" s="176">
        <v>1</v>
      </c>
      <c r="J5568" s="176"/>
      <c r="K5568" s="176"/>
      <c r="L5568" s="176" t="s">
        <v>7559</v>
      </c>
      <c r="M5568" s="257">
        <f>IF(L5568="",999,VLOOKUP(L5568,武将id!A:C,3,0))</f>
        <v>306</v>
      </c>
    </row>
    <row r="5569" spans="1:13" x14ac:dyDescent="0.15">
      <c r="A5569" s="175">
        <v>11801</v>
      </c>
      <c r="B5569" s="176">
        <v>3</v>
      </c>
      <c r="C5569" s="176">
        <v>1</v>
      </c>
      <c r="D5569" s="176" t="s">
        <v>7559</v>
      </c>
      <c r="E5569" s="176">
        <f>VLOOKUP(D5569,武将id!A:C,3,FALSE)</f>
        <v>306</v>
      </c>
      <c r="F5569" s="176">
        <v>0</v>
      </c>
      <c r="G5569" s="256" t="s">
        <v>7949</v>
      </c>
      <c r="H5569" s="256" t="s">
        <v>7949</v>
      </c>
      <c r="I5569" s="176">
        <v>1</v>
      </c>
      <c r="J5569" s="176"/>
      <c r="K5569" s="176"/>
      <c r="L5569" s="176" t="s">
        <v>7547</v>
      </c>
      <c r="M5569" s="257">
        <f>IF(L5569="",999,VLOOKUP(L5569,武将id!A:C,3,0))</f>
        <v>312</v>
      </c>
    </row>
    <row r="5570" spans="1:13" x14ac:dyDescent="0.15">
      <c r="A5570" s="180">
        <v>11801</v>
      </c>
      <c r="B5570" s="181">
        <v>4</v>
      </c>
      <c r="C5570" s="181">
        <v>2</v>
      </c>
      <c r="D5570" s="181" t="s">
        <v>7547</v>
      </c>
      <c r="E5570" s="181">
        <f>VLOOKUP(D5570,武将id!A:C,3,FALSE)</f>
        <v>312</v>
      </c>
      <c r="F5570" s="181">
        <v>0</v>
      </c>
      <c r="G5570" s="259" t="s">
        <v>7950</v>
      </c>
      <c r="H5570" s="259" t="s">
        <v>7950</v>
      </c>
      <c r="I5570" s="181">
        <v>1</v>
      </c>
      <c r="J5570" s="181"/>
      <c r="K5570" s="181"/>
      <c r="L5570" s="181" t="s">
        <v>7559</v>
      </c>
      <c r="M5570" s="260">
        <f>IF(L5570="",999,VLOOKUP(L5570,武将id!A:C,3,0))</f>
        <v>306</v>
      </c>
    </row>
    <row r="5571" spans="1:13" x14ac:dyDescent="0.15">
      <c r="A5571" s="170">
        <v>11802</v>
      </c>
      <c r="B5571" s="171">
        <v>1</v>
      </c>
      <c r="C5571" s="171">
        <v>2</v>
      </c>
      <c r="D5571" s="171" t="s">
        <v>7547</v>
      </c>
      <c r="E5571" s="171">
        <f>VLOOKUP(D5571,武将id!A:C,3,FALSE)</f>
        <v>312</v>
      </c>
      <c r="F5571" s="171">
        <v>0</v>
      </c>
      <c r="G5571" s="253" t="s">
        <v>7951</v>
      </c>
      <c r="H5571" s="253" t="s">
        <v>7951</v>
      </c>
      <c r="I5571" s="171">
        <v>1</v>
      </c>
      <c r="J5571" s="171"/>
      <c r="K5571" s="171"/>
      <c r="L5571" s="171" t="s">
        <v>7525</v>
      </c>
      <c r="M5571" s="254">
        <f>IF(L5571="",999,VLOOKUP(L5571,武将id!A:C,3,0))</f>
        <v>202</v>
      </c>
    </row>
    <row r="5572" spans="1:13" x14ac:dyDescent="0.15">
      <c r="A5572" s="175">
        <v>11802</v>
      </c>
      <c r="B5572" s="176">
        <v>2</v>
      </c>
      <c r="C5572" s="176">
        <v>1</v>
      </c>
      <c r="D5572" s="176" t="s">
        <v>7525</v>
      </c>
      <c r="E5572" s="176">
        <f>VLOOKUP(D5572,武将id!A:C,3,FALSE)</f>
        <v>202</v>
      </c>
      <c r="F5572" s="176">
        <v>0</v>
      </c>
      <c r="G5572" s="256" t="s">
        <v>7952</v>
      </c>
      <c r="H5572" s="256" t="s">
        <v>7952</v>
      </c>
      <c r="I5572" s="176">
        <v>1</v>
      </c>
      <c r="J5572" s="176"/>
      <c r="K5572" s="176"/>
      <c r="L5572" s="176"/>
      <c r="M5572" s="257">
        <v>0</v>
      </c>
    </row>
    <row r="5573" spans="1:13" x14ac:dyDescent="0.15">
      <c r="A5573" s="175">
        <v>11802</v>
      </c>
      <c r="B5573" s="176">
        <v>3</v>
      </c>
      <c r="C5573" s="176">
        <v>2</v>
      </c>
      <c r="D5573" s="176" t="s">
        <v>7547</v>
      </c>
      <c r="E5573" s="176">
        <f>VLOOKUP(D5573,武将id!A:C,3,FALSE)</f>
        <v>312</v>
      </c>
      <c r="F5573" s="176">
        <v>0</v>
      </c>
      <c r="G5573" s="256" t="s">
        <v>7953</v>
      </c>
      <c r="H5573" s="256" t="s">
        <v>7953</v>
      </c>
      <c r="I5573" s="176">
        <v>1</v>
      </c>
      <c r="J5573" s="176"/>
      <c r="K5573" s="176"/>
      <c r="L5573" s="176" t="s">
        <v>7525</v>
      </c>
      <c r="M5573" s="257">
        <f>IF(L5573="",999,VLOOKUP(L5573,武将id!A:C,3,0))</f>
        <v>202</v>
      </c>
    </row>
    <row r="5574" spans="1:13" x14ac:dyDescent="0.15">
      <c r="A5574" s="175">
        <v>11802</v>
      </c>
      <c r="B5574" s="176">
        <v>4</v>
      </c>
      <c r="C5574" s="176">
        <v>1</v>
      </c>
      <c r="D5574" s="176" t="s">
        <v>7523</v>
      </c>
      <c r="E5574" s="176">
        <f>VLOOKUP(D5574,武将id!A:C,3,FALSE)</f>
        <v>203</v>
      </c>
      <c r="F5574" s="176">
        <v>0</v>
      </c>
      <c r="G5574" s="256" t="s">
        <v>7954</v>
      </c>
      <c r="H5574" s="256" t="s">
        <v>7954</v>
      </c>
      <c r="I5574" s="176">
        <v>1</v>
      </c>
      <c r="J5574" s="176"/>
      <c r="K5574" s="176"/>
      <c r="L5574" s="176" t="s">
        <v>7602</v>
      </c>
      <c r="M5574" s="257">
        <f>IF(L5574="",999,VLOOKUP(L5574,武将id!A:C,3,0))</f>
        <v>312</v>
      </c>
    </row>
    <row r="5575" spans="1:13" x14ac:dyDescent="0.15">
      <c r="A5575" s="175">
        <v>11802</v>
      </c>
      <c r="B5575" s="176">
        <v>5</v>
      </c>
      <c r="C5575" s="176">
        <v>1</v>
      </c>
      <c r="D5575" s="176" t="s">
        <v>7465</v>
      </c>
      <c r="E5575" s="176">
        <f>VLOOKUP(D5575,武将id!A:C,3,FALSE)</f>
        <v>203</v>
      </c>
      <c r="F5575" s="176">
        <v>0</v>
      </c>
      <c r="G5575" s="256" t="s">
        <v>7955</v>
      </c>
      <c r="H5575" s="256" t="s">
        <v>7955</v>
      </c>
      <c r="I5575" s="176">
        <v>1</v>
      </c>
      <c r="J5575" s="176"/>
      <c r="K5575" s="176"/>
      <c r="L5575" s="176" t="s">
        <v>7602</v>
      </c>
      <c r="M5575" s="257">
        <f>IF(L5575="",999,VLOOKUP(L5575,武将id!A:C,3,0))</f>
        <v>312</v>
      </c>
    </row>
    <row r="5576" spans="1:13" x14ac:dyDescent="0.15">
      <c r="A5576" s="175">
        <v>11802</v>
      </c>
      <c r="B5576" s="176">
        <v>6</v>
      </c>
      <c r="C5576" s="176">
        <v>2</v>
      </c>
      <c r="D5576" s="176" t="s">
        <v>7602</v>
      </c>
      <c r="E5576" s="176">
        <f>VLOOKUP(D5576,武将id!A:C,3,FALSE)</f>
        <v>312</v>
      </c>
      <c r="F5576" s="176">
        <v>0</v>
      </c>
      <c r="G5576" s="256" t="s">
        <v>7956</v>
      </c>
      <c r="H5576" s="256" t="s">
        <v>7956</v>
      </c>
      <c r="I5576" s="176">
        <v>1</v>
      </c>
      <c r="J5576" s="176"/>
      <c r="K5576" s="176"/>
      <c r="L5576" s="176" t="s">
        <v>7647</v>
      </c>
      <c r="M5576" s="257">
        <f>IF(L5576="",999,VLOOKUP(L5576,武将id!A:C,3,0))</f>
        <v>203</v>
      </c>
    </row>
    <row r="5577" spans="1:13" x14ac:dyDescent="0.15">
      <c r="A5577" s="180">
        <v>11802</v>
      </c>
      <c r="B5577" s="181">
        <v>7</v>
      </c>
      <c r="C5577" s="181">
        <v>1</v>
      </c>
      <c r="D5577" s="181" t="s">
        <v>7647</v>
      </c>
      <c r="E5577" s="181">
        <f>VLOOKUP(D5577,武将id!A:C,3,FALSE)</f>
        <v>203</v>
      </c>
      <c r="F5577" s="181">
        <v>0</v>
      </c>
      <c r="G5577" s="259" t="s">
        <v>7957</v>
      </c>
      <c r="H5577" s="259" t="s">
        <v>7957</v>
      </c>
      <c r="I5577" s="181">
        <v>1</v>
      </c>
      <c r="J5577" s="181"/>
      <c r="K5577" s="181"/>
      <c r="L5577" s="181" t="s">
        <v>7660</v>
      </c>
      <c r="M5577" s="260">
        <f>IF(L5577="",999,VLOOKUP(L5577,武将id!A:C,3,0))</f>
        <v>312</v>
      </c>
    </row>
    <row r="5578" spans="1:13" x14ac:dyDescent="0.15">
      <c r="A5578" s="170">
        <v>11803</v>
      </c>
      <c r="B5578" s="171">
        <v>1</v>
      </c>
      <c r="C5578" s="171">
        <v>1</v>
      </c>
      <c r="D5578" s="171" t="s">
        <v>7662</v>
      </c>
      <c r="E5578" s="171">
        <f>VLOOKUP(D5578,武将id!A:C,3,FALSE)</f>
        <v>303</v>
      </c>
      <c r="F5578" s="171">
        <v>0</v>
      </c>
      <c r="G5578" s="253" t="s">
        <v>7958</v>
      </c>
      <c r="H5578" s="253" t="s">
        <v>7958</v>
      </c>
      <c r="I5578" s="171">
        <v>1</v>
      </c>
      <c r="J5578" s="171"/>
      <c r="K5578" s="171"/>
      <c r="L5578" s="171" t="s">
        <v>7660</v>
      </c>
      <c r="M5578" s="254">
        <f>IF(L5578="",999,VLOOKUP(L5578,武将id!A:C,3,0))</f>
        <v>312</v>
      </c>
    </row>
    <row r="5579" spans="1:13" x14ac:dyDescent="0.15">
      <c r="A5579" s="175">
        <v>11803</v>
      </c>
      <c r="B5579" s="176">
        <v>2</v>
      </c>
      <c r="C5579" s="176">
        <v>1</v>
      </c>
      <c r="D5579" s="176" t="s">
        <v>7662</v>
      </c>
      <c r="E5579" s="176">
        <f>VLOOKUP(D5579,武将id!A:C,3,FALSE)</f>
        <v>303</v>
      </c>
      <c r="F5579" s="176">
        <v>0</v>
      </c>
      <c r="G5579" s="256" t="s">
        <v>7959</v>
      </c>
      <c r="H5579" s="256" t="s">
        <v>7959</v>
      </c>
      <c r="I5579" s="176">
        <v>1</v>
      </c>
      <c r="J5579" s="176"/>
      <c r="K5579" s="176"/>
      <c r="L5579" s="176" t="s">
        <v>7660</v>
      </c>
      <c r="M5579" s="257">
        <f>IF(L5579="",999,VLOOKUP(L5579,武将id!A:C,3,0))</f>
        <v>312</v>
      </c>
    </row>
    <row r="5580" spans="1:13" x14ac:dyDescent="0.15">
      <c r="A5580" s="175">
        <v>11803</v>
      </c>
      <c r="B5580" s="176">
        <v>3</v>
      </c>
      <c r="C5580" s="176">
        <v>1</v>
      </c>
      <c r="D5580" s="176" t="s">
        <v>7662</v>
      </c>
      <c r="E5580" s="176">
        <f>VLOOKUP(D5580,武将id!A:C,3,FALSE)</f>
        <v>303</v>
      </c>
      <c r="F5580" s="176">
        <v>0</v>
      </c>
      <c r="G5580" s="256" t="s">
        <v>7960</v>
      </c>
      <c r="H5580" s="256" t="s">
        <v>7960</v>
      </c>
      <c r="I5580" s="176">
        <v>1</v>
      </c>
      <c r="J5580" s="176"/>
      <c r="K5580" s="176"/>
      <c r="L5580" s="176" t="s">
        <v>7660</v>
      </c>
      <c r="M5580" s="257">
        <f>IF(L5580="",999,VLOOKUP(L5580,武将id!A:C,3,0))</f>
        <v>312</v>
      </c>
    </row>
    <row r="5581" spans="1:13" x14ac:dyDescent="0.15">
      <c r="A5581" s="175">
        <v>11803</v>
      </c>
      <c r="B5581" s="176">
        <v>4</v>
      </c>
      <c r="C5581" s="176">
        <v>2</v>
      </c>
      <c r="D5581" s="176" t="s">
        <v>7660</v>
      </c>
      <c r="E5581" s="176">
        <f>VLOOKUP(D5581,武将id!A:C,3,FALSE)</f>
        <v>312</v>
      </c>
      <c r="F5581" s="176">
        <v>0</v>
      </c>
      <c r="G5581" s="256" t="s">
        <v>7961</v>
      </c>
      <c r="H5581" s="256" t="s">
        <v>7961</v>
      </c>
      <c r="I5581" s="176">
        <v>1</v>
      </c>
      <c r="J5581" s="176"/>
      <c r="K5581" s="176"/>
      <c r="L5581" s="176" t="s">
        <v>7962</v>
      </c>
      <c r="M5581" s="257">
        <f>IF(L5581="",999,VLOOKUP(L5581,武将id!A:C,3,0))</f>
        <v>303</v>
      </c>
    </row>
    <row r="5582" spans="1:13" x14ac:dyDescent="0.15">
      <c r="A5582" s="180">
        <v>11803</v>
      </c>
      <c r="B5582" s="181">
        <v>5</v>
      </c>
      <c r="C5582" s="181">
        <v>1</v>
      </c>
      <c r="D5582" s="181" t="s">
        <v>7962</v>
      </c>
      <c r="E5582" s="181">
        <f>VLOOKUP(D5582,武将id!A:C,3,FALSE)</f>
        <v>303</v>
      </c>
      <c r="F5582" s="181">
        <v>0</v>
      </c>
      <c r="G5582" s="259" t="s">
        <v>7963</v>
      </c>
      <c r="H5582" s="259" t="s">
        <v>7963</v>
      </c>
      <c r="I5582" s="181">
        <v>1</v>
      </c>
      <c r="J5582" s="181"/>
      <c r="K5582" s="181"/>
      <c r="L5582" s="181" t="s">
        <v>7544</v>
      </c>
      <c r="M5582" s="260">
        <f>IF(L5582="",999,VLOOKUP(L5582,武将id!A:C,3,0))</f>
        <v>312</v>
      </c>
    </row>
    <row r="5583" spans="1:13" x14ac:dyDescent="0.15">
      <c r="A5583" s="170">
        <v>11804</v>
      </c>
      <c r="B5583" s="171">
        <v>1</v>
      </c>
      <c r="C5583" s="171">
        <v>2</v>
      </c>
      <c r="D5583" s="171" t="s">
        <v>7544</v>
      </c>
      <c r="E5583" s="171">
        <f>VLOOKUP(D5583,武将id!A:C,3,FALSE)</f>
        <v>312</v>
      </c>
      <c r="F5583" s="171">
        <v>0</v>
      </c>
      <c r="G5583" s="253" t="s">
        <v>7964</v>
      </c>
      <c r="H5583" s="253" t="s">
        <v>7964</v>
      </c>
      <c r="I5583" s="171">
        <v>1</v>
      </c>
      <c r="J5583" s="171"/>
      <c r="K5583" s="171"/>
      <c r="L5583" s="171" t="s">
        <v>7962</v>
      </c>
      <c r="M5583" s="254">
        <f>IF(L5583="",999,VLOOKUP(L5583,武将id!A:C,3,0))</f>
        <v>303</v>
      </c>
    </row>
    <row r="5584" spans="1:13" x14ac:dyDescent="0.15">
      <c r="A5584" s="175">
        <v>11804</v>
      </c>
      <c r="B5584" s="176">
        <v>2</v>
      </c>
      <c r="C5584" s="176">
        <v>1</v>
      </c>
      <c r="D5584" s="176" t="s">
        <v>7962</v>
      </c>
      <c r="E5584" s="176">
        <f>VLOOKUP(D5584,武将id!A:C,3,FALSE)</f>
        <v>303</v>
      </c>
      <c r="F5584" s="176">
        <v>0</v>
      </c>
      <c r="G5584" s="256" t="s">
        <v>7965</v>
      </c>
      <c r="H5584" s="256" t="s">
        <v>7965</v>
      </c>
      <c r="I5584" s="176">
        <v>1</v>
      </c>
      <c r="J5584" s="176"/>
      <c r="K5584" s="176"/>
      <c r="L5584" s="176" t="s">
        <v>7544</v>
      </c>
      <c r="M5584" s="257">
        <f>IF(L5584="",999,VLOOKUP(L5584,武将id!A:C,3,0))</f>
        <v>312</v>
      </c>
    </row>
    <row r="5585" spans="1:13" x14ac:dyDescent="0.15">
      <c r="A5585" s="175">
        <v>11804</v>
      </c>
      <c r="B5585" s="176">
        <v>3</v>
      </c>
      <c r="C5585" s="176">
        <v>2</v>
      </c>
      <c r="D5585" s="176" t="s">
        <v>7966</v>
      </c>
      <c r="E5585" s="176">
        <f>VLOOKUP(D5585,武将id!A:C,3,FALSE)</f>
        <v>243</v>
      </c>
      <c r="F5585" s="176">
        <v>0</v>
      </c>
      <c r="G5585" s="256" t="s">
        <v>7967</v>
      </c>
      <c r="H5585" s="256" t="s">
        <v>7967</v>
      </c>
      <c r="I5585" s="176">
        <v>1</v>
      </c>
      <c r="J5585" s="176"/>
      <c r="K5585" s="176"/>
      <c r="L5585" s="176" t="s">
        <v>7552</v>
      </c>
      <c r="M5585" s="257">
        <f>IF(L5585="",999,VLOOKUP(L5585,武将id!A:C,3,0))</f>
        <v>303</v>
      </c>
    </row>
    <row r="5586" spans="1:13" x14ac:dyDescent="0.15">
      <c r="A5586" s="180">
        <v>11804</v>
      </c>
      <c r="B5586" s="181">
        <v>4</v>
      </c>
      <c r="C5586" s="181">
        <v>1</v>
      </c>
      <c r="D5586" s="181" t="s">
        <v>7552</v>
      </c>
      <c r="E5586" s="181">
        <f>VLOOKUP(D5586,武将id!A:C,3,FALSE)</f>
        <v>303</v>
      </c>
      <c r="F5586" s="181">
        <v>0</v>
      </c>
      <c r="G5586" s="259" t="s">
        <v>7968</v>
      </c>
      <c r="H5586" s="259" t="s">
        <v>7968</v>
      </c>
      <c r="I5586" s="181">
        <v>1</v>
      </c>
      <c r="J5586" s="181"/>
      <c r="K5586" s="181"/>
      <c r="L5586" s="181" t="s">
        <v>7966</v>
      </c>
      <c r="M5586" s="260">
        <f>IF(L5586="",999,VLOOKUP(L5586,武将id!A:C,3,0))</f>
        <v>243</v>
      </c>
    </row>
    <row r="5587" spans="1:13" x14ac:dyDescent="0.15">
      <c r="A5587" s="170">
        <v>11805</v>
      </c>
      <c r="B5587" s="171">
        <v>1</v>
      </c>
      <c r="C5587" s="171">
        <v>2</v>
      </c>
      <c r="D5587" s="171" t="s">
        <v>7552</v>
      </c>
      <c r="E5587" s="171">
        <f>VLOOKUP(D5587,武将id!A:C,3,FALSE)</f>
        <v>303</v>
      </c>
      <c r="F5587" s="171">
        <v>0</v>
      </c>
      <c r="G5587" s="253" t="s">
        <v>7969</v>
      </c>
      <c r="H5587" s="253" t="s">
        <v>7969</v>
      </c>
      <c r="I5587" s="171">
        <v>1</v>
      </c>
      <c r="J5587" s="171"/>
      <c r="K5587" s="171"/>
      <c r="L5587" s="171" t="s">
        <v>7727</v>
      </c>
      <c r="M5587" s="254">
        <f>IF(L5587="",999,VLOOKUP(L5587,武将id!A:C,3,0))</f>
        <v>201</v>
      </c>
    </row>
    <row r="5588" spans="1:13" x14ac:dyDescent="0.15">
      <c r="A5588" s="175">
        <v>11805</v>
      </c>
      <c r="B5588" s="176">
        <v>2</v>
      </c>
      <c r="C5588" s="176">
        <v>1</v>
      </c>
      <c r="D5588" s="176" t="s">
        <v>7727</v>
      </c>
      <c r="E5588" s="176">
        <f>VLOOKUP(D5588,武将id!A:C,3,FALSE)</f>
        <v>201</v>
      </c>
      <c r="F5588" s="176">
        <v>0</v>
      </c>
      <c r="G5588" s="256" t="s">
        <v>7970</v>
      </c>
      <c r="H5588" s="256" t="s">
        <v>7970</v>
      </c>
      <c r="I5588" s="176">
        <v>1</v>
      </c>
      <c r="J5588" s="176"/>
      <c r="K5588" s="176"/>
      <c r="L5588" s="176" t="s">
        <v>7662</v>
      </c>
      <c r="M5588" s="257">
        <f>IF(L5588="",999,VLOOKUP(L5588,武将id!A:C,3,0))</f>
        <v>303</v>
      </c>
    </row>
    <row r="5589" spans="1:13" x14ac:dyDescent="0.15">
      <c r="A5589" s="175">
        <v>11805</v>
      </c>
      <c r="B5589" s="176">
        <v>3</v>
      </c>
      <c r="C5589" s="176">
        <v>2</v>
      </c>
      <c r="D5589" s="176" t="s">
        <v>7662</v>
      </c>
      <c r="E5589" s="176">
        <f>VLOOKUP(D5589,武将id!A:C,3,FALSE)</f>
        <v>303</v>
      </c>
      <c r="F5589" s="176">
        <v>0</v>
      </c>
      <c r="G5589" s="256" t="s">
        <v>7971</v>
      </c>
      <c r="H5589" s="256" t="s">
        <v>7971</v>
      </c>
      <c r="I5589" s="176">
        <v>1</v>
      </c>
      <c r="J5589" s="176"/>
      <c r="K5589" s="176"/>
      <c r="L5589" s="176" t="s">
        <v>7721</v>
      </c>
      <c r="M5589" s="257">
        <f>IF(L5589="",999,VLOOKUP(L5589,武将id!A:C,3,0))</f>
        <v>201</v>
      </c>
    </row>
    <row r="5590" spans="1:13" x14ac:dyDescent="0.15">
      <c r="A5590" s="175">
        <v>11805</v>
      </c>
      <c r="B5590" s="176">
        <v>4</v>
      </c>
      <c r="C5590" s="176">
        <v>1</v>
      </c>
      <c r="D5590" s="176" t="s">
        <v>7721</v>
      </c>
      <c r="E5590" s="176">
        <f>VLOOKUP(D5590,武将id!A:C,3,FALSE)</f>
        <v>201</v>
      </c>
      <c r="F5590" s="176">
        <v>0</v>
      </c>
      <c r="G5590" s="256" t="s">
        <v>7972</v>
      </c>
      <c r="H5590" s="256" t="s">
        <v>7972</v>
      </c>
      <c r="I5590" s="176">
        <v>1</v>
      </c>
      <c r="J5590" s="176"/>
      <c r="K5590" s="176"/>
      <c r="L5590" s="176" t="s">
        <v>7662</v>
      </c>
      <c r="M5590" s="257">
        <f>IF(L5590="",999,VLOOKUP(L5590,武将id!A:C,3,0))</f>
        <v>303</v>
      </c>
    </row>
    <row r="5591" spans="1:13" x14ac:dyDescent="0.15">
      <c r="A5591" s="175">
        <v>11805</v>
      </c>
      <c r="B5591" s="176">
        <v>5</v>
      </c>
      <c r="C5591" s="176">
        <v>1</v>
      </c>
      <c r="D5591" s="176" t="s">
        <v>7721</v>
      </c>
      <c r="E5591" s="176">
        <f>VLOOKUP(D5591,武将id!A:C,3,FALSE)</f>
        <v>201</v>
      </c>
      <c r="F5591" s="176">
        <v>0</v>
      </c>
      <c r="G5591" s="256" t="s">
        <v>7973</v>
      </c>
      <c r="H5591" s="256" t="s">
        <v>7973</v>
      </c>
      <c r="I5591" s="176">
        <v>1</v>
      </c>
      <c r="J5591" s="176"/>
      <c r="K5591" s="176"/>
      <c r="L5591" s="176" t="s">
        <v>7843</v>
      </c>
      <c r="M5591" s="257">
        <f>IF(L5591="",999,VLOOKUP(L5591,武将id!A:C,3,0))</f>
        <v>303</v>
      </c>
    </row>
    <row r="5592" spans="1:13" x14ac:dyDescent="0.15">
      <c r="A5592" s="180">
        <v>11805</v>
      </c>
      <c r="B5592" s="181">
        <v>6</v>
      </c>
      <c r="C5592" s="181">
        <v>2</v>
      </c>
      <c r="D5592" s="181" t="s">
        <v>7843</v>
      </c>
      <c r="E5592" s="181">
        <f>VLOOKUP(D5592,武将id!A:C,3,FALSE)</f>
        <v>303</v>
      </c>
      <c r="F5592" s="181">
        <v>0</v>
      </c>
      <c r="G5592" s="259" t="s">
        <v>7974</v>
      </c>
      <c r="H5592" s="259" t="s">
        <v>7974</v>
      </c>
      <c r="I5592" s="181">
        <v>1</v>
      </c>
      <c r="J5592" s="181"/>
      <c r="K5592" s="181"/>
      <c r="L5592" s="181"/>
      <c r="M5592" s="260">
        <v>0</v>
      </c>
    </row>
    <row r="5593" spans="1:13" x14ac:dyDescent="0.15">
      <c r="A5593" s="170">
        <v>11806</v>
      </c>
      <c r="B5593" s="171">
        <v>1</v>
      </c>
      <c r="C5593" s="171">
        <v>1</v>
      </c>
      <c r="D5593" s="171" t="s">
        <v>7843</v>
      </c>
      <c r="E5593" s="171">
        <f>VLOOKUP(D5593,武将id!A:C,3,FALSE)</f>
        <v>303</v>
      </c>
      <c r="F5593" s="171">
        <v>0</v>
      </c>
      <c r="G5593" s="253" t="s">
        <v>7975</v>
      </c>
      <c r="H5593" s="253" t="s">
        <v>7975</v>
      </c>
      <c r="I5593" s="171">
        <v>1</v>
      </c>
      <c r="J5593" s="171"/>
      <c r="K5593" s="171"/>
      <c r="L5593" s="171"/>
      <c r="M5593" s="254">
        <v>0</v>
      </c>
    </row>
    <row r="5594" spans="1:13" x14ac:dyDescent="0.15">
      <c r="A5594" s="175">
        <v>11806</v>
      </c>
      <c r="B5594" s="176">
        <v>2</v>
      </c>
      <c r="C5594" s="176">
        <v>2</v>
      </c>
      <c r="D5594" s="176" t="s">
        <v>7976</v>
      </c>
      <c r="E5594" s="176">
        <f>VLOOKUP(D5594,武将id!A:C,3,FALSE)</f>
        <v>140</v>
      </c>
      <c r="F5594" s="176">
        <v>0</v>
      </c>
      <c r="G5594" s="256" t="s">
        <v>7977</v>
      </c>
      <c r="H5594" s="256" t="s">
        <v>7977</v>
      </c>
      <c r="I5594" s="176">
        <v>1</v>
      </c>
      <c r="J5594" s="176"/>
      <c r="K5594" s="176"/>
      <c r="L5594" s="176" t="s">
        <v>7978</v>
      </c>
      <c r="M5594" s="257">
        <f>IF(L5594="",999,VLOOKUP(L5594,武将id!A:C,3,0))</f>
        <v>303</v>
      </c>
    </row>
    <row r="5595" spans="1:13" x14ac:dyDescent="0.15">
      <c r="A5595" s="175">
        <v>11806</v>
      </c>
      <c r="B5595" s="176">
        <v>3</v>
      </c>
      <c r="C5595" s="176">
        <v>1</v>
      </c>
      <c r="D5595" s="176" t="s">
        <v>7978</v>
      </c>
      <c r="E5595" s="176">
        <f>VLOOKUP(D5595,武将id!A:C,3,FALSE)</f>
        <v>303</v>
      </c>
      <c r="F5595" s="176">
        <v>0</v>
      </c>
      <c r="G5595" s="256" t="s">
        <v>7979</v>
      </c>
      <c r="H5595" s="256" t="s">
        <v>7979</v>
      </c>
      <c r="I5595" s="176">
        <v>1</v>
      </c>
      <c r="J5595" s="176"/>
      <c r="K5595" s="176"/>
      <c r="L5595" s="176"/>
      <c r="M5595" s="257">
        <v>0</v>
      </c>
    </row>
    <row r="5596" spans="1:13" x14ac:dyDescent="0.15">
      <c r="A5596" s="175">
        <v>11806</v>
      </c>
      <c r="B5596" s="176">
        <v>4</v>
      </c>
      <c r="C5596" s="176">
        <v>1</v>
      </c>
      <c r="D5596" s="176" t="s">
        <v>7978</v>
      </c>
      <c r="E5596" s="176">
        <f>VLOOKUP(D5596,武将id!A:C,3,FALSE)</f>
        <v>303</v>
      </c>
      <c r="F5596" s="176">
        <v>0</v>
      </c>
      <c r="G5596" s="256" t="s">
        <v>7980</v>
      </c>
      <c r="H5596" s="256" t="s">
        <v>7980</v>
      </c>
      <c r="I5596" s="176">
        <v>1</v>
      </c>
      <c r="J5596" s="176"/>
      <c r="K5596" s="176"/>
      <c r="L5596" s="176"/>
      <c r="M5596" s="257">
        <v>0</v>
      </c>
    </row>
    <row r="5597" spans="1:13" x14ac:dyDescent="0.15">
      <c r="A5597" s="175">
        <v>11806</v>
      </c>
      <c r="B5597" s="176">
        <v>5</v>
      </c>
      <c r="C5597" s="176">
        <v>1</v>
      </c>
      <c r="D5597" s="176" t="s">
        <v>7978</v>
      </c>
      <c r="E5597" s="176">
        <f>VLOOKUP(D5597,武将id!A:C,3,FALSE)</f>
        <v>303</v>
      </c>
      <c r="F5597" s="176">
        <v>0</v>
      </c>
      <c r="G5597" s="256" t="s">
        <v>7981</v>
      </c>
      <c r="H5597" s="256" t="s">
        <v>7981</v>
      </c>
      <c r="I5597" s="176">
        <v>1</v>
      </c>
      <c r="J5597" s="176"/>
      <c r="K5597" s="176"/>
      <c r="L5597" s="176"/>
      <c r="M5597" s="257">
        <v>0</v>
      </c>
    </row>
    <row r="5598" spans="1:13" x14ac:dyDescent="0.15">
      <c r="A5598" s="180">
        <v>11806</v>
      </c>
      <c r="B5598" s="181">
        <v>6</v>
      </c>
      <c r="C5598" s="181">
        <v>1</v>
      </c>
      <c r="D5598" s="181" t="s">
        <v>7982</v>
      </c>
      <c r="E5598" s="181">
        <f>VLOOKUP(D5598,武将id!A:C,3,FALSE)</f>
        <v>303</v>
      </c>
      <c r="F5598" s="181">
        <v>0</v>
      </c>
      <c r="G5598" s="259" t="s">
        <v>7983</v>
      </c>
      <c r="H5598" s="259" t="s">
        <v>7983</v>
      </c>
      <c r="I5598" s="181">
        <v>1</v>
      </c>
      <c r="J5598" s="181"/>
      <c r="K5598" s="181"/>
      <c r="L5598" s="181"/>
      <c r="M5598" s="260">
        <v>0</v>
      </c>
    </row>
    <row r="5599" spans="1:13" x14ac:dyDescent="0.15">
      <c r="A5599" s="170">
        <v>11901</v>
      </c>
      <c r="B5599" s="171">
        <v>1</v>
      </c>
      <c r="C5599" s="171">
        <v>1</v>
      </c>
      <c r="D5599" s="171" t="s">
        <v>7738</v>
      </c>
      <c r="E5599" s="171">
        <f>VLOOKUP(D5599,武将id!A:C,3,FALSE)</f>
        <v>306</v>
      </c>
      <c r="F5599" s="171">
        <v>0</v>
      </c>
      <c r="G5599" s="253" t="s">
        <v>7984</v>
      </c>
      <c r="H5599" s="253" t="s">
        <v>7984</v>
      </c>
      <c r="I5599" s="171">
        <v>1</v>
      </c>
      <c r="J5599" s="171"/>
      <c r="K5599" s="171"/>
      <c r="L5599" s="171"/>
      <c r="M5599" s="254">
        <v>0</v>
      </c>
    </row>
    <row r="5600" spans="1:13" x14ac:dyDescent="0.15">
      <c r="A5600" s="175">
        <v>11901</v>
      </c>
      <c r="B5600" s="176">
        <v>2</v>
      </c>
      <c r="C5600" s="176">
        <v>2</v>
      </c>
      <c r="D5600" s="176" t="s">
        <v>7985</v>
      </c>
      <c r="E5600" s="176">
        <f>VLOOKUP(D5600,武将id!A:C,3,FALSE)</f>
        <v>312</v>
      </c>
      <c r="F5600" s="176">
        <v>0</v>
      </c>
      <c r="G5600" s="256" t="s">
        <v>7986</v>
      </c>
      <c r="H5600" s="256" t="s">
        <v>7986</v>
      </c>
      <c r="I5600" s="176">
        <v>1</v>
      </c>
      <c r="J5600" s="176"/>
      <c r="K5600" s="176"/>
      <c r="L5600" s="176" t="s">
        <v>7987</v>
      </c>
      <c r="M5600" s="257">
        <f>IF(L5600="",999,VLOOKUP(L5600,武将id!A:C,3,0))</f>
        <v>306</v>
      </c>
    </row>
    <row r="5601" spans="1:13" x14ac:dyDescent="0.15">
      <c r="A5601" s="180">
        <v>11901</v>
      </c>
      <c r="B5601" s="181">
        <v>3</v>
      </c>
      <c r="C5601" s="181">
        <v>1</v>
      </c>
      <c r="D5601" s="181" t="s">
        <v>7987</v>
      </c>
      <c r="E5601" s="181">
        <f>VLOOKUP(D5601,武将id!A:C,3,FALSE)</f>
        <v>306</v>
      </c>
      <c r="F5601" s="181">
        <v>0</v>
      </c>
      <c r="G5601" s="259" t="s">
        <v>7988</v>
      </c>
      <c r="H5601" s="259" t="s">
        <v>7988</v>
      </c>
      <c r="I5601" s="181">
        <v>1</v>
      </c>
      <c r="J5601" s="181"/>
      <c r="K5601" s="181"/>
      <c r="L5601" s="181" t="s">
        <v>7989</v>
      </c>
      <c r="M5601" s="260">
        <f>IF(L5601="",999,VLOOKUP(L5601,武将id!A:C,3,0))</f>
        <v>312</v>
      </c>
    </row>
    <row r="5602" spans="1:13" x14ac:dyDescent="0.15">
      <c r="A5602" s="170">
        <v>11902</v>
      </c>
      <c r="B5602" s="171">
        <v>1</v>
      </c>
      <c r="C5602" s="171">
        <v>1</v>
      </c>
      <c r="D5602" s="171" t="s">
        <v>7474</v>
      </c>
      <c r="E5602" s="171">
        <f>VLOOKUP(D5602,武将id!A:C,3,FALSE)</f>
        <v>203</v>
      </c>
      <c r="F5602" s="171">
        <v>0</v>
      </c>
      <c r="G5602" s="253" t="s">
        <v>7990</v>
      </c>
      <c r="H5602" s="253" t="s">
        <v>7990</v>
      </c>
      <c r="I5602" s="171">
        <v>1</v>
      </c>
      <c r="J5602" s="171"/>
      <c r="K5602" s="171"/>
      <c r="L5602" s="171" t="s">
        <v>7991</v>
      </c>
      <c r="M5602" s="254">
        <f>IF(L5602="",999,VLOOKUP(L5602,武将id!A:C,3,0))</f>
        <v>202</v>
      </c>
    </row>
    <row r="5603" spans="1:13" x14ac:dyDescent="0.15">
      <c r="A5603" s="175">
        <v>11902</v>
      </c>
      <c r="B5603" s="176">
        <v>2</v>
      </c>
      <c r="C5603" s="176">
        <v>2</v>
      </c>
      <c r="D5603" s="176" t="s">
        <v>7991</v>
      </c>
      <c r="E5603" s="176">
        <f>VLOOKUP(D5603,武将id!A:C,3,FALSE)</f>
        <v>202</v>
      </c>
      <c r="F5603" s="176">
        <v>0</v>
      </c>
      <c r="G5603" s="256" t="s">
        <v>7992</v>
      </c>
      <c r="H5603" s="256" t="s">
        <v>7992</v>
      </c>
      <c r="I5603" s="176">
        <v>1</v>
      </c>
      <c r="J5603" s="176"/>
      <c r="K5603" s="176"/>
      <c r="L5603" s="176" t="s">
        <v>7993</v>
      </c>
      <c r="M5603" s="257">
        <f>IF(L5603="",999,VLOOKUP(L5603,武将id!A:C,3,0))</f>
        <v>203</v>
      </c>
    </row>
    <row r="5604" spans="1:13" x14ac:dyDescent="0.15">
      <c r="A5604" s="175">
        <v>11902</v>
      </c>
      <c r="B5604" s="176">
        <v>3</v>
      </c>
      <c r="C5604" s="176">
        <v>1</v>
      </c>
      <c r="D5604" s="176" t="s">
        <v>7993</v>
      </c>
      <c r="E5604" s="176">
        <f>VLOOKUP(D5604,武将id!A:C,3,FALSE)</f>
        <v>203</v>
      </c>
      <c r="F5604" s="176">
        <v>0</v>
      </c>
      <c r="G5604" s="256" t="s">
        <v>7994</v>
      </c>
      <c r="H5604" s="256" t="s">
        <v>7994</v>
      </c>
      <c r="I5604" s="176">
        <v>1</v>
      </c>
      <c r="J5604" s="176"/>
      <c r="K5604" s="176"/>
      <c r="L5604" s="176" t="s">
        <v>7420</v>
      </c>
      <c r="M5604" s="257">
        <f>IF(L5604="",999,VLOOKUP(L5604,武将id!A:C,3,0))</f>
        <v>202</v>
      </c>
    </row>
    <row r="5605" spans="1:13" x14ac:dyDescent="0.15">
      <c r="A5605" s="175">
        <v>11902</v>
      </c>
      <c r="B5605" s="176">
        <v>4</v>
      </c>
      <c r="C5605" s="176">
        <v>2</v>
      </c>
      <c r="D5605" s="176" t="s">
        <v>7420</v>
      </c>
      <c r="E5605" s="176">
        <f>VLOOKUP(D5605,武将id!A:C,3,FALSE)</f>
        <v>202</v>
      </c>
      <c r="F5605" s="176">
        <v>0</v>
      </c>
      <c r="G5605" s="256" t="s">
        <v>7995</v>
      </c>
      <c r="H5605" s="256" t="s">
        <v>7995</v>
      </c>
      <c r="I5605" s="176">
        <v>1</v>
      </c>
      <c r="J5605" s="176"/>
      <c r="K5605" s="176"/>
      <c r="L5605" s="176" t="s">
        <v>7993</v>
      </c>
      <c r="M5605" s="257">
        <f>IF(L5605="",999,VLOOKUP(L5605,武将id!A:C,3,0))</f>
        <v>203</v>
      </c>
    </row>
    <row r="5606" spans="1:13" x14ac:dyDescent="0.15">
      <c r="A5606" s="180">
        <v>11902</v>
      </c>
      <c r="B5606" s="181">
        <v>5</v>
      </c>
      <c r="C5606" s="181">
        <v>1</v>
      </c>
      <c r="D5606" s="181" t="s">
        <v>7993</v>
      </c>
      <c r="E5606" s="181">
        <f>VLOOKUP(D5606,武将id!A:C,3,FALSE)</f>
        <v>203</v>
      </c>
      <c r="F5606" s="181">
        <v>0</v>
      </c>
      <c r="G5606" s="259" t="s">
        <v>7996</v>
      </c>
      <c r="H5606" s="259" t="s">
        <v>7996</v>
      </c>
      <c r="I5606" s="181">
        <v>1</v>
      </c>
      <c r="J5606" s="181"/>
      <c r="K5606" s="181"/>
      <c r="L5606" s="181" t="s">
        <v>7420</v>
      </c>
      <c r="M5606" s="260">
        <f>IF(L5606="",999,VLOOKUP(L5606,武将id!A:C,3,0))</f>
        <v>202</v>
      </c>
    </row>
    <row r="5607" spans="1:13" x14ac:dyDescent="0.15">
      <c r="A5607" s="170">
        <v>11903</v>
      </c>
      <c r="B5607" s="171">
        <v>1</v>
      </c>
      <c r="C5607" s="171">
        <v>2</v>
      </c>
      <c r="D5607" s="171" t="s">
        <v>7997</v>
      </c>
      <c r="E5607" s="171">
        <f>VLOOKUP(D5607,武将id!A:C,3,FALSE)</f>
        <v>129</v>
      </c>
      <c r="F5607" s="171">
        <v>0</v>
      </c>
      <c r="G5607" s="253" t="s">
        <v>7998</v>
      </c>
      <c r="H5607" s="253" t="s">
        <v>7998</v>
      </c>
      <c r="I5607" s="171">
        <v>1</v>
      </c>
      <c r="J5607" s="171"/>
      <c r="K5607" s="171"/>
      <c r="L5607" s="171"/>
      <c r="M5607" s="254">
        <v>0</v>
      </c>
    </row>
    <row r="5608" spans="1:13" x14ac:dyDescent="0.15">
      <c r="A5608" s="175">
        <v>11903</v>
      </c>
      <c r="B5608" s="176">
        <v>2</v>
      </c>
      <c r="C5608" s="176">
        <v>2</v>
      </c>
      <c r="D5608" s="176" t="s">
        <v>7999</v>
      </c>
      <c r="E5608" s="176">
        <f>VLOOKUP(D5608,武将id!A:C,3,FALSE)</f>
        <v>312</v>
      </c>
      <c r="F5608" s="176">
        <v>0</v>
      </c>
      <c r="G5608" s="256" t="s">
        <v>8000</v>
      </c>
      <c r="H5608" s="256" t="s">
        <v>8000</v>
      </c>
      <c r="I5608" s="176">
        <v>1</v>
      </c>
      <c r="J5608" s="176"/>
      <c r="K5608" s="176"/>
      <c r="L5608" s="176"/>
      <c r="M5608" s="257">
        <v>0</v>
      </c>
    </row>
    <row r="5609" spans="1:13" x14ac:dyDescent="0.15">
      <c r="A5609" s="175">
        <v>11903</v>
      </c>
      <c r="B5609" s="176">
        <v>3</v>
      </c>
      <c r="C5609" s="176">
        <v>1</v>
      </c>
      <c r="D5609" s="176" t="s">
        <v>7993</v>
      </c>
      <c r="E5609" s="176">
        <f>VLOOKUP(D5609,武将id!A:C,3,FALSE)</f>
        <v>203</v>
      </c>
      <c r="F5609" s="176">
        <v>0</v>
      </c>
      <c r="G5609" s="256" t="s">
        <v>8001</v>
      </c>
      <c r="H5609" s="256" t="s">
        <v>8001</v>
      </c>
      <c r="I5609" s="176">
        <v>1</v>
      </c>
      <c r="J5609" s="176"/>
      <c r="K5609" s="176"/>
      <c r="L5609" s="176"/>
      <c r="M5609" s="257">
        <v>0</v>
      </c>
    </row>
    <row r="5610" spans="1:13" x14ac:dyDescent="0.15">
      <c r="A5610" s="175">
        <v>11903</v>
      </c>
      <c r="B5610" s="176">
        <v>4</v>
      </c>
      <c r="C5610" s="176">
        <v>1</v>
      </c>
      <c r="D5610" s="176" t="s">
        <v>7993</v>
      </c>
      <c r="E5610" s="176">
        <f>VLOOKUP(D5610,武将id!A:C,3,FALSE)</f>
        <v>203</v>
      </c>
      <c r="F5610" s="176">
        <v>0</v>
      </c>
      <c r="G5610" s="256" t="s">
        <v>8002</v>
      </c>
      <c r="H5610" s="256" t="s">
        <v>8002</v>
      </c>
      <c r="I5610" s="176">
        <v>1</v>
      </c>
      <c r="J5610" s="176"/>
      <c r="K5610" s="176"/>
      <c r="L5610" s="176"/>
      <c r="M5610" s="257">
        <v>0</v>
      </c>
    </row>
    <row r="5611" spans="1:13" x14ac:dyDescent="0.15">
      <c r="A5611" s="175">
        <v>11903</v>
      </c>
      <c r="B5611" s="176">
        <v>5</v>
      </c>
      <c r="C5611" s="176">
        <v>1</v>
      </c>
      <c r="D5611" s="176" t="s">
        <v>7638</v>
      </c>
      <c r="E5611" s="176">
        <f>VLOOKUP(D5611,武将id!A:C,3,FALSE)</f>
        <v>203</v>
      </c>
      <c r="F5611" s="176">
        <v>0</v>
      </c>
      <c r="G5611" s="256" t="s">
        <v>8003</v>
      </c>
      <c r="H5611" s="256" t="s">
        <v>8003</v>
      </c>
      <c r="I5611" s="176">
        <v>1</v>
      </c>
      <c r="J5611" s="176"/>
      <c r="K5611" s="176"/>
      <c r="L5611" s="176"/>
      <c r="M5611" s="257">
        <v>0</v>
      </c>
    </row>
    <row r="5612" spans="1:13" x14ac:dyDescent="0.15">
      <c r="A5612" s="180">
        <v>11903</v>
      </c>
      <c r="B5612" s="181">
        <v>6</v>
      </c>
      <c r="C5612" s="181">
        <v>2</v>
      </c>
      <c r="D5612" s="181" t="s">
        <v>7635</v>
      </c>
      <c r="E5612" s="181">
        <f>VLOOKUP(D5612,武将id!A:C,3,FALSE)</f>
        <v>312</v>
      </c>
      <c r="F5612" s="181">
        <v>0</v>
      </c>
      <c r="G5612" s="259" t="s">
        <v>8004</v>
      </c>
      <c r="H5612" s="259" t="s">
        <v>8004</v>
      </c>
      <c r="I5612" s="181">
        <v>1</v>
      </c>
      <c r="J5612" s="181"/>
      <c r="K5612" s="181"/>
      <c r="L5612" s="181"/>
      <c r="M5612" s="260">
        <v>0</v>
      </c>
    </row>
    <row r="5613" spans="1:13" x14ac:dyDescent="0.15">
      <c r="A5613" s="170">
        <v>11904</v>
      </c>
      <c r="B5613" s="171">
        <v>1</v>
      </c>
      <c r="C5613" s="171">
        <v>2</v>
      </c>
      <c r="D5613" s="171" t="s">
        <v>8005</v>
      </c>
      <c r="E5613" s="171">
        <f>VLOOKUP(D5613,武将id!A:C,3,FALSE)</f>
        <v>211</v>
      </c>
      <c r="F5613" s="171">
        <v>0</v>
      </c>
      <c r="G5613" s="253" t="s">
        <v>8006</v>
      </c>
      <c r="H5613" s="253" t="s">
        <v>8006</v>
      </c>
      <c r="I5613" s="171">
        <v>1</v>
      </c>
      <c r="J5613" s="171"/>
      <c r="K5613" s="171"/>
      <c r="L5613" s="171" t="s">
        <v>7465</v>
      </c>
      <c r="M5613" s="254">
        <f>IF(L5613="",999,VLOOKUP(L5613,武将id!A:C,3,0))</f>
        <v>203</v>
      </c>
    </row>
    <row r="5614" spans="1:13" x14ac:dyDescent="0.15">
      <c r="A5614" s="175">
        <v>11904</v>
      </c>
      <c r="B5614" s="176">
        <v>2</v>
      </c>
      <c r="C5614" s="176">
        <v>1</v>
      </c>
      <c r="D5614" s="176" t="s">
        <v>7465</v>
      </c>
      <c r="E5614" s="176">
        <f>VLOOKUP(D5614,武将id!A:C,3,FALSE)</f>
        <v>203</v>
      </c>
      <c r="F5614" s="176">
        <v>0</v>
      </c>
      <c r="G5614" s="256" t="s">
        <v>8007</v>
      </c>
      <c r="H5614" s="256" t="s">
        <v>8007</v>
      </c>
      <c r="I5614" s="176">
        <v>1</v>
      </c>
      <c r="J5614" s="176"/>
      <c r="K5614" s="176"/>
      <c r="L5614" s="176" t="s">
        <v>8008</v>
      </c>
      <c r="M5614" s="257">
        <f>IF(L5614="",999,VLOOKUP(L5614,武将id!A:C,3,0))</f>
        <v>211</v>
      </c>
    </row>
    <row r="5615" spans="1:13" x14ac:dyDescent="0.15">
      <c r="A5615" s="175">
        <v>11904</v>
      </c>
      <c r="B5615" s="176">
        <v>3</v>
      </c>
      <c r="C5615" s="176">
        <v>2</v>
      </c>
      <c r="D5615" s="176" t="s">
        <v>8008</v>
      </c>
      <c r="E5615" s="176">
        <f>VLOOKUP(D5615,武将id!A:C,3,FALSE)</f>
        <v>211</v>
      </c>
      <c r="F5615" s="176">
        <v>0</v>
      </c>
      <c r="G5615" s="256" t="s">
        <v>8009</v>
      </c>
      <c r="H5615" s="256" t="s">
        <v>8009</v>
      </c>
      <c r="I5615" s="176">
        <v>1</v>
      </c>
      <c r="J5615" s="176"/>
      <c r="K5615" s="176"/>
      <c r="L5615" s="176" t="s">
        <v>7465</v>
      </c>
      <c r="M5615" s="257">
        <f>IF(L5615="",999,VLOOKUP(L5615,武将id!A:C,3,0))</f>
        <v>203</v>
      </c>
    </row>
    <row r="5616" spans="1:13" x14ac:dyDescent="0.15">
      <c r="A5616" s="180">
        <v>11904</v>
      </c>
      <c r="B5616" s="181">
        <v>4</v>
      </c>
      <c r="C5616" s="181">
        <v>1</v>
      </c>
      <c r="D5616" s="181" t="s">
        <v>7465</v>
      </c>
      <c r="E5616" s="181">
        <f>VLOOKUP(D5616,武将id!A:C,3,FALSE)</f>
        <v>203</v>
      </c>
      <c r="F5616" s="181">
        <v>0</v>
      </c>
      <c r="G5616" s="259" t="s">
        <v>8010</v>
      </c>
      <c r="H5616" s="259" t="s">
        <v>8010</v>
      </c>
      <c r="I5616" s="181">
        <v>1</v>
      </c>
      <c r="J5616" s="181"/>
      <c r="K5616" s="181"/>
      <c r="L5616" s="181" t="s">
        <v>8008</v>
      </c>
      <c r="M5616" s="260">
        <f>IF(L5616="",999,VLOOKUP(L5616,武将id!A:C,3,0))</f>
        <v>211</v>
      </c>
    </row>
    <row r="5617" spans="1:13" x14ac:dyDescent="0.15">
      <c r="A5617" s="170">
        <v>12001</v>
      </c>
      <c r="B5617" s="171">
        <v>1</v>
      </c>
      <c r="C5617" s="171">
        <v>2</v>
      </c>
      <c r="D5617" s="171" t="s">
        <v>7602</v>
      </c>
      <c r="E5617" s="171">
        <f>VLOOKUP(D5617,武将id!A:C,3,FALSE)</f>
        <v>312</v>
      </c>
      <c r="F5617" s="171">
        <v>0</v>
      </c>
      <c r="G5617" s="253" t="s">
        <v>8011</v>
      </c>
      <c r="H5617" s="253" t="s">
        <v>8011</v>
      </c>
      <c r="I5617" s="171">
        <v>1</v>
      </c>
      <c r="J5617" s="171"/>
      <c r="K5617" s="171"/>
      <c r="L5617" s="171" t="s">
        <v>7600</v>
      </c>
      <c r="M5617" s="254">
        <f>IF(L5617="",999,VLOOKUP(L5617,武将id!A:C,3,0))</f>
        <v>306</v>
      </c>
    </row>
    <row r="5618" spans="1:13" x14ac:dyDescent="0.15">
      <c r="A5618" s="175">
        <v>12001</v>
      </c>
      <c r="B5618" s="176">
        <v>2</v>
      </c>
      <c r="C5618" s="176">
        <v>2</v>
      </c>
      <c r="D5618" s="176" t="s">
        <v>7602</v>
      </c>
      <c r="E5618" s="176">
        <f>VLOOKUP(D5618,武将id!A:C,3,FALSE)</f>
        <v>312</v>
      </c>
      <c r="F5618" s="176">
        <v>0</v>
      </c>
      <c r="G5618" s="256" t="s">
        <v>8012</v>
      </c>
      <c r="H5618" s="256" t="s">
        <v>8012</v>
      </c>
      <c r="I5618" s="176">
        <v>1</v>
      </c>
      <c r="J5618" s="176"/>
      <c r="K5618" s="176"/>
      <c r="L5618" s="176" t="s">
        <v>7600</v>
      </c>
      <c r="M5618" s="257">
        <f>IF(L5618="",999,VLOOKUP(L5618,武将id!A:C,3,0))</f>
        <v>306</v>
      </c>
    </row>
    <row r="5619" spans="1:13" x14ac:dyDescent="0.15">
      <c r="A5619" s="175">
        <v>12001</v>
      </c>
      <c r="B5619" s="176">
        <v>3</v>
      </c>
      <c r="C5619" s="176">
        <v>1</v>
      </c>
      <c r="D5619" s="176" t="s">
        <v>7600</v>
      </c>
      <c r="E5619" s="176">
        <f>VLOOKUP(D5619,武将id!A:C,3,FALSE)</f>
        <v>306</v>
      </c>
      <c r="F5619" s="176">
        <v>0</v>
      </c>
      <c r="G5619" s="256" t="s">
        <v>8013</v>
      </c>
      <c r="H5619" s="256" t="s">
        <v>8013</v>
      </c>
      <c r="I5619" s="176">
        <v>1</v>
      </c>
      <c r="J5619" s="176"/>
      <c r="K5619" s="176"/>
      <c r="L5619" s="176" t="s">
        <v>7602</v>
      </c>
      <c r="M5619" s="257">
        <f>IF(L5619="",999,VLOOKUP(L5619,武将id!A:C,3,0))</f>
        <v>312</v>
      </c>
    </row>
    <row r="5620" spans="1:13" x14ac:dyDescent="0.15">
      <c r="A5620" s="175">
        <v>12001</v>
      </c>
      <c r="B5620" s="176">
        <v>4</v>
      </c>
      <c r="C5620" s="176">
        <v>2</v>
      </c>
      <c r="D5620" s="176" t="s">
        <v>7602</v>
      </c>
      <c r="E5620" s="176">
        <f>VLOOKUP(D5620,武将id!A:C,3,FALSE)</f>
        <v>312</v>
      </c>
      <c r="F5620" s="176">
        <v>0</v>
      </c>
      <c r="G5620" s="256" t="s">
        <v>8014</v>
      </c>
      <c r="H5620" s="256" t="s">
        <v>8014</v>
      </c>
      <c r="I5620" s="176">
        <v>1</v>
      </c>
      <c r="J5620" s="176"/>
      <c r="K5620" s="176"/>
      <c r="L5620" s="176" t="s">
        <v>7600</v>
      </c>
      <c r="M5620" s="257">
        <f>IF(L5620="",999,VLOOKUP(L5620,武将id!A:C,3,0))</f>
        <v>306</v>
      </c>
    </row>
    <row r="5621" spans="1:13" x14ac:dyDescent="0.15">
      <c r="A5621" s="180">
        <v>12001</v>
      </c>
      <c r="B5621" s="181">
        <v>5</v>
      </c>
      <c r="C5621" s="181">
        <v>1</v>
      </c>
      <c r="D5621" s="181" t="s">
        <v>7600</v>
      </c>
      <c r="E5621" s="181">
        <f>VLOOKUP(D5621,武将id!A:C,3,FALSE)</f>
        <v>306</v>
      </c>
      <c r="F5621" s="181">
        <v>0</v>
      </c>
      <c r="G5621" s="259" t="s">
        <v>8015</v>
      </c>
      <c r="H5621" s="259" t="s">
        <v>8015</v>
      </c>
      <c r="I5621" s="181">
        <v>1</v>
      </c>
      <c r="J5621" s="181"/>
      <c r="K5621" s="181"/>
      <c r="L5621" s="181" t="s">
        <v>7602</v>
      </c>
      <c r="M5621" s="260">
        <f>IF(L5621="",999,VLOOKUP(L5621,武将id!A:C,3,0))</f>
        <v>312</v>
      </c>
    </row>
    <row r="5622" spans="1:13" x14ac:dyDescent="0.15">
      <c r="A5622" s="170">
        <v>12002</v>
      </c>
      <c r="B5622" s="171">
        <v>1</v>
      </c>
      <c r="C5622" s="171">
        <v>2</v>
      </c>
      <c r="D5622" s="171" t="s">
        <v>7602</v>
      </c>
      <c r="E5622" s="171">
        <f>VLOOKUP(D5622,武将id!A:C,3,FALSE)</f>
        <v>312</v>
      </c>
      <c r="F5622" s="171">
        <v>0</v>
      </c>
      <c r="G5622" s="253" t="s">
        <v>8016</v>
      </c>
      <c r="H5622" s="253" t="s">
        <v>8016</v>
      </c>
      <c r="I5622" s="171">
        <v>1</v>
      </c>
      <c r="J5622" s="171"/>
      <c r="K5622" s="171"/>
      <c r="L5622" s="171" t="s">
        <v>7600</v>
      </c>
      <c r="M5622" s="254">
        <f>IF(L5622="",999,VLOOKUP(L5622,武将id!A:C,3,0))</f>
        <v>306</v>
      </c>
    </row>
    <row r="5623" spans="1:13" x14ac:dyDescent="0.15">
      <c r="A5623" s="175">
        <v>12002</v>
      </c>
      <c r="B5623" s="176">
        <v>2</v>
      </c>
      <c r="C5623" s="176">
        <v>1</v>
      </c>
      <c r="D5623" s="176" t="s">
        <v>7600</v>
      </c>
      <c r="E5623" s="176">
        <f>VLOOKUP(D5623,武将id!A:C,3,FALSE)</f>
        <v>306</v>
      </c>
      <c r="F5623" s="176">
        <v>0</v>
      </c>
      <c r="G5623" s="256" t="s">
        <v>8017</v>
      </c>
      <c r="H5623" s="256" t="s">
        <v>8017</v>
      </c>
      <c r="I5623" s="176">
        <v>1</v>
      </c>
      <c r="J5623" s="176"/>
      <c r="K5623" s="176"/>
      <c r="L5623" s="176" t="s">
        <v>8008</v>
      </c>
      <c r="M5623" s="257">
        <f>IF(L5623="",999,VLOOKUP(L5623,武将id!A:C,3,0))</f>
        <v>211</v>
      </c>
    </row>
    <row r="5624" spans="1:13" x14ac:dyDescent="0.15">
      <c r="A5624" s="175">
        <v>12002</v>
      </c>
      <c r="B5624" s="176">
        <v>3</v>
      </c>
      <c r="C5624" s="176">
        <v>2</v>
      </c>
      <c r="D5624" s="176" t="s">
        <v>8008</v>
      </c>
      <c r="E5624" s="176">
        <f>VLOOKUP(D5624,武将id!A:C,3,FALSE)</f>
        <v>211</v>
      </c>
      <c r="F5624" s="176">
        <v>0</v>
      </c>
      <c r="G5624" s="256" t="s">
        <v>8018</v>
      </c>
      <c r="H5624" s="256" t="s">
        <v>8018</v>
      </c>
      <c r="I5624" s="176">
        <v>1</v>
      </c>
      <c r="J5624" s="176"/>
      <c r="K5624" s="176"/>
      <c r="L5624" s="176" t="s">
        <v>7600</v>
      </c>
      <c r="M5624" s="257">
        <f>IF(L5624="",999,VLOOKUP(L5624,武将id!A:C,3,0))</f>
        <v>306</v>
      </c>
    </row>
    <row r="5625" spans="1:13" x14ac:dyDescent="0.15">
      <c r="A5625" s="175">
        <v>12002</v>
      </c>
      <c r="B5625" s="176">
        <v>4</v>
      </c>
      <c r="C5625" s="176">
        <v>1</v>
      </c>
      <c r="D5625" s="176" t="s">
        <v>7600</v>
      </c>
      <c r="E5625" s="176">
        <f>VLOOKUP(D5625,武将id!A:C,3,FALSE)</f>
        <v>306</v>
      </c>
      <c r="F5625" s="176">
        <v>0</v>
      </c>
      <c r="G5625" s="256" t="s">
        <v>8019</v>
      </c>
      <c r="H5625" s="256" t="s">
        <v>8019</v>
      </c>
      <c r="I5625" s="176">
        <v>1</v>
      </c>
      <c r="J5625" s="176"/>
      <c r="K5625" s="176"/>
      <c r="L5625" s="176" t="s">
        <v>8008</v>
      </c>
      <c r="M5625" s="257">
        <f>IF(L5625="",999,VLOOKUP(L5625,武将id!A:C,3,0))</f>
        <v>211</v>
      </c>
    </row>
    <row r="5626" spans="1:13" x14ac:dyDescent="0.15">
      <c r="A5626" s="175">
        <v>12002</v>
      </c>
      <c r="B5626" s="176">
        <v>5</v>
      </c>
      <c r="C5626" s="176">
        <v>2</v>
      </c>
      <c r="D5626" s="176" t="s">
        <v>8008</v>
      </c>
      <c r="E5626" s="176">
        <f>VLOOKUP(D5626,武将id!A:C,3,FALSE)</f>
        <v>211</v>
      </c>
      <c r="F5626" s="176">
        <v>0</v>
      </c>
      <c r="G5626" s="256" t="s">
        <v>8020</v>
      </c>
      <c r="H5626" s="256" t="s">
        <v>8020</v>
      </c>
      <c r="I5626" s="176">
        <v>1</v>
      </c>
      <c r="J5626" s="176"/>
      <c r="K5626" s="176"/>
      <c r="L5626" s="176" t="s">
        <v>7600</v>
      </c>
      <c r="M5626" s="257">
        <f>IF(L5626="",999,VLOOKUP(L5626,武将id!A:C,3,0))</f>
        <v>306</v>
      </c>
    </row>
    <row r="5627" spans="1:13" x14ac:dyDescent="0.15">
      <c r="A5627" s="175">
        <v>12002</v>
      </c>
      <c r="B5627" s="176">
        <v>6</v>
      </c>
      <c r="C5627" s="176">
        <v>1</v>
      </c>
      <c r="D5627" s="176" t="s">
        <v>7600</v>
      </c>
      <c r="E5627" s="176">
        <f>VLOOKUP(D5627,武将id!A:C,3,FALSE)</f>
        <v>306</v>
      </c>
      <c r="F5627" s="176">
        <v>0</v>
      </c>
      <c r="G5627" s="256" t="s">
        <v>8021</v>
      </c>
      <c r="H5627" s="256" t="s">
        <v>8021</v>
      </c>
      <c r="I5627" s="176">
        <v>1</v>
      </c>
      <c r="J5627" s="176"/>
      <c r="K5627" s="176"/>
      <c r="L5627" s="176" t="s">
        <v>8008</v>
      </c>
      <c r="M5627" s="257">
        <f>IF(L5627="",999,VLOOKUP(L5627,武将id!A:C,3,0))</f>
        <v>211</v>
      </c>
    </row>
    <row r="5628" spans="1:13" x14ac:dyDescent="0.15">
      <c r="A5628" s="175">
        <v>12002</v>
      </c>
      <c r="B5628" s="176">
        <v>7</v>
      </c>
      <c r="C5628" s="176">
        <v>2</v>
      </c>
      <c r="D5628" s="176" t="s">
        <v>7602</v>
      </c>
      <c r="E5628" s="176">
        <f>VLOOKUP(D5628,武将id!A:C,3,FALSE)</f>
        <v>312</v>
      </c>
      <c r="F5628" s="176">
        <v>0</v>
      </c>
      <c r="G5628" s="256" t="s">
        <v>8022</v>
      </c>
      <c r="H5628" s="256" t="s">
        <v>8022</v>
      </c>
      <c r="I5628" s="176">
        <v>1</v>
      </c>
      <c r="J5628" s="176"/>
      <c r="K5628" s="176"/>
      <c r="L5628" s="176" t="s">
        <v>7600</v>
      </c>
      <c r="M5628" s="257">
        <f>IF(L5628="",999,VLOOKUP(L5628,武将id!A:C,3,0))</f>
        <v>306</v>
      </c>
    </row>
    <row r="5629" spans="1:13" x14ac:dyDescent="0.15">
      <c r="A5629" s="180">
        <v>12002</v>
      </c>
      <c r="B5629" s="181">
        <v>8</v>
      </c>
      <c r="C5629" s="181">
        <v>1</v>
      </c>
      <c r="D5629" s="181" t="s">
        <v>7600</v>
      </c>
      <c r="E5629" s="181">
        <f>VLOOKUP(D5629,武将id!A:C,3,FALSE)</f>
        <v>306</v>
      </c>
      <c r="F5629" s="181">
        <v>0</v>
      </c>
      <c r="G5629" s="259" t="s">
        <v>8023</v>
      </c>
      <c r="H5629" s="259" t="s">
        <v>8023</v>
      </c>
      <c r="I5629" s="181">
        <v>1</v>
      </c>
      <c r="J5629" s="181"/>
      <c r="K5629" s="181"/>
      <c r="L5629" s="181" t="s">
        <v>7602</v>
      </c>
      <c r="M5629" s="260">
        <f>IF(L5629="",999,VLOOKUP(L5629,武将id!A:C,3,0))</f>
        <v>312</v>
      </c>
    </row>
    <row r="5630" spans="1:13" x14ac:dyDescent="0.15">
      <c r="A5630" s="170">
        <v>12003</v>
      </c>
      <c r="B5630" s="171">
        <v>1</v>
      </c>
      <c r="C5630" s="171">
        <v>1</v>
      </c>
      <c r="D5630" s="171" t="s">
        <v>7602</v>
      </c>
      <c r="E5630" s="171">
        <f>VLOOKUP(D5630,武将id!A:C,3,FALSE)</f>
        <v>312</v>
      </c>
      <c r="F5630" s="171">
        <v>0</v>
      </c>
      <c r="G5630" s="253" t="s">
        <v>8024</v>
      </c>
      <c r="H5630" s="253" t="s">
        <v>8024</v>
      </c>
      <c r="I5630" s="171">
        <v>1</v>
      </c>
      <c r="J5630" s="171"/>
      <c r="K5630" s="171"/>
      <c r="L5630" s="171" t="s">
        <v>8008</v>
      </c>
      <c r="M5630" s="254">
        <f>IF(L5630="",999,VLOOKUP(L5630,武将id!A:C,3,0))</f>
        <v>211</v>
      </c>
    </row>
    <row r="5631" spans="1:13" x14ac:dyDescent="0.15">
      <c r="A5631" s="175">
        <v>12003</v>
      </c>
      <c r="B5631" s="176">
        <v>2</v>
      </c>
      <c r="C5631" s="176">
        <v>2</v>
      </c>
      <c r="D5631" s="176" t="s">
        <v>8008</v>
      </c>
      <c r="E5631" s="176">
        <f>VLOOKUP(D5631,武将id!A:C,3,FALSE)</f>
        <v>211</v>
      </c>
      <c r="F5631" s="176">
        <v>0</v>
      </c>
      <c r="G5631" s="256" t="s">
        <v>8025</v>
      </c>
      <c r="H5631" s="256" t="s">
        <v>8025</v>
      </c>
      <c r="I5631" s="176">
        <v>1</v>
      </c>
      <c r="J5631" s="176"/>
      <c r="K5631" s="176"/>
      <c r="L5631" s="176" t="s">
        <v>7602</v>
      </c>
      <c r="M5631" s="257">
        <f>IF(L5631="",999,VLOOKUP(L5631,武将id!A:C,3,0))</f>
        <v>312</v>
      </c>
    </row>
    <row r="5632" spans="1:13" x14ac:dyDescent="0.15">
      <c r="A5632" s="175">
        <v>12003</v>
      </c>
      <c r="B5632" s="176">
        <v>3</v>
      </c>
      <c r="C5632" s="176">
        <v>1</v>
      </c>
      <c r="D5632" s="176" t="s">
        <v>7602</v>
      </c>
      <c r="E5632" s="176">
        <f>VLOOKUP(D5632,武将id!A:C,3,FALSE)</f>
        <v>312</v>
      </c>
      <c r="F5632" s="176">
        <v>0</v>
      </c>
      <c r="G5632" s="256" t="s">
        <v>8026</v>
      </c>
      <c r="H5632" s="256" t="s">
        <v>8026</v>
      </c>
      <c r="I5632" s="176">
        <v>1</v>
      </c>
      <c r="J5632" s="176"/>
      <c r="K5632" s="176"/>
      <c r="L5632" s="176" t="s">
        <v>8008</v>
      </c>
      <c r="M5632" s="257">
        <f>IF(L5632="",999,VLOOKUP(L5632,武将id!A:C,3,0))</f>
        <v>211</v>
      </c>
    </row>
    <row r="5633" spans="1:13" x14ac:dyDescent="0.15">
      <c r="A5633" s="175">
        <v>12003</v>
      </c>
      <c r="B5633" s="176">
        <v>4</v>
      </c>
      <c r="C5633" s="176">
        <v>2</v>
      </c>
      <c r="D5633" s="176" t="s">
        <v>8008</v>
      </c>
      <c r="E5633" s="176">
        <f>VLOOKUP(D5633,武将id!A:C,3,FALSE)</f>
        <v>211</v>
      </c>
      <c r="F5633" s="176">
        <v>0</v>
      </c>
      <c r="G5633" s="256" t="s">
        <v>8027</v>
      </c>
      <c r="H5633" s="256" t="s">
        <v>8027</v>
      </c>
      <c r="I5633" s="176">
        <v>1</v>
      </c>
      <c r="J5633" s="176"/>
      <c r="K5633" s="176"/>
      <c r="L5633" s="176" t="s">
        <v>7602</v>
      </c>
      <c r="M5633" s="257">
        <f>IF(L5633="",999,VLOOKUP(L5633,武将id!A:C,3,0))</f>
        <v>312</v>
      </c>
    </row>
    <row r="5634" spans="1:13" x14ac:dyDescent="0.15">
      <c r="A5634" s="175">
        <v>12003</v>
      </c>
      <c r="B5634" s="176">
        <v>5</v>
      </c>
      <c r="C5634" s="176">
        <v>1</v>
      </c>
      <c r="D5634" s="176" t="s">
        <v>7602</v>
      </c>
      <c r="E5634" s="176">
        <f>VLOOKUP(D5634,武将id!A:C,3,FALSE)</f>
        <v>312</v>
      </c>
      <c r="F5634" s="176">
        <v>0</v>
      </c>
      <c r="G5634" s="256" t="s">
        <v>8028</v>
      </c>
      <c r="H5634" s="256" t="s">
        <v>8028</v>
      </c>
      <c r="I5634" s="176">
        <v>1</v>
      </c>
      <c r="J5634" s="176"/>
      <c r="K5634" s="176"/>
      <c r="L5634" s="176" t="s">
        <v>8008</v>
      </c>
      <c r="M5634" s="257">
        <f>IF(L5634="",999,VLOOKUP(L5634,武将id!A:C,3,0))</f>
        <v>211</v>
      </c>
    </row>
    <row r="5635" spans="1:13" x14ac:dyDescent="0.15">
      <c r="A5635" s="180">
        <v>12003</v>
      </c>
      <c r="B5635" s="181">
        <v>6</v>
      </c>
      <c r="C5635" s="181">
        <v>2</v>
      </c>
      <c r="D5635" s="181" t="s">
        <v>8008</v>
      </c>
      <c r="E5635" s="181">
        <f>VLOOKUP(D5635,武将id!A:C,3,FALSE)</f>
        <v>211</v>
      </c>
      <c r="F5635" s="181">
        <v>0</v>
      </c>
      <c r="G5635" s="259" t="s">
        <v>8029</v>
      </c>
      <c r="H5635" s="259" t="s">
        <v>8029</v>
      </c>
      <c r="I5635" s="181">
        <v>1</v>
      </c>
      <c r="J5635" s="181"/>
      <c r="K5635" s="181"/>
      <c r="L5635" s="181" t="s">
        <v>7602</v>
      </c>
      <c r="M5635" s="260">
        <f>IF(L5635="",999,VLOOKUP(L5635,武将id!A:C,3,0))</f>
        <v>312</v>
      </c>
    </row>
    <row r="5636" spans="1:13" x14ac:dyDescent="0.15">
      <c r="A5636" s="170">
        <v>12004</v>
      </c>
      <c r="B5636" s="171">
        <v>1</v>
      </c>
      <c r="C5636" s="171">
        <v>1</v>
      </c>
      <c r="D5636" s="171" t="s">
        <v>7458</v>
      </c>
      <c r="E5636" s="171">
        <f>VLOOKUP(D5636,武将id!A:C,3,FALSE)</f>
        <v>202</v>
      </c>
      <c r="F5636" s="171">
        <v>0</v>
      </c>
      <c r="G5636" s="253" t="s">
        <v>8030</v>
      </c>
      <c r="H5636" s="253" t="s">
        <v>8030</v>
      </c>
      <c r="I5636" s="171">
        <v>1</v>
      </c>
      <c r="J5636" s="171"/>
      <c r="K5636" s="171"/>
      <c r="L5636" s="171" t="s">
        <v>8031</v>
      </c>
      <c r="M5636" s="254">
        <f>IF(L5636="",999,VLOOKUP(L5636,武将id!A:C,3,0))</f>
        <v>211</v>
      </c>
    </row>
    <row r="5637" spans="1:13" x14ac:dyDescent="0.15">
      <c r="A5637" s="175">
        <v>12004</v>
      </c>
      <c r="B5637" s="176">
        <v>2</v>
      </c>
      <c r="C5637" s="176">
        <v>2</v>
      </c>
      <c r="D5637" s="176" t="s">
        <v>8031</v>
      </c>
      <c r="E5637" s="176">
        <f>VLOOKUP(D5637,武将id!A:C,3,FALSE)</f>
        <v>211</v>
      </c>
      <c r="F5637" s="176">
        <v>0</v>
      </c>
      <c r="G5637" s="256" t="s">
        <v>8032</v>
      </c>
      <c r="H5637" s="256" t="s">
        <v>8032</v>
      </c>
      <c r="I5637" s="176">
        <v>1</v>
      </c>
      <c r="J5637" s="176"/>
      <c r="K5637" s="176"/>
      <c r="L5637" s="176" t="s">
        <v>7758</v>
      </c>
      <c r="M5637" s="257">
        <f>IF(L5637="",999,VLOOKUP(L5637,武将id!A:C,3,0))</f>
        <v>202</v>
      </c>
    </row>
    <row r="5638" spans="1:13" x14ac:dyDescent="0.15">
      <c r="A5638" s="175">
        <v>12004</v>
      </c>
      <c r="B5638" s="176">
        <v>3</v>
      </c>
      <c r="C5638" s="176">
        <v>1</v>
      </c>
      <c r="D5638" s="176" t="s">
        <v>7758</v>
      </c>
      <c r="E5638" s="176">
        <f>VLOOKUP(D5638,武将id!A:C,3,FALSE)</f>
        <v>202</v>
      </c>
      <c r="F5638" s="176">
        <v>0</v>
      </c>
      <c r="G5638" s="256" t="s">
        <v>8033</v>
      </c>
      <c r="H5638" s="256" t="s">
        <v>8033</v>
      </c>
      <c r="I5638" s="176">
        <v>1</v>
      </c>
      <c r="J5638" s="176"/>
      <c r="K5638" s="176"/>
      <c r="L5638" s="176" t="s">
        <v>8031</v>
      </c>
      <c r="M5638" s="257">
        <f>IF(L5638="",999,VLOOKUP(L5638,武将id!A:C,3,0))</f>
        <v>211</v>
      </c>
    </row>
    <row r="5639" spans="1:13" x14ac:dyDescent="0.15">
      <c r="A5639" s="180">
        <v>12004</v>
      </c>
      <c r="B5639" s="181">
        <v>4</v>
      </c>
      <c r="C5639" s="181">
        <v>2</v>
      </c>
      <c r="D5639" s="181" t="s">
        <v>8031</v>
      </c>
      <c r="E5639" s="181">
        <f>VLOOKUP(D5639,武将id!A:C,3,FALSE)</f>
        <v>211</v>
      </c>
      <c r="F5639" s="181">
        <v>0</v>
      </c>
      <c r="G5639" s="259" t="s">
        <v>8034</v>
      </c>
      <c r="H5639" s="259" t="s">
        <v>8034</v>
      </c>
      <c r="I5639" s="181">
        <v>1</v>
      </c>
      <c r="J5639" s="181"/>
      <c r="K5639" s="181"/>
      <c r="L5639" s="181" t="s">
        <v>7758</v>
      </c>
      <c r="M5639" s="260">
        <f>IF(L5639="",999,VLOOKUP(L5639,武将id!A:C,3,0))</f>
        <v>202</v>
      </c>
    </row>
    <row r="5640" spans="1:13" x14ac:dyDescent="0.15">
      <c r="A5640" s="170">
        <v>12005</v>
      </c>
      <c r="B5640" s="171">
        <v>1</v>
      </c>
      <c r="C5640" s="171">
        <v>1</v>
      </c>
      <c r="D5640" s="171" t="s">
        <v>8035</v>
      </c>
      <c r="E5640" s="171">
        <f>VLOOKUP(D5640,武将id!A:C,3,FALSE)</f>
        <v>206</v>
      </c>
      <c r="F5640" s="171">
        <v>0</v>
      </c>
      <c r="G5640" s="253" t="s">
        <v>8036</v>
      </c>
      <c r="H5640" s="253" t="s">
        <v>8036</v>
      </c>
      <c r="I5640" s="171">
        <v>1</v>
      </c>
      <c r="J5640" s="171"/>
      <c r="K5640" s="171"/>
      <c r="L5640" s="171"/>
      <c r="M5640" s="254">
        <v>0</v>
      </c>
    </row>
    <row r="5641" spans="1:13" x14ac:dyDescent="0.15">
      <c r="A5641" s="180">
        <v>12005</v>
      </c>
      <c r="B5641" s="181">
        <v>2</v>
      </c>
      <c r="C5641" s="181">
        <v>2</v>
      </c>
      <c r="D5641" s="181" t="s">
        <v>8031</v>
      </c>
      <c r="E5641" s="181">
        <f>VLOOKUP(D5641,武将id!A:C,3,FALSE)</f>
        <v>211</v>
      </c>
      <c r="F5641" s="181">
        <v>0</v>
      </c>
      <c r="G5641" s="259" t="s">
        <v>8037</v>
      </c>
      <c r="H5641" s="259" t="s">
        <v>8037</v>
      </c>
      <c r="I5641" s="181">
        <v>1</v>
      </c>
      <c r="J5641" s="181"/>
      <c r="K5641" s="181"/>
      <c r="L5641" s="181" t="s">
        <v>8038</v>
      </c>
      <c r="M5641" s="260">
        <f>IF(L5641="",999,VLOOKUP(L5641,武将id!A:C,3,0))</f>
        <v>206</v>
      </c>
    </row>
    <row r="5642" spans="1:13" x14ac:dyDescent="0.15">
      <c r="A5642" s="170">
        <v>12006</v>
      </c>
      <c r="B5642" s="171">
        <v>1</v>
      </c>
      <c r="C5642" s="171">
        <v>2</v>
      </c>
      <c r="D5642" s="171" t="s">
        <v>8039</v>
      </c>
      <c r="E5642" s="171">
        <f>VLOOKUP(D5642,武将id!A:C,3,FALSE)</f>
        <v>211</v>
      </c>
      <c r="F5642" s="171">
        <v>0</v>
      </c>
      <c r="G5642" s="253" t="s">
        <v>8040</v>
      </c>
      <c r="H5642" s="253" t="s">
        <v>8040</v>
      </c>
      <c r="I5642" s="171">
        <v>1</v>
      </c>
      <c r="J5642" s="171"/>
      <c r="K5642" s="171"/>
      <c r="L5642" s="171" t="s">
        <v>8038</v>
      </c>
      <c r="M5642" s="254">
        <f>IF(L5642="",999,VLOOKUP(L5642,武将id!A:C,3,0))</f>
        <v>206</v>
      </c>
    </row>
    <row r="5643" spans="1:13" x14ac:dyDescent="0.15">
      <c r="A5643" s="175">
        <v>12006</v>
      </c>
      <c r="B5643" s="176">
        <v>2</v>
      </c>
      <c r="C5643" s="176">
        <v>1</v>
      </c>
      <c r="D5643" s="176" t="s">
        <v>8038</v>
      </c>
      <c r="E5643" s="176">
        <f>VLOOKUP(D5643,武将id!A:C,3,FALSE)</f>
        <v>206</v>
      </c>
      <c r="F5643" s="176">
        <v>0</v>
      </c>
      <c r="G5643" s="256" t="s">
        <v>8041</v>
      </c>
      <c r="H5643" s="256" t="s">
        <v>8041</v>
      </c>
      <c r="I5643" s="176">
        <v>1</v>
      </c>
      <c r="J5643" s="176"/>
      <c r="K5643" s="176"/>
      <c r="L5643" s="176" t="s">
        <v>8039</v>
      </c>
      <c r="M5643" s="257">
        <f>IF(L5643="",999,VLOOKUP(L5643,武将id!A:C,3,0))</f>
        <v>211</v>
      </c>
    </row>
    <row r="5644" spans="1:13" x14ac:dyDescent="0.15">
      <c r="A5644" s="175">
        <v>12006</v>
      </c>
      <c r="B5644" s="176">
        <v>3</v>
      </c>
      <c r="C5644" s="176">
        <v>2</v>
      </c>
      <c r="D5644" s="176" t="s">
        <v>8039</v>
      </c>
      <c r="E5644" s="176">
        <f>VLOOKUP(D5644,武将id!A:C,3,FALSE)</f>
        <v>211</v>
      </c>
      <c r="F5644" s="176">
        <v>0</v>
      </c>
      <c r="G5644" s="256" t="s">
        <v>8042</v>
      </c>
      <c r="H5644" s="256" t="s">
        <v>8042</v>
      </c>
      <c r="I5644" s="176">
        <v>1</v>
      </c>
      <c r="J5644" s="176"/>
      <c r="K5644" s="176"/>
      <c r="L5644" s="176" t="s">
        <v>8043</v>
      </c>
      <c r="M5644" s="257">
        <f>IF(L5644="",999,VLOOKUP(L5644,武将id!A:C,3,0))</f>
        <v>206</v>
      </c>
    </row>
    <row r="5645" spans="1:13" x14ac:dyDescent="0.15">
      <c r="A5645" s="175">
        <v>12006</v>
      </c>
      <c r="B5645" s="176">
        <v>4</v>
      </c>
      <c r="C5645" s="176">
        <v>1</v>
      </c>
      <c r="D5645" s="176" t="s">
        <v>8043</v>
      </c>
      <c r="E5645" s="176">
        <f>VLOOKUP(D5645,武将id!A:C,3,FALSE)</f>
        <v>206</v>
      </c>
      <c r="F5645" s="176">
        <v>0</v>
      </c>
      <c r="G5645" s="256" t="s">
        <v>8044</v>
      </c>
      <c r="H5645" s="256" t="s">
        <v>8044</v>
      </c>
      <c r="I5645" s="176">
        <v>1</v>
      </c>
      <c r="J5645" s="176"/>
      <c r="K5645" s="176"/>
      <c r="L5645" s="176" t="s">
        <v>8045</v>
      </c>
      <c r="M5645" s="257">
        <f>IF(L5645="",999,VLOOKUP(L5645,武将id!A:C,3,0))</f>
        <v>211</v>
      </c>
    </row>
    <row r="5646" spans="1:13" x14ac:dyDescent="0.15">
      <c r="A5646" s="175">
        <v>12006</v>
      </c>
      <c r="B5646" s="176">
        <v>5</v>
      </c>
      <c r="C5646" s="176">
        <v>2</v>
      </c>
      <c r="D5646" s="176" t="s">
        <v>8045</v>
      </c>
      <c r="E5646" s="176">
        <f>VLOOKUP(D5646,武将id!A:C,3,FALSE)</f>
        <v>211</v>
      </c>
      <c r="F5646" s="176">
        <v>0</v>
      </c>
      <c r="G5646" s="256" t="s">
        <v>8046</v>
      </c>
      <c r="H5646" s="256" t="s">
        <v>8046</v>
      </c>
      <c r="I5646" s="176">
        <v>1</v>
      </c>
      <c r="J5646" s="176"/>
      <c r="K5646" s="176"/>
      <c r="L5646" s="176" t="s">
        <v>8043</v>
      </c>
      <c r="M5646" s="257">
        <f>IF(L5646="",999,VLOOKUP(L5646,武将id!A:C,3,0))</f>
        <v>206</v>
      </c>
    </row>
    <row r="5647" spans="1:13" x14ac:dyDescent="0.15">
      <c r="A5647" s="175">
        <v>12006</v>
      </c>
      <c r="B5647" s="176">
        <v>6</v>
      </c>
      <c r="C5647" s="176">
        <v>1</v>
      </c>
      <c r="D5647" s="176" t="s">
        <v>7525</v>
      </c>
      <c r="E5647" s="176">
        <f>VLOOKUP(D5647,武将id!A:C,3,FALSE)</f>
        <v>202</v>
      </c>
      <c r="F5647" s="176">
        <v>0</v>
      </c>
      <c r="G5647" s="256" t="s">
        <v>8047</v>
      </c>
      <c r="H5647" s="256" t="s">
        <v>8047</v>
      </c>
      <c r="I5647" s="176">
        <v>1</v>
      </c>
      <c r="J5647" s="176"/>
      <c r="K5647" s="176"/>
      <c r="L5647" s="176" t="s">
        <v>8045</v>
      </c>
      <c r="M5647" s="257">
        <f>IF(L5647="",999,VLOOKUP(L5647,武将id!A:C,3,0))</f>
        <v>211</v>
      </c>
    </row>
    <row r="5648" spans="1:13" x14ac:dyDescent="0.15">
      <c r="A5648" s="180">
        <v>12006</v>
      </c>
      <c r="B5648" s="181">
        <v>7</v>
      </c>
      <c r="C5648" s="181">
        <v>1</v>
      </c>
      <c r="D5648" s="181" t="s">
        <v>7525</v>
      </c>
      <c r="E5648" s="181">
        <f>VLOOKUP(D5648,武将id!A:C,3,FALSE)</f>
        <v>202</v>
      </c>
      <c r="F5648" s="181">
        <v>0</v>
      </c>
      <c r="G5648" s="259" t="s">
        <v>8048</v>
      </c>
      <c r="H5648" s="259" t="s">
        <v>8048</v>
      </c>
      <c r="I5648" s="181">
        <v>1</v>
      </c>
      <c r="J5648" s="181"/>
      <c r="K5648" s="181"/>
      <c r="L5648" s="181" t="s">
        <v>8045</v>
      </c>
      <c r="M5648" s="260">
        <f>IF(L5648="",999,VLOOKUP(L5648,武将id!A:C,3,0))</f>
        <v>211</v>
      </c>
    </row>
    <row r="5649" spans="1:13" x14ac:dyDescent="0.15">
      <c r="A5649" s="170">
        <v>12101</v>
      </c>
      <c r="B5649" s="171">
        <v>1</v>
      </c>
      <c r="C5649" s="171">
        <v>1</v>
      </c>
      <c r="D5649" s="171" t="s">
        <v>8078</v>
      </c>
      <c r="E5649" s="171">
        <f>VLOOKUP(D5649,武将id!A:C,3,FALSE)</f>
        <v>438</v>
      </c>
      <c r="F5649" s="171">
        <v>0</v>
      </c>
      <c r="G5649" s="253" t="s">
        <v>8079</v>
      </c>
      <c r="H5649" s="253" t="s">
        <v>8079</v>
      </c>
      <c r="I5649" s="171">
        <v>1</v>
      </c>
      <c r="J5649" s="171"/>
      <c r="K5649" s="171"/>
      <c r="L5649" s="171"/>
      <c r="M5649" s="254">
        <v>0</v>
      </c>
    </row>
    <row r="5650" spans="1:13" x14ac:dyDescent="0.15">
      <c r="A5650" s="175">
        <v>12101</v>
      </c>
      <c r="B5650" s="176">
        <v>2</v>
      </c>
      <c r="C5650" s="176">
        <v>1</v>
      </c>
      <c r="D5650" s="176" t="s">
        <v>8078</v>
      </c>
      <c r="E5650" s="176">
        <f>VLOOKUP(D5650,武将id!A:C,3,FALSE)</f>
        <v>438</v>
      </c>
      <c r="F5650" s="176">
        <v>0</v>
      </c>
      <c r="G5650" s="256" t="s">
        <v>8080</v>
      </c>
      <c r="H5650" s="256" t="s">
        <v>8080</v>
      </c>
      <c r="I5650" s="176">
        <v>1</v>
      </c>
      <c r="J5650" s="176"/>
      <c r="K5650" s="176"/>
      <c r="L5650" s="176"/>
      <c r="M5650" s="257">
        <v>0</v>
      </c>
    </row>
    <row r="5651" spans="1:13" x14ac:dyDescent="0.15">
      <c r="A5651" s="175">
        <v>12101</v>
      </c>
      <c r="B5651" s="176">
        <v>3</v>
      </c>
      <c r="C5651" s="176">
        <v>2</v>
      </c>
      <c r="D5651" s="176" t="s">
        <v>8081</v>
      </c>
      <c r="E5651" s="176">
        <f>VLOOKUP(D5651,武将id!A:C,3,FALSE)</f>
        <v>220</v>
      </c>
      <c r="F5651" s="176">
        <v>0</v>
      </c>
      <c r="G5651" s="256" t="s">
        <v>8082</v>
      </c>
      <c r="H5651" s="256" t="s">
        <v>8082</v>
      </c>
      <c r="I5651" s="176">
        <v>1</v>
      </c>
      <c r="J5651" s="176"/>
      <c r="K5651" s="176"/>
      <c r="L5651" s="176" t="s">
        <v>8083</v>
      </c>
      <c r="M5651" s="257">
        <f>IF(L5651="",999,VLOOKUP(L5651,武将id!A:C,3,0))</f>
        <v>438</v>
      </c>
    </row>
    <row r="5652" spans="1:13" x14ac:dyDescent="0.15">
      <c r="A5652" s="175">
        <v>12101</v>
      </c>
      <c r="B5652" s="176">
        <v>4</v>
      </c>
      <c r="C5652" s="176">
        <v>2</v>
      </c>
      <c r="D5652" s="176" t="s">
        <v>8084</v>
      </c>
      <c r="E5652" s="176">
        <f>VLOOKUP(D5652,武将id!A:C,3,FALSE)</f>
        <v>207</v>
      </c>
      <c r="F5652" s="176">
        <v>0</v>
      </c>
      <c r="G5652" s="256" t="s">
        <v>8085</v>
      </c>
      <c r="H5652" s="256" t="s">
        <v>8085</v>
      </c>
      <c r="I5652" s="176">
        <v>1</v>
      </c>
      <c r="J5652" s="176"/>
      <c r="K5652" s="176"/>
      <c r="L5652" s="176" t="s">
        <v>8083</v>
      </c>
      <c r="M5652" s="257">
        <f>IF(L5652="",999,VLOOKUP(L5652,武将id!A:C,3,0))</f>
        <v>438</v>
      </c>
    </row>
    <row r="5653" spans="1:13" x14ac:dyDescent="0.15">
      <c r="A5653" s="175">
        <v>12101</v>
      </c>
      <c r="B5653" s="176">
        <v>5</v>
      </c>
      <c r="C5653" s="176">
        <v>1</v>
      </c>
      <c r="D5653" s="176" t="s">
        <v>8086</v>
      </c>
      <c r="E5653" s="176">
        <f>VLOOKUP(D5653,武将id!A:C,3,FALSE)</f>
        <v>438</v>
      </c>
      <c r="F5653" s="176">
        <v>0</v>
      </c>
      <c r="G5653" s="256" t="s">
        <v>8087</v>
      </c>
      <c r="H5653" s="256" t="s">
        <v>8087</v>
      </c>
      <c r="I5653" s="176">
        <v>1</v>
      </c>
      <c r="J5653" s="176"/>
      <c r="K5653" s="176"/>
      <c r="L5653" s="176" t="s">
        <v>8088</v>
      </c>
      <c r="M5653" s="257">
        <f>IF(L5653="",999,VLOOKUP(L5653,武将id!A:C,3,0))</f>
        <v>207</v>
      </c>
    </row>
    <row r="5654" spans="1:13" x14ac:dyDescent="0.15">
      <c r="A5654" s="180">
        <v>12101</v>
      </c>
      <c r="B5654" s="181">
        <v>6</v>
      </c>
      <c r="C5654" s="181">
        <v>2</v>
      </c>
      <c r="D5654" s="181" t="s">
        <v>8084</v>
      </c>
      <c r="E5654" s="181">
        <f>VLOOKUP(D5654,武将id!A:C,3,FALSE)</f>
        <v>207</v>
      </c>
      <c r="F5654" s="181">
        <v>0</v>
      </c>
      <c r="G5654" s="259" t="s">
        <v>8089</v>
      </c>
      <c r="H5654" s="259" t="s">
        <v>8089</v>
      </c>
      <c r="I5654" s="181">
        <v>1</v>
      </c>
      <c r="J5654" s="181"/>
      <c r="K5654" s="181"/>
      <c r="L5654" s="181" t="s">
        <v>8083</v>
      </c>
      <c r="M5654" s="260">
        <f>IF(L5654="",999,VLOOKUP(L5654,武将id!A:C,3,0))</f>
        <v>438</v>
      </c>
    </row>
    <row r="5655" spans="1:13" x14ac:dyDescent="0.15">
      <c r="A5655" s="170">
        <v>12102</v>
      </c>
      <c r="B5655" s="171">
        <v>1</v>
      </c>
      <c r="C5655" s="171">
        <v>1</v>
      </c>
      <c r="D5655" s="171" t="s">
        <v>8090</v>
      </c>
      <c r="E5655" s="171">
        <f>VLOOKUP(D5655,武将id!A:C,3,FALSE)</f>
        <v>121</v>
      </c>
      <c r="F5655" s="171">
        <v>0</v>
      </c>
      <c r="G5655" s="253" t="s">
        <v>8091</v>
      </c>
      <c r="H5655" s="253" t="s">
        <v>8091</v>
      </c>
      <c r="I5655" s="171">
        <v>1</v>
      </c>
      <c r="J5655" s="171"/>
      <c r="K5655" s="171"/>
      <c r="L5655" s="171" t="s">
        <v>8083</v>
      </c>
      <c r="M5655" s="254">
        <f>IF(L5655="",999,VLOOKUP(L5655,武将id!A:C,3,0))</f>
        <v>438</v>
      </c>
    </row>
    <row r="5656" spans="1:13" x14ac:dyDescent="0.15">
      <c r="A5656" s="180">
        <v>12102</v>
      </c>
      <c r="B5656" s="181">
        <v>2</v>
      </c>
      <c r="C5656" s="181">
        <v>2</v>
      </c>
      <c r="D5656" s="181" t="s">
        <v>8086</v>
      </c>
      <c r="E5656" s="181">
        <f>VLOOKUP(D5656,武将id!A:C,3,FALSE)</f>
        <v>438</v>
      </c>
      <c r="F5656" s="181">
        <v>0</v>
      </c>
      <c r="G5656" s="259" t="s">
        <v>8092</v>
      </c>
      <c r="H5656" s="259" t="s">
        <v>8092</v>
      </c>
      <c r="I5656" s="181">
        <v>1</v>
      </c>
      <c r="J5656" s="181"/>
      <c r="K5656" s="181"/>
      <c r="L5656" s="181" t="s">
        <v>8093</v>
      </c>
      <c r="M5656" s="260">
        <f>IF(L5656="",999,VLOOKUP(L5656,武将id!A:C,3,0))</f>
        <v>121</v>
      </c>
    </row>
    <row r="5657" spans="1:13" x14ac:dyDescent="0.15">
      <c r="A5657" s="170">
        <v>12103</v>
      </c>
      <c r="B5657" s="171">
        <v>1</v>
      </c>
      <c r="C5657" s="171">
        <v>1</v>
      </c>
      <c r="D5657" s="171" t="s">
        <v>8094</v>
      </c>
      <c r="E5657" s="171">
        <f>VLOOKUP(D5657,武将id!A:C,3,FALSE)</f>
        <v>227</v>
      </c>
      <c r="F5657" s="171">
        <v>0</v>
      </c>
      <c r="G5657" s="253" t="s">
        <v>8095</v>
      </c>
      <c r="H5657" s="253" t="s">
        <v>8095</v>
      </c>
      <c r="I5657" s="171">
        <v>1</v>
      </c>
      <c r="J5657" s="171"/>
      <c r="K5657" s="171"/>
      <c r="L5657" s="171" t="s">
        <v>8093</v>
      </c>
      <c r="M5657" s="254">
        <f>IF(L5657="",999,VLOOKUP(L5657,武将id!A:C,3,0))</f>
        <v>121</v>
      </c>
    </row>
    <row r="5658" spans="1:13" x14ac:dyDescent="0.15">
      <c r="A5658" s="175">
        <v>12103</v>
      </c>
      <c r="B5658" s="176">
        <v>2</v>
      </c>
      <c r="C5658" s="176">
        <v>2</v>
      </c>
      <c r="D5658" s="176" t="s">
        <v>8090</v>
      </c>
      <c r="E5658" s="176">
        <f>VLOOKUP(D5658,武将id!A:C,3,FALSE)</f>
        <v>121</v>
      </c>
      <c r="F5658" s="176">
        <v>0</v>
      </c>
      <c r="G5658" s="256" t="s">
        <v>8096</v>
      </c>
      <c r="H5658" s="256" t="s">
        <v>8096</v>
      </c>
      <c r="I5658" s="176">
        <v>1</v>
      </c>
      <c r="J5658" s="176"/>
      <c r="K5658" s="176"/>
      <c r="L5658" s="176" t="s">
        <v>8097</v>
      </c>
      <c r="M5658" s="257">
        <f>IF(L5658="",999,VLOOKUP(L5658,武将id!A:C,3,0))</f>
        <v>227</v>
      </c>
    </row>
    <row r="5659" spans="1:13" x14ac:dyDescent="0.15">
      <c r="A5659" s="175">
        <v>12103</v>
      </c>
      <c r="B5659" s="176">
        <v>3</v>
      </c>
      <c r="C5659" s="176">
        <v>1</v>
      </c>
      <c r="D5659" s="176" t="s">
        <v>8094</v>
      </c>
      <c r="E5659" s="176">
        <f>VLOOKUP(D5659,武将id!A:C,3,FALSE)</f>
        <v>227</v>
      </c>
      <c r="F5659" s="176">
        <v>0</v>
      </c>
      <c r="G5659" s="256" t="s">
        <v>8098</v>
      </c>
      <c r="H5659" s="256" t="s">
        <v>8098</v>
      </c>
      <c r="I5659" s="176">
        <v>1</v>
      </c>
      <c r="J5659" s="176"/>
      <c r="K5659" s="176"/>
      <c r="L5659" s="176" t="s">
        <v>8093</v>
      </c>
      <c r="M5659" s="257">
        <f>IF(L5659="",999,VLOOKUP(L5659,武将id!A:C,3,0))</f>
        <v>121</v>
      </c>
    </row>
    <row r="5660" spans="1:13" x14ac:dyDescent="0.15">
      <c r="A5660" s="175">
        <v>12103</v>
      </c>
      <c r="B5660" s="176">
        <v>4</v>
      </c>
      <c r="C5660" s="176">
        <v>2</v>
      </c>
      <c r="D5660" s="176" t="s">
        <v>8090</v>
      </c>
      <c r="E5660" s="176">
        <f>VLOOKUP(D5660,武将id!A:C,3,FALSE)</f>
        <v>121</v>
      </c>
      <c r="F5660" s="176">
        <v>0</v>
      </c>
      <c r="G5660" s="256" t="s">
        <v>8099</v>
      </c>
      <c r="H5660" s="256" t="s">
        <v>8099</v>
      </c>
      <c r="I5660" s="176">
        <v>1</v>
      </c>
      <c r="J5660" s="176"/>
      <c r="K5660" s="176"/>
      <c r="L5660" s="176" t="s">
        <v>8097</v>
      </c>
      <c r="M5660" s="257">
        <f>IF(L5660="",999,VLOOKUP(L5660,武将id!A:C,3,0))</f>
        <v>227</v>
      </c>
    </row>
    <row r="5661" spans="1:13" x14ac:dyDescent="0.15">
      <c r="A5661" s="180">
        <v>12103</v>
      </c>
      <c r="B5661" s="181">
        <v>5</v>
      </c>
      <c r="C5661" s="181">
        <v>1</v>
      </c>
      <c r="D5661" s="181" t="s">
        <v>8094</v>
      </c>
      <c r="E5661" s="181">
        <f>VLOOKUP(D5661,武将id!A:C,3,FALSE)</f>
        <v>227</v>
      </c>
      <c r="F5661" s="181">
        <v>0</v>
      </c>
      <c r="G5661" s="259" t="s">
        <v>8100</v>
      </c>
      <c r="H5661" s="259" t="s">
        <v>8100</v>
      </c>
      <c r="I5661" s="181">
        <v>1</v>
      </c>
      <c r="J5661" s="181"/>
      <c r="K5661" s="181"/>
      <c r="L5661" s="181" t="s">
        <v>8093</v>
      </c>
      <c r="M5661" s="260">
        <f>IF(L5661="",999,VLOOKUP(L5661,武将id!A:C,3,0))</f>
        <v>121</v>
      </c>
    </row>
    <row r="5662" spans="1:13" x14ac:dyDescent="0.15">
      <c r="A5662" s="170">
        <v>12104</v>
      </c>
      <c r="B5662" s="171">
        <v>1</v>
      </c>
      <c r="C5662" s="171">
        <v>1</v>
      </c>
      <c r="D5662" s="171" t="s">
        <v>7872</v>
      </c>
      <c r="E5662" s="171">
        <f>VLOOKUP(D5662,武将id!A:C,3,FALSE)</f>
        <v>103</v>
      </c>
      <c r="F5662" s="171">
        <v>0</v>
      </c>
      <c r="G5662" s="253" t="s">
        <v>8101</v>
      </c>
      <c r="H5662" s="253" t="s">
        <v>8101</v>
      </c>
      <c r="I5662" s="171">
        <v>1</v>
      </c>
      <c r="J5662" s="171"/>
      <c r="K5662" s="171"/>
      <c r="L5662" s="171"/>
      <c r="M5662" s="254">
        <v>0</v>
      </c>
    </row>
    <row r="5663" spans="1:13" x14ac:dyDescent="0.15">
      <c r="A5663" s="175">
        <v>12104</v>
      </c>
      <c r="B5663" s="176">
        <v>2</v>
      </c>
      <c r="C5663" s="176">
        <v>1</v>
      </c>
      <c r="D5663" s="176" t="s">
        <v>8102</v>
      </c>
      <c r="E5663" s="176">
        <f>VLOOKUP(D5663,武将id!A:C,3,FALSE)</f>
        <v>103</v>
      </c>
      <c r="F5663" s="176">
        <v>0</v>
      </c>
      <c r="G5663" s="256" t="s">
        <v>8103</v>
      </c>
      <c r="H5663" s="256" t="s">
        <v>8104</v>
      </c>
      <c r="I5663" s="176">
        <v>1</v>
      </c>
      <c r="J5663" s="176"/>
      <c r="K5663" s="176"/>
      <c r="L5663" s="176"/>
      <c r="M5663" s="257">
        <v>0</v>
      </c>
    </row>
    <row r="5664" spans="1:13" x14ac:dyDescent="0.15">
      <c r="A5664" s="180">
        <v>12104</v>
      </c>
      <c r="B5664" s="181">
        <v>3</v>
      </c>
      <c r="C5664" s="181">
        <v>2</v>
      </c>
      <c r="D5664" s="181" t="s">
        <v>8078</v>
      </c>
      <c r="E5664" s="181">
        <f>VLOOKUP(D5664,武将id!A:C,3,FALSE)</f>
        <v>438</v>
      </c>
      <c r="F5664" s="181">
        <v>0</v>
      </c>
      <c r="G5664" s="259" t="s">
        <v>8105</v>
      </c>
      <c r="H5664" s="259" t="s">
        <v>8105</v>
      </c>
      <c r="I5664" s="181">
        <v>1</v>
      </c>
      <c r="J5664" s="181"/>
      <c r="K5664" s="181"/>
      <c r="L5664" s="181"/>
      <c r="M5664" s="260">
        <v>0</v>
      </c>
    </row>
    <row r="5665" spans="1:13" x14ac:dyDescent="0.15">
      <c r="A5665" s="170">
        <v>12201</v>
      </c>
      <c r="B5665" s="171">
        <v>1</v>
      </c>
      <c r="C5665" s="171">
        <v>1</v>
      </c>
      <c r="D5665" s="171" t="s">
        <v>65</v>
      </c>
      <c r="E5665" s="171">
        <f>VLOOKUP(D5665,武将id!A:C,3,FALSE)</f>
        <v>103</v>
      </c>
      <c r="F5665" s="171">
        <v>0</v>
      </c>
      <c r="G5665" s="253" t="s">
        <v>8106</v>
      </c>
      <c r="H5665" s="253" t="s">
        <v>8106</v>
      </c>
      <c r="I5665" s="171">
        <v>1</v>
      </c>
      <c r="J5665" s="171"/>
      <c r="K5665" s="171"/>
      <c r="L5665" s="171"/>
      <c r="M5665" s="254">
        <v>0</v>
      </c>
    </row>
    <row r="5666" spans="1:13" x14ac:dyDescent="0.15">
      <c r="A5666" s="175">
        <v>12201</v>
      </c>
      <c r="B5666" s="176">
        <v>2</v>
      </c>
      <c r="C5666" s="176">
        <v>2</v>
      </c>
      <c r="D5666" s="176" t="s">
        <v>3260</v>
      </c>
      <c r="E5666" s="176">
        <f>VLOOKUP(D5666,武将id!A:C,3,FALSE)</f>
        <v>145</v>
      </c>
      <c r="F5666" s="176">
        <v>0</v>
      </c>
      <c r="G5666" s="256" t="s">
        <v>8107</v>
      </c>
      <c r="H5666" s="256" t="s">
        <v>8107</v>
      </c>
      <c r="I5666" s="176">
        <v>1</v>
      </c>
      <c r="J5666" s="176"/>
      <c r="K5666" s="176"/>
      <c r="L5666" s="176" t="s">
        <v>8108</v>
      </c>
      <c r="M5666" s="257">
        <f>IF(L5666="",999,VLOOKUP(L5666,武将id!A:C,3,0))</f>
        <v>103</v>
      </c>
    </row>
    <row r="5667" spans="1:13" x14ac:dyDescent="0.15">
      <c r="A5667" s="180">
        <v>12201</v>
      </c>
      <c r="B5667" s="181">
        <v>3</v>
      </c>
      <c r="C5667" s="181">
        <v>1</v>
      </c>
      <c r="D5667" s="181" t="s">
        <v>65</v>
      </c>
      <c r="E5667" s="181">
        <f>VLOOKUP(D5667,武将id!A:C,3,FALSE)</f>
        <v>103</v>
      </c>
      <c r="F5667" s="181">
        <v>0</v>
      </c>
      <c r="G5667" s="259" t="s">
        <v>8109</v>
      </c>
      <c r="H5667" s="259" t="s">
        <v>8109</v>
      </c>
      <c r="I5667" s="181">
        <v>1</v>
      </c>
      <c r="J5667" s="181"/>
      <c r="K5667" s="181"/>
      <c r="L5667" s="181" t="s">
        <v>8110</v>
      </c>
      <c r="M5667" s="260">
        <f>IF(L5667="",999,VLOOKUP(L5667,武将id!A:C,3,0))</f>
        <v>145</v>
      </c>
    </row>
    <row r="5668" spans="1:13" x14ac:dyDescent="0.15">
      <c r="A5668" s="170">
        <v>12202</v>
      </c>
      <c r="B5668" s="171">
        <v>1</v>
      </c>
      <c r="C5668" s="171">
        <v>1</v>
      </c>
      <c r="D5668" s="171" t="s">
        <v>2127</v>
      </c>
      <c r="E5668" s="171">
        <f>VLOOKUP(D5668,武将id!A:C,3,FALSE)</f>
        <v>306</v>
      </c>
      <c r="F5668" s="171">
        <v>0</v>
      </c>
      <c r="G5668" s="253" t="s">
        <v>8111</v>
      </c>
      <c r="H5668" s="253" t="s">
        <v>8111</v>
      </c>
      <c r="I5668" s="171">
        <v>1</v>
      </c>
      <c r="J5668" s="171"/>
      <c r="K5668" s="171"/>
      <c r="L5668" s="171"/>
      <c r="M5668" s="254">
        <v>0</v>
      </c>
    </row>
    <row r="5669" spans="1:13" x14ac:dyDescent="0.15">
      <c r="A5669" s="180">
        <v>12202</v>
      </c>
      <c r="B5669" s="181">
        <v>2</v>
      </c>
      <c r="C5669" s="181">
        <v>2</v>
      </c>
      <c r="D5669" s="181" t="s">
        <v>1073</v>
      </c>
      <c r="E5669" s="181">
        <f>VLOOKUP(D5669,武将id!A:C,3,FALSE)</f>
        <v>315</v>
      </c>
      <c r="F5669" s="181">
        <v>0</v>
      </c>
      <c r="G5669" s="259" t="s">
        <v>8112</v>
      </c>
      <c r="H5669" s="259" t="s">
        <v>8112</v>
      </c>
      <c r="I5669" s="181">
        <v>1</v>
      </c>
      <c r="J5669" s="181"/>
      <c r="K5669" s="181"/>
      <c r="L5669" s="181" t="s">
        <v>8113</v>
      </c>
      <c r="M5669" s="260">
        <f>IF(L5669="",999,VLOOKUP(L5669,武将id!A:C,3,0))</f>
        <v>306</v>
      </c>
    </row>
    <row r="5670" spans="1:13" x14ac:dyDescent="0.15">
      <c r="A5670" s="170">
        <v>12203</v>
      </c>
      <c r="B5670" s="171">
        <v>1</v>
      </c>
      <c r="C5670" s="171">
        <v>1</v>
      </c>
      <c r="D5670" s="171" t="s">
        <v>2193</v>
      </c>
      <c r="E5670" s="171">
        <f>VLOOKUP(D5670,武将id!A:C,3,FALSE)</f>
        <v>203</v>
      </c>
      <c r="F5670" s="171">
        <v>0</v>
      </c>
      <c r="G5670" s="253" t="s">
        <v>8114</v>
      </c>
      <c r="H5670" s="253" t="s">
        <v>8114</v>
      </c>
      <c r="I5670" s="171">
        <v>1</v>
      </c>
      <c r="J5670" s="171"/>
      <c r="K5670" s="171"/>
      <c r="L5670" s="171"/>
      <c r="M5670" s="254">
        <v>0</v>
      </c>
    </row>
    <row r="5671" spans="1:13" x14ac:dyDescent="0.15">
      <c r="A5671" s="175">
        <v>12203</v>
      </c>
      <c r="B5671" s="176">
        <v>2</v>
      </c>
      <c r="C5671" s="176">
        <v>1</v>
      </c>
      <c r="D5671" s="176" t="s">
        <v>2193</v>
      </c>
      <c r="E5671" s="176">
        <f>VLOOKUP(D5671,武将id!A:C,3,FALSE)</f>
        <v>203</v>
      </c>
      <c r="F5671" s="176">
        <v>0</v>
      </c>
      <c r="G5671" s="256" t="s">
        <v>8115</v>
      </c>
      <c r="H5671" s="256" t="s">
        <v>8115</v>
      </c>
      <c r="I5671" s="176">
        <v>1</v>
      </c>
      <c r="J5671" s="176"/>
      <c r="K5671" s="176"/>
      <c r="L5671" s="176"/>
      <c r="M5671" s="257">
        <v>0</v>
      </c>
    </row>
    <row r="5672" spans="1:13" x14ac:dyDescent="0.15">
      <c r="A5672" s="175">
        <v>12203</v>
      </c>
      <c r="B5672" s="176">
        <v>3</v>
      </c>
      <c r="C5672" s="176">
        <v>2</v>
      </c>
      <c r="D5672" s="176" t="s">
        <v>58</v>
      </c>
      <c r="E5672" s="176">
        <f>VLOOKUP(D5672,武将id!A:C,3,FALSE)</f>
        <v>202</v>
      </c>
      <c r="F5672" s="176">
        <v>0</v>
      </c>
      <c r="G5672" s="256" t="s">
        <v>8116</v>
      </c>
      <c r="H5672" s="256" t="s">
        <v>8116</v>
      </c>
      <c r="I5672" s="176">
        <v>1</v>
      </c>
      <c r="J5672" s="176"/>
      <c r="K5672" s="176"/>
      <c r="L5672" s="176" t="s">
        <v>8117</v>
      </c>
      <c r="M5672" s="257">
        <f>IF(L5672="",999,VLOOKUP(L5672,武将id!A:C,3,0))</f>
        <v>203</v>
      </c>
    </row>
    <row r="5673" spans="1:13" x14ac:dyDescent="0.15">
      <c r="A5673" s="175">
        <v>12203</v>
      </c>
      <c r="B5673" s="176">
        <v>4</v>
      </c>
      <c r="C5673" s="176">
        <v>1</v>
      </c>
      <c r="D5673" s="176" t="s">
        <v>2193</v>
      </c>
      <c r="E5673" s="176">
        <f>VLOOKUP(D5673,武将id!A:C,3,FALSE)</f>
        <v>203</v>
      </c>
      <c r="F5673" s="176">
        <v>0</v>
      </c>
      <c r="G5673" s="256" t="s">
        <v>8118</v>
      </c>
      <c r="H5673" s="256" t="s">
        <v>8118</v>
      </c>
      <c r="I5673" s="176">
        <v>1</v>
      </c>
      <c r="J5673" s="176"/>
      <c r="K5673" s="176"/>
      <c r="L5673" s="176" t="s">
        <v>8119</v>
      </c>
      <c r="M5673" s="257">
        <f>IF(L5673="",999,VLOOKUP(L5673,武将id!A:C,3,0))</f>
        <v>202</v>
      </c>
    </row>
    <row r="5674" spans="1:13" x14ac:dyDescent="0.15">
      <c r="A5674" s="180">
        <v>12203</v>
      </c>
      <c r="B5674" s="181">
        <v>5</v>
      </c>
      <c r="C5674" s="181">
        <v>1</v>
      </c>
      <c r="D5674" s="181" t="s">
        <v>2193</v>
      </c>
      <c r="E5674" s="181">
        <f>VLOOKUP(D5674,武将id!A:C,3,FALSE)</f>
        <v>203</v>
      </c>
      <c r="F5674" s="181">
        <v>0</v>
      </c>
      <c r="G5674" s="259" t="s">
        <v>8120</v>
      </c>
      <c r="H5674" s="259" t="s">
        <v>8120</v>
      </c>
      <c r="I5674" s="181">
        <v>1</v>
      </c>
      <c r="J5674" s="181"/>
      <c r="K5674" s="181"/>
      <c r="L5674" s="181" t="s">
        <v>8119</v>
      </c>
      <c r="M5674" s="260">
        <f>IF(L5674="",999,VLOOKUP(L5674,武将id!A:C,3,0))</f>
        <v>202</v>
      </c>
    </row>
    <row r="5675" spans="1:13" x14ac:dyDescent="0.15">
      <c r="A5675" s="170">
        <v>12301</v>
      </c>
      <c r="B5675" s="171">
        <v>1</v>
      </c>
      <c r="C5675" s="171">
        <v>1</v>
      </c>
      <c r="D5675" s="171" t="s">
        <v>8121</v>
      </c>
      <c r="E5675" s="171">
        <f>VLOOKUP(D5675,武将id!A:C,3,FALSE)</f>
        <v>207</v>
      </c>
      <c r="F5675" s="171">
        <v>0</v>
      </c>
      <c r="G5675" s="253" t="s">
        <v>8122</v>
      </c>
      <c r="H5675" s="253" t="s">
        <v>8122</v>
      </c>
      <c r="I5675" s="171">
        <v>1</v>
      </c>
      <c r="J5675" s="171"/>
      <c r="K5675" s="171"/>
      <c r="L5675" s="171" t="s">
        <v>8123</v>
      </c>
      <c r="M5675" s="254">
        <f>IF(L5675="",999,VLOOKUP(L5675,武将id!A:C,3,0))</f>
        <v>122</v>
      </c>
    </row>
    <row r="5676" spans="1:13" x14ac:dyDescent="0.15">
      <c r="A5676" s="175">
        <v>12301</v>
      </c>
      <c r="B5676" s="176">
        <v>2</v>
      </c>
      <c r="C5676" s="176">
        <v>2</v>
      </c>
      <c r="D5676" s="176" t="s">
        <v>4174</v>
      </c>
      <c r="E5676" s="176">
        <f>VLOOKUP(D5676,武将id!A:C,3,FALSE)</f>
        <v>122</v>
      </c>
      <c r="F5676" s="176">
        <v>0</v>
      </c>
      <c r="G5676" s="256" t="s">
        <v>8124</v>
      </c>
      <c r="H5676" s="256" t="s">
        <v>8124</v>
      </c>
      <c r="I5676" s="176">
        <v>1</v>
      </c>
      <c r="J5676" s="176"/>
      <c r="K5676" s="176"/>
      <c r="L5676" s="176" t="s">
        <v>8125</v>
      </c>
      <c r="M5676" s="257">
        <f>IF(L5676="",999,VLOOKUP(L5676,武将id!A:C,3,0))</f>
        <v>207</v>
      </c>
    </row>
    <row r="5677" spans="1:13" x14ac:dyDescent="0.15">
      <c r="A5677" s="175">
        <v>12301</v>
      </c>
      <c r="B5677" s="176">
        <v>3</v>
      </c>
      <c r="C5677" s="176">
        <v>2</v>
      </c>
      <c r="D5677" s="176" t="s">
        <v>911</v>
      </c>
      <c r="E5677" s="176">
        <f>VLOOKUP(D5677,武将id!A:C,3,FALSE)</f>
        <v>220</v>
      </c>
      <c r="F5677" s="176">
        <v>0</v>
      </c>
      <c r="G5677" s="256" t="s">
        <v>8126</v>
      </c>
      <c r="H5677" s="256" t="s">
        <v>8126</v>
      </c>
      <c r="I5677" s="176">
        <v>1</v>
      </c>
      <c r="J5677" s="176"/>
      <c r="K5677" s="176"/>
      <c r="L5677" s="176" t="s">
        <v>8125</v>
      </c>
      <c r="M5677" s="257">
        <f>IF(L5677="",999,VLOOKUP(L5677,武将id!A:C,3,0))</f>
        <v>207</v>
      </c>
    </row>
    <row r="5678" spans="1:13" x14ac:dyDescent="0.15">
      <c r="A5678" s="175">
        <v>12301</v>
      </c>
      <c r="B5678" s="176">
        <v>4</v>
      </c>
      <c r="C5678" s="176">
        <v>1</v>
      </c>
      <c r="D5678" s="176" t="s">
        <v>8121</v>
      </c>
      <c r="E5678" s="176">
        <f>VLOOKUP(D5678,武将id!A:C,3,FALSE)</f>
        <v>207</v>
      </c>
      <c r="F5678" s="176">
        <v>0</v>
      </c>
      <c r="G5678" s="256" t="s">
        <v>8127</v>
      </c>
      <c r="H5678" s="256" t="s">
        <v>8127</v>
      </c>
      <c r="I5678" s="176">
        <v>1</v>
      </c>
      <c r="J5678" s="176"/>
      <c r="K5678" s="176"/>
      <c r="L5678" s="176" t="s">
        <v>8123</v>
      </c>
      <c r="M5678" s="257">
        <f>IF(L5678="",999,VLOOKUP(L5678,武将id!A:C,3,0))</f>
        <v>122</v>
      </c>
    </row>
    <row r="5679" spans="1:13" x14ac:dyDescent="0.15">
      <c r="A5679" s="175">
        <v>12301</v>
      </c>
      <c r="B5679" s="176">
        <v>5</v>
      </c>
      <c r="C5679" s="176">
        <v>2</v>
      </c>
      <c r="D5679" s="176" t="s">
        <v>4174</v>
      </c>
      <c r="E5679" s="176">
        <f>VLOOKUP(D5679,武将id!A:C,3,FALSE)</f>
        <v>122</v>
      </c>
      <c r="F5679" s="176">
        <v>0</v>
      </c>
      <c r="G5679" s="256" t="s">
        <v>8128</v>
      </c>
      <c r="H5679" s="256" t="s">
        <v>8128</v>
      </c>
      <c r="I5679" s="176">
        <v>1</v>
      </c>
      <c r="J5679" s="176"/>
      <c r="K5679" s="176"/>
      <c r="L5679" s="176" t="s">
        <v>8125</v>
      </c>
      <c r="M5679" s="257">
        <f>IF(L5679="",999,VLOOKUP(L5679,武将id!A:C,3,0))</f>
        <v>207</v>
      </c>
    </row>
    <row r="5680" spans="1:13" x14ac:dyDescent="0.15">
      <c r="A5680" s="180">
        <v>12301</v>
      </c>
      <c r="B5680" s="181">
        <v>6</v>
      </c>
      <c r="C5680" s="181">
        <v>1</v>
      </c>
      <c r="D5680" s="181" t="s">
        <v>8121</v>
      </c>
      <c r="E5680" s="181">
        <f>VLOOKUP(D5680,武将id!A:C,3,FALSE)</f>
        <v>207</v>
      </c>
      <c r="F5680" s="181">
        <v>0</v>
      </c>
      <c r="G5680" s="259" t="s">
        <v>8129</v>
      </c>
      <c r="H5680" s="259" t="s">
        <v>8129</v>
      </c>
      <c r="I5680" s="181">
        <v>1</v>
      </c>
      <c r="J5680" s="181"/>
      <c r="K5680" s="181"/>
      <c r="L5680" s="181" t="s">
        <v>8123</v>
      </c>
      <c r="M5680" s="260">
        <f>IF(L5680="",999,VLOOKUP(L5680,武将id!A:C,3,0))</f>
        <v>122</v>
      </c>
    </row>
    <row r="5681" spans="1:13" x14ac:dyDescent="0.15">
      <c r="A5681" s="170">
        <v>12302</v>
      </c>
      <c r="B5681" s="171">
        <v>1</v>
      </c>
      <c r="C5681" s="171">
        <v>1</v>
      </c>
      <c r="D5681" s="171" t="s">
        <v>8130</v>
      </c>
      <c r="E5681" s="171">
        <f>VLOOKUP(D5681,武将id!A:C,3,FALSE)</f>
        <v>141</v>
      </c>
      <c r="F5681" s="171">
        <v>0</v>
      </c>
      <c r="G5681" s="253" t="s">
        <v>8131</v>
      </c>
      <c r="H5681" s="253" t="s">
        <v>8131</v>
      </c>
      <c r="I5681" s="171">
        <v>1</v>
      </c>
      <c r="J5681" s="171"/>
      <c r="K5681" s="171"/>
      <c r="L5681" s="171" t="s">
        <v>8125</v>
      </c>
      <c r="M5681" s="254">
        <f>IF(L5681="",999,VLOOKUP(L5681,武将id!A:C,3,0))</f>
        <v>207</v>
      </c>
    </row>
    <row r="5682" spans="1:13" x14ac:dyDescent="0.15">
      <c r="A5682" s="175">
        <v>12302</v>
      </c>
      <c r="B5682" s="176">
        <v>2</v>
      </c>
      <c r="C5682" s="176">
        <v>2</v>
      </c>
      <c r="D5682" s="176" t="s">
        <v>8121</v>
      </c>
      <c r="E5682" s="176">
        <f>VLOOKUP(D5682,武将id!A:C,3,FALSE)</f>
        <v>207</v>
      </c>
      <c r="F5682" s="176">
        <v>0</v>
      </c>
      <c r="G5682" s="256" t="s">
        <v>8132</v>
      </c>
      <c r="H5682" s="256" t="s">
        <v>8132</v>
      </c>
      <c r="I5682" s="176">
        <v>1</v>
      </c>
      <c r="J5682" s="176"/>
      <c r="K5682" s="176"/>
      <c r="L5682" s="176" t="s">
        <v>8133</v>
      </c>
      <c r="M5682" s="257">
        <f>IF(L5682="",999,VLOOKUP(L5682,武将id!A:C,3,0))</f>
        <v>141</v>
      </c>
    </row>
    <row r="5683" spans="1:13" x14ac:dyDescent="0.15">
      <c r="A5683" s="180">
        <v>12302</v>
      </c>
      <c r="B5683" s="181">
        <v>3</v>
      </c>
      <c r="C5683" s="181">
        <v>1</v>
      </c>
      <c r="D5683" s="181" t="s">
        <v>8130</v>
      </c>
      <c r="E5683" s="181">
        <f>VLOOKUP(D5683,武将id!A:C,3,FALSE)</f>
        <v>141</v>
      </c>
      <c r="F5683" s="181">
        <v>0</v>
      </c>
      <c r="G5683" s="259" t="s">
        <v>8134</v>
      </c>
      <c r="H5683" s="259" t="s">
        <v>8134</v>
      </c>
      <c r="I5683" s="181">
        <v>1</v>
      </c>
      <c r="J5683" s="181"/>
      <c r="K5683" s="181"/>
      <c r="L5683" s="181" t="s">
        <v>8125</v>
      </c>
      <c r="M5683" s="260">
        <f>IF(L5683="",999,VLOOKUP(L5683,武将id!A:C,3,0))</f>
        <v>207</v>
      </c>
    </row>
    <row r="5684" spans="1:13" x14ac:dyDescent="0.15">
      <c r="A5684" s="170">
        <v>12303</v>
      </c>
      <c r="B5684" s="171">
        <v>1</v>
      </c>
      <c r="C5684" s="171">
        <v>1</v>
      </c>
      <c r="D5684" s="171" t="s">
        <v>8121</v>
      </c>
      <c r="E5684" s="171">
        <f>VLOOKUP(D5684,武将id!A:C,3,FALSE)</f>
        <v>207</v>
      </c>
      <c r="F5684" s="171">
        <v>0</v>
      </c>
      <c r="G5684" s="253" t="s">
        <v>8135</v>
      </c>
      <c r="H5684" s="253" t="s">
        <v>8135</v>
      </c>
      <c r="I5684" s="171">
        <v>1</v>
      </c>
      <c r="J5684" s="171"/>
      <c r="K5684" s="171"/>
      <c r="L5684" s="171"/>
      <c r="M5684" s="254">
        <v>0</v>
      </c>
    </row>
    <row r="5685" spans="1:13" x14ac:dyDescent="0.15">
      <c r="A5685" s="175">
        <v>12303</v>
      </c>
      <c r="B5685" s="176">
        <v>2</v>
      </c>
      <c r="C5685" s="176">
        <v>2</v>
      </c>
      <c r="D5685" s="176" t="s">
        <v>61</v>
      </c>
      <c r="E5685" s="176">
        <f>VLOOKUP(D5685,武将id!A:C,3,FALSE)</f>
        <v>1</v>
      </c>
      <c r="F5685" s="176">
        <v>0</v>
      </c>
      <c r="G5685" s="256" t="s">
        <v>8136</v>
      </c>
      <c r="H5685" s="256" t="s">
        <v>8136</v>
      </c>
      <c r="I5685" s="176">
        <v>1</v>
      </c>
      <c r="J5685" s="176"/>
      <c r="K5685" s="176"/>
      <c r="L5685" s="176" t="s">
        <v>8125</v>
      </c>
      <c r="M5685" s="257">
        <f>IF(L5685="",999,VLOOKUP(L5685,武将id!A:C,3,0))</f>
        <v>207</v>
      </c>
    </row>
    <row r="5686" spans="1:13" x14ac:dyDescent="0.15">
      <c r="A5686" s="180">
        <v>12303</v>
      </c>
      <c r="B5686" s="181">
        <v>3</v>
      </c>
      <c r="C5686" s="181">
        <v>1</v>
      </c>
      <c r="D5686" s="181" t="s">
        <v>8121</v>
      </c>
      <c r="E5686" s="181">
        <f>VLOOKUP(D5686,武将id!A:C,3,FALSE)</f>
        <v>207</v>
      </c>
      <c r="F5686" s="181">
        <v>0</v>
      </c>
      <c r="G5686" s="259" t="s">
        <v>8137</v>
      </c>
      <c r="H5686" s="259" t="s">
        <v>8137</v>
      </c>
      <c r="I5686" s="181">
        <v>1</v>
      </c>
      <c r="J5686" s="181"/>
      <c r="K5686" s="181"/>
      <c r="L5686" s="181" t="s">
        <v>8138</v>
      </c>
      <c r="M5686" s="260">
        <f>IF(L5686="",999,VLOOKUP(L5686,武将id!A:C,3,0))</f>
        <v>1</v>
      </c>
    </row>
    <row r="5687" spans="1:13" x14ac:dyDescent="0.15">
      <c r="A5687" s="170">
        <v>12304</v>
      </c>
      <c r="B5687" s="171">
        <v>1</v>
      </c>
      <c r="C5687" s="171">
        <v>2</v>
      </c>
      <c r="D5687" s="171" t="s">
        <v>4174</v>
      </c>
      <c r="E5687" s="171">
        <f>VLOOKUP(D5687,武将id!A:C,3,FALSE)</f>
        <v>122</v>
      </c>
      <c r="F5687" s="171">
        <v>0</v>
      </c>
      <c r="G5687" s="253" t="s">
        <v>8139</v>
      </c>
      <c r="H5687" s="253" t="s">
        <v>8139</v>
      </c>
      <c r="I5687" s="171">
        <v>1</v>
      </c>
      <c r="J5687" s="171"/>
      <c r="K5687" s="171"/>
      <c r="L5687" s="171" t="s">
        <v>8125</v>
      </c>
      <c r="M5687" s="254">
        <f>IF(L5687="",999,VLOOKUP(L5687,武将id!A:C,3,0))</f>
        <v>207</v>
      </c>
    </row>
    <row r="5688" spans="1:13" x14ac:dyDescent="0.15">
      <c r="A5688" s="180">
        <v>12304</v>
      </c>
      <c r="B5688" s="181">
        <v>2</v>
      </c>
      <c r="C5688" s="181">
        <v>1</v>
      </c>
      <c r="D5688" s="181" t="s">
        <v>8121</v>
      </c>
      <c r="E5688" s="181">
        <f>VLOOKUP(D5688,武将id!A:C,3,FALSE)</f>
        <v>207</v>
      </c>
      <c r="F5688" s="181">
        <v>0</v>
      </c>
      <c r="G5688" s="259" t="s">
        <v>8140</v>
      </c>
      <c r="H5688" s="259" t="s">
        <v>8140</v>
      </c>
      <c r="I5688" s="181">
        <v>1</v>
      </c>
      <c r="J5688" s="181"/>
      <c r="K5688" s="181"/>
      <c r="L5688" s="181" t="s">
        <v>8123</v>
      </c>
      <c r="M5688" s="260">
        <f>IF(L5688="",999,VLOOKUP(L5688,武将id!A:C,3,0))</f>
        <v>122</v>
      </c>
    </row>
    <row r="5689" spans="1:13" x14ac:dyDescent="0.15">
      <c r="A5689" s="170">
        <v>12401</v>
      </c>
      <c r="B5689" s="171">
        <v>1</v>
      </c>
      <c r="C5689" s="171">
        <v>1</v>
      </c>
      <c r="D5689" s="171" t="s">
        <v>65</v>
      </c>
      <c r="E5689" s="171">
        <f>VLOOKUP(D5689,武将id!A:C,3,FALSE)</f>
        <v>103</v>
      </c>
      <c r="F5689" s="171">
        <v>0</v>
      </c>
      <c r="G5689" s="253" t="s">
        <v>8141</v>
      </c>
      <c r="H5689" s="253" t="s">
        <v>8141</v>
      </c>
      <c r="I5689" s="171">
        <v>1</v>
      </c>
      <c r="J5689" s="171"/>
      <c r="K5689" s="171"/>
      <c r="L5689" s="171"/>
      <c r="M5689" s="254">
        <v>0</v>
      </c>
    </row>
    <row r="5690" spans="1:13" x14ac:dyDescent="0.15">
      <c r="A5690" s="175">
        <v>12401</v>
      </c>
      <c r="B5690" s="176">
        <v>2</v>
      </c>
      <c r="C5690" s="176">
        <v>2</v>
      </c>
      <c r="D5690" s="176" t="s">
        <v>8142</v>
      </c>
      <c r="E5690" s="176">
        <f>VLOOKUP(D5690,武将id!A:C,3,FALSE)</f>
        <v>106</v>
      </c>
      <c r="F5690" s="176">
        <v>0</v>
      </c>
      <c r="G5690" s="256" t="s">
        <v>8143</v>
      </c>
      <c r="H5690" s="256" t="s">
        <v>8143</v>
      </c>
      <c r="I5690" s="176">
        <v>1</v>
      </c>
      <c r="J5690" s="176"/>
      <c r="K5690" s="176"/>
      <c r="L5690" s="176" t="s">
        <v>8108</v>
      </c>
      <c r="M5690" s="257">
        <f>IF(L5690="",999,VLOOKUP(L5690,武将id!A:C,3,0))</f>
        <v>103</v>
      </c>
    </row>
    <row r="5691" spans="1:13" x14ac:dyDescent="0.15">
      <c r="A5691" s="180">
        <v>12401</v>
      </c>
      <c r="B5691" s="181">
        <v>3</v>
      </c>
      <c r="C5691" s="181">
        <v>1</v>
      </c>
      <c r="D5691" s="181" t="s">
        <v>65</v>
      </c>
      <c r="E5691" s="181">
        <f>VLOOKUP(D5691,武将id!A:C,3,FALSE)</f>
        <v>103</v>
      </c>
      <c r="F5691" s="181">
        <v>0</v>
      </c>
      <c r="G5691" s="259" t="s">
        <v>8144</v>
      </c>
      <c r="H5691" s="259" t="s">
        <v>8144</v>
      </c>
      <c r="I5691" s="181">
        <v>1</v>
      </c>
      <c r="J5691" s="181"/>
      <c r="K5691" s="181"/>
      <c r="L5691" s="181" t="s">
        <v>8145</v>
      </c>
      <c r="M5691" s="260">
        <f>IF(L5691="",999,VLOOKUP(L5691,武将id!A:C,3,0))</f>
        <v>106</v>
      </c>
    </row>
    <row r="5692" spans="1:13" x14ac:dyDescent="0.15">
      <c r="A5692" s="170">
        <v>12402</v>
      </c>
      <c r="B5692" s="171">
        <v>1</v>
      </c>
      <c r="C5692" s="171">
        <v>1</v>
      </c>
      <c r="D5692" s="171" t="s">
        <v>8121</v>
      </c>
      <c r="E5692" s="171">
        <f>VLOOKUP(D5692,武将id!A:C,3,FALSE)</f>
        <v>207</v>
      </c>
      <c r="F5692" s="171">
        <v>0</v>
      </c>
      <c r="G5692" s="253" t="s">
        <v>8146</v>
      </c>
      <c r="H5692" s="253" t="s">
        <v>8146</v>
      </c>
      <c r="I5692" s="171">
        <v>1</v>
      </c>
      <c r="J5692" s="171"/>
      <c r="K5692" s="171"/>
      <c r="L5692" s="171"/>
      <c r="M5692" s="254">
        <v>0</v>
      </c>
    </row>
    <row r="5693" spans="1:13" x14ac:dyDescent="0.15">
      <c r="A5693" s="175">
        <v>12402</v>
      </c>
      <c r="B5693" s="176">
        <v>2</v>
      </c>
      <c r="C5693" s="176">
        <v>2</v>
      </c>
      <c r="D5693" s="176" t="s">
        <v>8147</v>
      </c>
      <c r="E5693" s="176">
        <f>VLOOKUP(D5693,武将id!A:C,3,FALSE)</f>
        <v>142</v>
      </c>
      <c r="F5693" s="176">
        <v>0</v>
      </c>
      <c r="G5693" s="256" t="s">
        <v>8148</v>
      </c>
      <c r="H5693" s="256" t="s">
        <v>8148</v>
      </c>
      <c r="I5693" s="176">
        <v>1</v>
      </c>
      <c r="J5693" s="176"/>
      <c r="K5693" s="176"/>
      <c r="L5693" s="176" t="s">
        <v>8149</v>
      </c>
      <c r="M5693" s="257">
        <f>IF(L5693="",999,VLOOKUP(L5693,武将id!A:C,3,0))</f>
        <v>114</v>
      </c>
    </row>
    <row r="5694" spans="1:13" x14ac:dyDescent="0.15">
      <c r="A5694" s="180">
        <v>12402</v>
      </c>
      <c r="B5694" s="181">
        <v>3</v>
      </c>
      <c r="C5694" s="181">
        <v>1</v>
      </c>
      <c r="D5694" s="181" t="s">
        <v>863</v>
      </c>
      <c r="E5694" s="181">
        <f>VLOOKUP(D5694,武将id!A:C,3,FALSE)</f>
        <v>114</v>
      </c>
      <c r="F5694" s="181">
        <v>0</v>
      </c>
      <c r="G5694" s="259" t="s">
        <v>8150</v>
      </c>
      <c r="H5694" s="259" t="s">
        <v>8150</v>
      </c>
      <c r="I5694" s="181">
        <v>1</v>
      </c>
      <c r="J5694" s="181"/>
      <c r="K5694" s="181"/>
      <c r="L5694" s="181" t="s">
        <v>8151</v>
      </c>
      <c r="M5694" s="260">
        <f>IF(L5694="",999,VLOOKUP(L5694,武将id!A:C,3,0))</f>
        <v>142</v>
      </c>
    </row>
    <row r="5695" spans="1:13" x14ac:dyDescent="0.15">
      <c r="A5695" s="170">
        <v>12403</v>
      </c>
      <c r="B5695" s="171">
        <v>1</v>
      </c>
      <c r="C5695" s="171">
        <v>1</v>
      </c>
      <c r="D5695" s="171" t="s">
        <v>8147</v>
      </c>
      <c r="E5695" s="171">
        <f>VLOOKUP(D5695,武将id!A:C,3,FALSE)</f>
        <v>142</v>
      </c>
      <c r="F5695" s="171">
        <v>0</v>
      </c>
      <c r="G5695" s="253" t="s">
        <v>8152</v>
      </c>
      <c r="H5695" s="253" t="s">
        <v>8152</v>
      </c>
      <c r="I5695" s="171">
        <v>1</v>
      </c>
      <c r="J5695" s="171"/>
      <c r="K5695" s="171"/>
      <c r="L5695" s="171"/>
      <c r="M5695" s="254">
        <v>0</v>
      </c>
    </row>
    <row r="5696" spans="1:13" x14ac:dyDescent="0.15">
      <c r="A5696" s="175">
        <v>12403</v>
      </c>
      <c r="B5696" s="176">
        <v>2</v>
      </c>
      <c r="C5696" s="176">
        <v>2</v>
      </c>
      <c r="D5696" s="176" t="s">
        <v>863</v>
      </c>
      <c r="E5696" s="176">
        <f>VLOOKUP(D5696,武将id!A:C,3,FALSE)</f>
        <v>114</v>
      </c>
      <c r="F5696" s="176">
        <v>0</v>
      </c>
      <c r="G5696" s="256" t="s">
        <v>8153</v>
      </c>
      <c r="H5696" s="256" t="s">
        <v>8153</v>
      </c>
      <c r="I5696" s="176">
        <v>1</v>
      </c>
      <c r="J5696" s="176"/>
      <c r="K5696" s="176"/>
      <c r="L5696" s="176"/>
      <c r="M5696" s="257">
        <v>0</v>
      </c>
    </row>
    <row r="5697" spans="1:13" x14ac:dyDescent="0.15">
      <c r="A5697" s="175">
        <v>12403</v>
      </c>
      <c r="B5697" s="176">
        <v>3</v>
      </c>
      <c r="C5697" s="176">
        <v>1</v>
      </c>
      <c r="D5697" s="176" t="s">
        <v>8121</v>
      </c>
      <c r="E5697" s="176">
        <f>VLOOKUP(D5697,武将id!A:C,3,FALSE)</f>
        <v>207</v>
      </c>
      <c r="F5697" s="176">
        <v>0</v>
      </c>
      <c r="G5697" s="256" t="s">
        <v>8154</v>
      </c>
      <c r="H5697" s="256" t="s">
        <v>8154</v>
      </c>
      <c r="I5697" s="176">
        <v>1</v>
      </c>
      <c r="J5697" s="176"/>
      <c r="K5697" s="176"/>
      <c r="L5697" s="176"/>
      <c r="M5697" s="257">
        <v>0</v>
      </c>
    </row>
    <row r="5698" spans="1:13" x14ac:dyDescent="0.15">
      <c r="A5698" s="180">
        <v>12403</v>
      </c>
      <c r="B5698" s="181">
        <v>4</v>
      </c>
      <c r="C5698" s="181">
        <v>2</v>
      </c>
      <c r="D5698" s="181" t="s">
        <v>863</v>
      </c>
      <c r="E5698" s="181">
        <f>VLOOKUP(D5698,武将id!A:C,3,FALSE)</f>
        <v>114</v>
      </c>
      <c r="F5698" s="181">
        <v>0</v>
      </c>
      <c r="G5698" s="259" t="s">
        <v>8155</v>
      </c>
      <c r="H5698" s="259" t="s">
        <v>8155</v>
      </c>
      <c r="I5698" s="181">
        <v>1</v>
      </c>
      <c r="J5698" s="181"/>
      <c r="K5698" s="181"/>
      <c r="L5698" s="181"/>
      <c r="M5698" s="260">
        <v>0</v>
      </c>
    </row>
    <row r="5699" spans="1:13" x14ac:dyDescent="0.15">
      <c r="A5699" s="170">
        <v>12501</v>
      </c>
      <c r="B5699" s="171">
        <v>1</v>
      </c>
      <c r="C5699" s="171">
        <v>1</v>
      </c>
      <c r="D5699" s="171" t="s">
        <v>65</v>
      </c>
      <c r="E5699" s="171">
        <f>VLOOKUP(D5699,武将id!A:C,3,FALSE)</f>
        <v>103</v>
      </c>
      <c r="F5699" s="171">
        <v>0</v>
      </c>
      <c r="G5699" s="253" t="s">
        <v>8156</v>
      </c>
      <c r="H5699" s="253" t="s">
        <v>8156</v>
      </c>
      <c r="I5699" s="171">
        <v>1</v>
      </c>
      <c r="J5699" s="171"/>
      <c r="K5699" s="171"/>
      <c r="L5699" s="171" t="s">
        <v>8151</v>
      </c>
      <c r="M5699" s="254">
        <f>IF(L5699="",999,VLOOKUP(L5699,武将id!A:C,3,0))</f>
        <v>142</v>
      </c>
    </row>
    <row r="5700" spans="1:13" x14ac:dyDescent="0.15">
      <c r="A5700" s="175">
        <v>12501</v>
      </c>
      <c r="B5700" s="176">
        <v>2</v>
      </c>
      <c r="C5700" s="176">
        <v>2</v>
      </c>
      <c r="D5700" s="176" t="s">
        <v>8147</v>
      </c>
      <c r="E5700" s="176">
        <f>VLOOKUP(D5700,武将id!A:C,3,FALSE)</f>
        <v>142</v>
      </c>
      <c r="F5700" s="176">
        <v>0</v>
      </c>
      <c r="G5700" s="256" t="s">
        <v>8157</v>
      </c>
      <c r="H5700" s="256" t="s">
        <v>8157</v>
      </c>
      <c r="I5700" s="176">
        <v>1</v>
      </c>
      <c r="J5700" s="176"/>
      <c r="K5700" s="176"/>
      <c r="L5700" s="176" t="s">
        <v>8108</v>
      </c>
      <c r="M5700" s="257">
        <f>IF(L5700="",999,VLOOKUP(L5700,武将id!A:C,3,0))</f>
        <v>103</v>
      </c>
    </row>
    <row r="5701" spans="1:13" x14ac:dyDescent="0.15">
      <c r="A5701" s="175">
        <v>12501</v>
      </c>
      <c r="B5701" s="176">
        <v>3</v>
      </c>
      <c r="C5701" s="176">
        <v>1</v>
      </c>
      <c r="D5701" s="176" t="s">
        <v>65</v>
      </c>
      <c r="E5701" s="176">
        <f>VLOOKUP(D5701,武将id!A:C,3,FALSE)</f>
        <v>103</v>
      </c>
      <c r="F5701" s="176">
        <v>0</v>
      </c>
      <c r="G5701" s="256" t="s">
        <v>8158</v>
      </c>
      <c r="H5701" s="256" t="s">
        <v>8158</v>
      </c>
      <c r="I5701" s="176">
        <v>1</v>
      </c>
      <c r="J5701" s="176"/>
      <c r="K5701" s="176"/>
      <c r="L5701" s="176" t="s">
        <v>8149</v>
      </c>
      <c r="M5701" s="257">
        <f>IF(L5701="",999,VLOOKUP(L5701,武将id!A:C,3,0))</f>
        <v>114</v>
      </c>
    </row>
    <row r="5702" spans="1:13" x14ac:dyDescent="0.15">
      <c r="A5702" s="175">
        <v>12501</v>
      </c>
      <c r="B5702" s="176">
        <v>4</v>
      </c>
      <c r="C5702" s="176">
        <v>2</v>
      </c>
      <c r="D5702" s="176" t="s">
        <v>863</v>
      </c>
      <c r="E5702" s="176">
        <f>VLOOKUP(D5702,武将id!A:C,3,FALSE)</f>
        <v>114</v>
      </c>
      <c r="F5702" s="176">
        <v>0</v>
      </c>
      <c r="G5702" s="256" t="s">
        <v>8159</v>
      </c>
      <c r="H5702" s="256" t="s">
        <v>8159</v>
      </c>
      <c r="I5702" s="176">
        <v>1</v>
      </c>
      <c r="J5702" s="176"/>
      <c r="K5702" s="176"/>
      <c r="L5702" s="176" t="s">
        <v>8108</v>
      </c>
      <c r="M5702" s="257">
        <f>IF(L5702="",999,VLOOKUP(L5702,武将id!A:C,3,0))</f>
        <v>103</v>
      </c>
    </row>
    <row r="5703" spans="1:13" x14ac:dyDescent="0.15">
      <c r="A5703" s="180">
        <v>12501</v>
      </c>
      <c r="B5703" s="181">
        <v>5</v>
      </c>
      <c r="C5703" s="181">
        <v>1</v>
      </c>
      <c r="D5703" s="181" t="s">
        <v>65</v>
      </c>
      <c r="E5703" s="181">
        <f>VLOOKUP(D5703,武将id!A:C,3,FALSE)</f>
        <v>103</v>
      </c>
      <c r="F5703" s="181">
        <v>0</v>
      </c>
      <c r="G5703" s="259" t="s">
        <v>8160</v>
      </c>
      <c r="H5703" s="259" t="s">
        <v>8160</v>
      </c>
      <c r="I5703" s="181">
        <v>1</v>
      </c>
      <c r="J5703" s="181"/>
      <c r="K5703" s="181"/>
      <c r="L5703" s="181" t="s">
        <v>8151</v>
      </c>
      <c r="M5703" s="260">
        <f>IF(L5703="",999,VLOOKUP(L5703,武将id!A:C,3,0))</f>
        <v>142</v>
      </c>
    </row>
    <row r="5704" spans="1:13" x14ac:dyDescent="0.15">
      <c r="A5704" s="170">
        <v>12502</v>
      </c>
      <c r="B5704" s="171">
        <v>1</v>
      </c>
      <c r="C5704" s="171">
        <v>1</v>
      </c>
      <c r="D5704" s="171" t="s">
        <v>8121</v>
      </c>
      <c r="E5704" s="171">
        <f>VLOOKUP(D5704,武将id!A:C,3,FALSE)</f>
        <v>207</v>
      </c>
      <c r="F5704" s="171">
        <v>0</v>
      </c>
      <c r="G5704" s="253" t="s">
        <v>8161</v>
      </c>
      <c r="H5704" s="253" t="s">
        <v>8161</v>
      </c>
      <c r="I5704" s="171">
        <v>1</v>
      </c>
      <c r="J5704" s="171"/>
      <c r="K5704" s="171"/>
      <c r="L5704" s="171"/>
      <c r="M5704" s="254">
        <v>0</v>
      </c>
    </row>
    <row r="5705" spans="1:13" x14ac:dyDescent="0.15">
      <c r="A5705" s="175">
        <v>12502</v>
      </c>
      <c r="B5705" s="176">
        <v>2</v>
      </c>
      <c r="C5705" s="176">
        <v>2</v>
      </c>
      <c r="D5705" s="176" t="s">
        <v>65</v>
      </c>
      <c r="E5705" s="176">
        <f>VLOOKUP(D5705,武将id!A:C,3,FALSE)</f>
        <v>103</v>
      </c>
      <c r="F5705" s="176">
        <v>0</v>
      </c>
      <c r="G5705" s="256" t="s">
        <v>8162</v>
      </c>
      <c r="H5705" s="256" t="s">
        <v>8162</v>
      </c>
      <c r="I5705" s="176">
        <v>1</v>
      </c>
      <c r="J5705" s="176"/>
      <c r="K5705" s="176"/>
      <c r="L5705" s="176"/>
      <c r="M5705" s="257">
        <v>0</v>
      </c>
    </row>
    <row r="5706" spans="1:13" x14ac:dyDescent="0.15">
      <c r="A5706" s="175">
        <v>12502</v>
      </c>
      <c r="B5706" s="176">
        <v>3</v>
      </c>
      <c r="C5706" s="176">
        <v>1</v>
      </c>
      <c r="D5706" s="176" t="s">
        <v>8163</v>
      </c>
      <c r="E5706" s="176">
        <f>VLOOKUP(D5706,武将id!A:C,3,FALSE)</f>
        <v>134</v>
      </c>
      <c r="F5706" s="176">
        <v>0</v>
      </c>
      <c r="G5706" s="256" t="s">
        <v>8164</v>
      </c>
      <c r="H5706" s="256" t="s">
        <v>8164</v>
      </c>
      <c r="I5706" s="176">
        <v>1</v>
      </c>
      <c r="J5706" s="176"/>
      <c r="K5706" s="176"/>
      <c r="L5706" s="176"/>
      <c r="M5706" s="257">
        <v>0</v>
      </c>
    </row>
    <row r="5707" spans="1:13" x14ac:dyDescent="0.15">
      <c r="A5707" s="175">
        <v>12502</v>
      </c>
      <c r="B5707" s="176">
        <v>4</v>
      </c>
      <c r="C5707" s="176">
        <v>2</v>
      </c>
      <c r="D5707" s="176" t="s">
        <v>65</v>
      </c>
      <c r="E5707" s="176">
        <f>VLOOKUP(D5707,武将id!A:C,3,FALSE)</f>
        <v>103</v>
      </c>
      <c r="F5707" s="176">
        <v>0</v>
      </c>
      <c r="G5707" s="256" t="s">
        <v>8165</v>
      </c>
      <c r="H5707" s="256" t="s">
        <v>8165</v>
      </c>
      <c r="I5707" s="176">
        <v>1</v>
      </c>
      <c r="J5707" s="176"/>
      <c r="K5707" s="176"/>
      <c r="L5707" s="176"/>
      <c r="M5707" s="257">
        <v>0</v>
      </c>
    </row>
    <row r="5708" spans="1:13" x14ac:dyDescent="0.15">
      <c r="A5708" s="175">
        <v>12502</v>
      </c>
      <c r="B5708" s="176">
        <v>5</v>
      </c>
      <c r="C5708" s="176">
        <v>1</v>
      </c>
      <c r="D5708" s="176" t="s">
        <v>8163</v>
      </c>
      <c r="E5708" s="176">
        <f>VLOOKUP(D5708,武将id!A:C,3,FALSE)</f>
        <v>134</v>
      </c>
      <c r="F5708" s="176">
        <v>0</v>
      </c>
      <c r="G5708" s="256" t="s">
        <v>8166</v>
      </c>
      <c r="H5708" s="256" t="s">
        <v>8166</v>
      </c>
      <c r="I5708" s="176">
        <v>1</v>
      </c>
      <c r="J5708" s="176"/>
      <c r="K5708" s="176"/>
      <c r="L5708" s="176"/>
      <c r="M5708" s="257">
        <v>0</v>
      </c>
    </row>
    <row r="5709" spans="1:13" x14ac:dyDescent="0.15">
      <c r="A5709" s="180">
        <v>12502</v>
      </c>
      <c r="B5709" s="181">
        <v>6</v>
      </c>
      <c r="C5709" s="181">
        <v>2</v>
      </c>
      <c r="D5709" s="181" t="s">
        <v>65</v>
      </c>
      <c r="E5709" s="181">
        <f>VLOOKUP(D5709,武将id!A:C,3,FALSE)</f>
        <v>103</v>
      </c>
      <c r="F5709" s="181">
        <v>0</v>
      </c>
      <c r="G5709" s="259" t="s">
        <v>8167</v>
      </c>
      <c r="H5709" s="259" t="s">
        <v>8167</v>
      </c>
      <c r="I5709" s="181">
        <v>1</v>
      </c>
      <c r="J5709" s="181"/>
      <c r="K5709" s="181"/>
      <c r="L5709" s="181"/>
      <c r="M5709" s="260">
        <v>0</v>
      </c>
    </row>
    <row r="5710" spans="1:13" x14ac:dyDescent="0.15">
      <c r="A5710" s="170">
        <v>12601</v>
      </c>
      <c r="B5710" s="171">
        <v>1</v>
      </c>
      <c r="C5710" s="171">
        <v>1</v>
      </c>
      <c r="D5710" s="171" t="s">
        <v>2244</v>
      </c>
      <c r="E5710" s="171">
        <f>VLOOKUP(D5710,武将id!A:C,3,FALSE)</f>
        <v>108</v>
      </c>
      <c r="F5710" s="171">
        <v>0</v>
      </c>
      <c r="G5710" s="253" t="s">
        <v>8168</v>
      </c>
      <c r="H5710" s="253" t="s">
        <v>8168</v>
      </c>
      <c r="I5710" s="171">
        <v>1</v>
      </c>
      <c r="J5710" s="171"/>
      <c r="K5710" s="171"/>
      <c r="L5710" s="171"/>
      <c r="M5710" s="254">
        <v>0</v>
      </c>
    </row>
    <row r="5711" spans="1:13" x14ac:dyDescent="0.15">
      <c r="A5711" s="175">
        <v>12601</v>
      </c>
      <c r="B5711" s="176">
        <v>2</v>
      </c>
      <c r="C5711" s="176">
        <v>2</v>
      </c>
      <c r="D5711" s="176" t="s">
        <v>8121</v>
      </c>
      <c r="E5711" s="176">
        <f>VLOOKUP(D5711,武将id!A:C,3,FALSE)</f>
        <v>207</v>
      </c>
      <c r="F5711" s="176">
        <v>0</v>
      </c>
      <c r="G5711" s="256" t="s">
        <v>8169</v>
      </c>
      <c r="H5711" s="256" t="s">
        <v>8169</v>
      </c>
      <c r="I5711" s="176">
        <v>1</v>
      </c>
      <c r="J5711" s="176"/>
      <c r="K5711" s="176"/>
      <c r="L5711" s="176"/>
      <c r="M5711" s="257">
        <v>0</v>
      </c>
    </row>
    <row r="5712" spans="1:13" x14ac:dyDescent="0.15">
      <c r="A5712" s="175">
        <v>12601</v>
      </c>
      <c r="B5712" s="176">
        <v>3</v>
      </c>
      <c r="C5712" s="176">
        <v>1</v>
      </c>
      <c r="D5712" s="176" t="s">
        <v>2244</v>
      </c>
      <c r="E5712" s="176">
        <f>VLOOKUP(D5712,武将id!A:C,3,FALSE)</f>
        <v>108</v>
      </c>
      <c r="F5712" s="176">
        <v>0</v>
      </c>
      <c r="G5712" s="256" t="s">
        <v>8170</v>
      </c>
      <c r="H5712" s="256" t="s">
        <v>8170</v>
      </c>
      <c r="I5712" s="176">
        <v>1</v>
      </c>
      <c r="J5712" s="176"/>
      <c r="K5712" s="176"/>
      <c r="L5712" s="176" t="s">
        <v>8125</v>
      </c>
      <c r="M5712" s="257">
        <f>IF(L5712="",999,VLOOKUP(L5712,武将id!A:C,3,0))</f>
        <v>207</v>
      </c>
    </row>
    <row r="5713" spans="1:13" x14ac:dyDescent="0.15">
      <c r="A5713" s="180">
        <v>12601</v>
      </c>
      <c r="B5713" s="181">
        <v>4</v>
      </c>
      <c r="C5713" s="181">
        <v>2</v>
      </c>
      <c r="D5713" s="181" t="s">
        <v>8121</v>
      </c>
      <c r="E5713" s="181">
        <f>VLOOKUP(D5713,武将id!A:C,3,FALSE)</f>
        <v>207</v>
      </c>
      <c r="F5713" s="181">
        <v>0</v>
      </c>
      <c r="G5713" s="259" t="s">
        <v>8074</v>
      </c>
      <c r="H5713" s="259" t="s">
        <v>8074</v>
      </c>
      <c r="I5713" s="181">
        <v>1</v>
      </c>
      <c r="J5713" s="181"/>
      <c r="K5713" s="181"/>
      <c r="L5713" s="181" t="s">
        <v>8171</v>
      </c>
      <c r="M5713" s="260">
        <f>IF(L5713="",999,VLOOKUP(L5713,武将id!A:C,3,0))</f>
        <v>108</v>
      </c>
    </row>
    <row r="5714" spans="1:13" x14ac:dyDescent="0.15">
      <c r="A5714" s="170">
        <v>12701</v>
      </c>
      <c r="B5714" s="171">
        <v>1</v>
      </c>
      <c r="C5714" s="171">
        <v>1</v>
      </c>
      <c r="D5714" s="171" t="s">
        <v>65</v>
      </c>
      <c r="E5714" s="171">
        <f>VLOOKUP(D5714,武将id!A:C,3,FALSE)</f>
        <v>103</v>
      </c>
      <c r="F5714" s="171">
        <v>0</v>
      </c>
      <c r="G5714" s="253" t="s">
        <v>8172</v>
      </c>
      <c r="H5714" s="253" t="s">
        <v>8172</v>
      </c>
      <c r="I5714" s="171">
        <v>1</v>
      </c>
      <c r="J5714" s="171"/>
      <c r="K5714" s="171"/>
      <c r="L5714" s="171" t="s">
        <v>8173</v>
      </c>
      <c r="M5714" s="254">
        <f>IF(L5714="",999,VLOOKUP(L5714,武将id!A:C,3,0))</f>
        <v>407</v>
      </c>
    </row>
    <row r="5715" spans="1:13" x14ac:dyDescent="0.15">
      <c r="A5715" s="175">
        <v>12701</v>
      </c>
      <c r="B5715" s="176">
        <v>2</v>
      </c>
      <c r="C5715" s="176">
        <v>2</v>
      </c>
      <c r="D5715" s="176" t="s">
        <v>486</v>
      </c>
      <c r="E5715" s="176">
        <f>VLOOKUP(D5715,武将id!A:C,3,FALSE)</f>
        <v>407</v>
      </c>
      <c r="F5715" s="176">
        <v>0</v>
      </c>
      <c r="G5715" s="256" t="s">
        <v>8174</v>
      </c>
      <c r="H5715" s="256" t="s">
        <v>8174</v>
      </c>
      <c r="I5715" s="176">
        <v>1</v>
      </c>
      <c r="J5715" s="176"/>
      <c r="K5715" s="176"/>
      <c r="L5715" s="176" t="s">
        <v>8108</v>
      </c>
      <c r="M5715" s="257">
        <f>IF(L5715="",999,VLOOKUP(L5715,武将id!A:C,3,0))</f>
        <v>103</v>
      </c>
    </row>
    <row r="5716" spans="1:13" x14ac:dyDescent="0.15">
      <c r="A5716" s="175">
        <v>12701</v>
      </c>
      <c r="B5716" s="176">
        <v>3</v>
      </c>
      <c r="C5716" s="176">
        <v>1</v>
      </c>
      <c r="D5716" s="176" t="s">
        <v>65</v>
      </c>
      <c r="E5716" s="176">
        <f>VLOOKUP(D5716,武将id!A:C,3,FALSE)</f>
        <v>103</v>
      </c>
      <c r="F5716" s="176">
        <v>0</v>
      </c>
      <c r="G5716" s="256" t="s">
        <v>8075</v>
      </c>
      <c r="H5716" s="256" t="s">
        <v>8075</v>
      </c>
      <c r="I5716" s="176">
        <v>1</v>
      </c>
      <c r="J5716" s="176"/>
      <c r="K5716" s="176"/>
      <c r="L5716" s="176" t="s">
        <v>8173</v>
      </c>
      <c r="M5716" s="257">
        <f>IF(L5716="",999,VLOOKUP(L5716,武将id!A:C,3,0))</f>
        <v>407</v>
      </c>
    </row>
    <row r="5717" spans="1:13" x14ac:dyDescent="0.15">
      <c r="A5717" s="180">
        <v>12701</v>
      </c>
      <c r="B5717" s="181">
        <v>4</v>
      </c>
      <c r="C5717" s="181">
        <v>1</v>
      </c>
      <c r="D5717" s="181" t="s">
        <v>65</v>
      </c>
      <c r="E5717" s="181">
        <f>VLOOKUP(D5717,武将id!A:C,3,FALSE)</f>
        <v>103</v>
      </c>
      <c r="F5717" s="181">
        <v>0</v>
      </c>
      <c r="G5717" s="259" t="s">
        <v>8175</v>
      </c>
      <c r="H5717" s="259" t="s">
        <v>8175</v>
      </c>
      <c r="I5717" s="181">
        <v>1</v>
      </c>
      <c r="J5717" s="181"/>
      <c r="K5717" s="181"/>
      <c r="L5717" s="181"/>
      <c r="M5717" s="260">
        <v>0</v>
      </c>
    </row>
    <row r="5718" spans="1:13" x14ac:dyDescent="0.15">
      <c r="A5718" s="170">
        <v>12702</v>
      </c>
      <c r="B5718" s="171">
        <v>1</v>
      </c>
      <c r="C5718" s="171">
        <v>1</v>
      </c>
      <c r="D5718" s="171" t="s">
        <v>8121</v>
      </c>
      <c r="E5718" s="171">
        <f>VLOOKUP(D5718,武将id!A:C,3,FALSE)</f>
        <v>207</v>
      </c>
      <c r="F5718" s="171">
        <v>0</v>
      </c>
      <c r="G5718" s="253" t="s">
        <v>8176</v>
      </c>
      <c r="H5718" s="253" t="s">
        <v>8176</v>
      </c>
      <c r="I5718" s="171">
        <v>1</v>
      </c>
      <c r="J5718" s="171"/>
      <c r="K5718" s="171"/>
      <c r="L5718" s="171" t="s">
        <v>8133</v>
      </c>
      <c r="M5718" s="254">
        <f>IF(L5718="",999,VLOOKUP(L5718,武将id!A:C,3,0))</f>
        <v>141</v>
      </c>
    </row>
    <row r="5719" spans="1:13" x14ac:dyDescent="0.15">
      <c r="A5719" s="175">
        <v>12702</v>
      </c>
      <c r="B5719" s="176">
        <v>2</v>
      </c>
      <c r="C5719" s="176">
        <v>2</v>
      </c>
      <c r="D5719" s="176" t="s">
        <v>8130</v>
      </c>
      <c r="E5719" s="176">
        <f>VLOOKUP(D5719,武将id!A:C,3,FALSE)</f>
        <v>141</v>
      </c>
      <c r="F5719" s="176">
        <v>0</v>
      </c>
      <c r="G5719" s="256" t="s">
        <v>8177</v>
      </c>
      <c r="H5719" s="256" t="s">
        <v>8177</v>
      </c>
      <c r="I5719" s="176">
        <v>1</v>
      </c>
      <c r="J5719" s="176"/>
      <c r="K5719" s="176"/>
      <c r="L5719" s="176" t="s">
        <v>8125</v>
      </c>
      <c r="M5719" s="257">
        <f>IF(L5719="",999,VLOOKUP(L5719,武将id!A:C,3,0))</f>
        <v>207</v>
      </c>
    </row>
    <row r="5720" spans="1:13" x14ac:dyDescent="0.15">
      <c r="A5720" s="175">
        <v>12702</v>
      </c>
      <c r="B5720" s="176">
        <v>3</v>
      </c>
      <c r="C5720" s="176">
        <v>1</v>
      </c>
      <c r="D5720" s="176" t="s">
        <v>8121</v>
      </c>
      <c r="E5720" s="176">
        <f>VLOOKUP(D5720,武将id!A:C,3,FALSE)</f>
        <v>207</v>
      </c>
      <c r="F5720" s="176">
        <v>0</v>
      </c>
      <c r="G5720" s="256" t="s">
        <v>8178</v>
      </c>
      <c r="H5720" s="256" t="s">
        <v>8178</v>
      </c>
      <c r="I5720" s="176">
        <v>1</v>
      </c>
      <c r="J5720" s="176"/>
      <c r="K5720" s="176"/>
      <c r="L5720" s="176" t="s">
        <v>8133</v>
      </c>
      <c r="M5720" s="257">
        <f>IF(L5720="",999,VLOOKUP(L5720,武将id!A:C,3,0))</f>
        <v>141</v>
      </c>
    </row>
    <row r="5721" spans="1:13" x14ac:dyDescent="0.15">
      <c r="A5721" s="180">
        <v>12702</v>
      </c>
      <c r="B5721" s="181">
        <v>4</v>
      </c>
      <c r="C5721" s="181">
        <v>2</v>
      </c>
      <c r="D5721" s="181" t="s">
        <v>8130</v>
      </c>
      <c r="E5721" s="181">
        <f>VLOOKUP(D5721,武将id!A:C,3,FALSE)</f>
        <v>141</v>
      </c>
      <c r="F5721" s="181">
        <v>0</v>
      </c>
      <c r="G5721" s="259" t="s">
        <v>8179</v>
      </c>
      <c r="H5721" s="259" t="s">
        <v>8179</v>
      </c>
      <c r="I5721" s="181">
        <v>1</v>
      </c>
      <c r="J5721" s="181"/>
      <c r="K5721" s="181"/>
      <c r="L5721" s="181" t="s">
        <v>8125</v>
      </c>
      <c r="M5721" s="260">
        <f>IF(L5721="",999,VLOOKUP(L5721,武将id!A:C,3,0))</f>
        <v>207</v>
      </c>
    </row>
    <row r="5722" spans="1:13" x14ac:dyDescent="0.15">
      <c r="A5722" s="170">
        <v>12703</v>
      </c>
      <c r="B5722" s="171">
        <v>1</v>
      </c>
      <c r="C5722" s="171">
        <v>1</v>
      </c>
      <c r="D5722" s="171" t="s">
        <v>8180</v>
      </c>
      <c r="E5722" s="171">
        <f>VLOOKUP(D5722,武将id!A:C,3,FALSE)</f>
        <v>131</v>
      </c>
      <c r="F5722" s="171">
        <v>0</v>
      </c>
      <c r="G5722" s="253" t="s">
        <v>8181</v>
      </c>
      <c r="H5722" s="253" t="s">
        <v>8181</v>
      </c>
      <c r="I5722" s="171">
        <v>1</v>
      </c>
      <c r="J5722" s="171"/>
      <c r="K5722" s="171"/>
      <c r="L5722" s="171" t="s">
        <v>8133</v>
      </c>
      <c r="M5722" s="254">
        <f>IF(L5722="",999,VLOOKUP(L5722,武将id!A:C,3,0))</f>
        <v>141</v>
      </c>
    </row>
    <row r="5723" spans="1:13" x14ac:dyDescent="0.15">
      <c r="A5723" s="175">
        <v>12703</v>
      </c>
      <c r="B5723" s="176">
        <v>2</v>
      </c>
      <c r="C5723" s="176">
        <v>2</v>
      </c>
      <c r="D5723" s="176" t="s">
        <v>8130</v>
      </c>
      <c r="E5723" s="176">
        <f>VLOOKUP(D5723,武将id!A:C,3,FALSE)</f>
        <v>141</v>
      </c>
      <c r="F5723" s="176">
        <v>0</v>
      </c>
      <c r="G5723" s="256" t="s">
        <v>8182</v>
      </c>
      <c r="H5723" s="256" t="s">
        <v>8182</v>
      </c>
      <c r="I5723" s="176">
        <v>1</v>
      </c>
      <c r="J5723" s="176"/>
      <c r="K5723" s="176"/>
      <c r="L5723" s="176" t="s">
        <v>8183</v>
      </c>
      <c r="M5723" s="257">
        <f>IF(L5723="",999,VLOOKUP(L5723,武将id!A:C,3,0))</f>
        <v>131</v>
      </c>
    </row>
    <row r="5724" spans="1:13" x14ac:dyDescent="0.15">
      <c r="A5724" s="180">
        <v>12703</v>
      </c>
      <c r="B5724" s="181">
        <v>3</v>
      </c>
      <c r="C5724" s="181">
        <v>1</v>
      </c>
      <c r="D5724" s="181" t="s">
        <v>8180</v>
      </c>
      <c r="E5724" s="181">
        <f>VLOOKUP(D5724,武将id!A:C,3,FALSE)</f>
        <v>131</v>
      </c>
      <c r="F5724" s="181">
        <v>0</v>
      </c>
      <c r="G5724" s="259" t="s">
        <v>8184</v>
      </c>
      <c r="H5724" s="259" t="s">
        <v>8184</v>
      </c>
      <c r="I5724" s="181">
        <v>1</v>
      </c>
      <c r="J5724" s="181"/>
      <c r="K5724" s="181"/>
      <c r="L5724" s="181" t="s">
        <v>8133</v>
      </c>
      <c r="M5724" s="260">
        <f>IF(L5724="",999,VLOOKUP(L5724,武将id!A:C,3,0))</f>
        <v>141</v>
      </c>
    </row>
    <row r="5725" spans="1:13" x14ac:dyDescent="0.15">
      <c r="A5725" s="170">
        <v>12704</v>
      </c>
      <c r="B5725" s="171">
        <v>1</v>
      </c>
      <c r="C5725" s="171">
        <v>1</v>
      </c>
      <c r="D5725" s="171" t="s">
        <v>8121</v>
      </c>
      <c r="E5725" s="171">
        <f>VLOOKUP(D5725,武将id!A:C,3,FALSE)</f>
        <v>207</v>
      </c>
      <c r="F5725" s="171">
        <v>0</v>
      </c>
      <c r="G5725" s="253" t="s">
        <v>8185</v>
      </c>
      <c r="H5725" s="253" t="s">
        <v>8185</v>
      </c>
      <c r="I5725" s="171">
        <v>1</v>
      </c>
      <c r="J5725" s="171"/>
      <c r="K5725" s="171"/>
      <c r="L5725" s="171"/>
      <c r="M5725" s="254">
        <v>0</v>
      </c>
    </row>
    <row r="5726" spans="1:13" x14ac:dyDescent="0.15">
      <c r="A5726" s="175">
        <v>12704</v>
      </c>
      <c r="B5726" s="176">
        <v>2</v>
      </c>
      <c r="C5726" s="176">
        <v>2</v>
      </c>
      <c r="D5726" s="176" t="s">
        <v>1046</v>
      </c>
      <c r="E5726" s="176">
        <f>VLOOKUP(D5726,武将id!A:C,3,FALSE)</f>
        <v>119</v>
      </c>
      <c r="F5726" s="176">
        <v>0</v>
      </c>
      <c r="G5726" s="256" t="s">
        <v>8186</v>
      </c>
      <c r="H5726" s="256" t="s">
        <v>8186</v>
      </c>
      <c r="I5726" s="176">
        <v>1</v>
      </c>
      <c r="J5726" s="176"/>
      <c r="K5726" s="176"/>
      <c r="L5726" s="176"/>
      <c r="M5726" s="257">
        <v>0</v>
      </c>
    </row>
    <row r="5727" spans="1:13" x14ac:dyDescent="0.15">
      <c r="A5727" s="180">
        <v>12704</v>
      </c>
      <c r="B5727" s="181">
        <v>3</v>
      </c>
      <c r="C5727" s="181">
        <v>1</v>
      </c>
      <c r="D5727" s="181" t="s">
        <v>61</v>
      </c>
      <c r="E5727" s="181">
        <f>VLOOKUP(D5727,武将id!A:C,3,FALSE)</f>
        <v>1</v>
      </c>
      <c r="F5727" s="181">
        <v>0</v>
      </c>
      <c r="G5727" s="259" t="s">
        <v>8187</v>
      </c>
      <c r="H5727" s="259" t="s">
        <v>8187</v>
      </c>
      <c r="I5727" s="181">
        <v>1</v>
      </c>
      <c r="J5727" s="181"/>
      <c r="K5727" s="181"/>
      <c r="L5727" s="181" t="s">
        <v>8125</v>
      </c>
      <c r="M5727" s="260">
        <f>IF(L5727="",999,VLOOKUP(L5727,武将id!A:C,3,0))</f>
        <v>207</v>
      </c>
    </row>
    <row r="5728" spans="1:13" x14ac:dyDescent="0.15">
      <c r="A5728" s="170">
        <v>12801</v>
      </c>
      <c r="B5728" s="171">
        <v>1</v>
      </c>
      <c r="C5728" s="171">
        <v>1</v>
      </c>
      <c r="D5728" s="171" t="s">
        <v>8188</v>
      </c>
      <c r="E5728" s="171">
        <f>VLOOKUP(D5728,武将id!A:C,3,FALSE)</f>
        <v>442</v>
      </c>
      <c r="F5728" s="171">
        <v>0</v>
      </c>
      <c r="G5728" s="253" t="s">
        <v>8189</v>
      </c>
      <c r="H5728" s="253" t="s">
        <v>8189</v>
      </c>
      <c r="I5728" s="171">
        <v>1</v>
      </c>
      <c r="J5728" s="171"/>
      <c r="K5728" s="171"/>
      <c r="L5728" s="171" t="s">
        <v>8076</v>
      </c>
      <c r="M5728" s="254">
        <f>IF(L5728="",999,VLOOKUP(L5728,武将id!A:C,3,0))</f>
        <v>138</v>
      </c>
    </row>
    <row r="5729" spans="1:13" x14ac:dyDescent="0.15">
      <c r="A5729" s="175">
        <v>12801</v>
      </c>
      <c r="B5729" s="176">
        <v>2</v>
      </c>
      <c r="C5729" s="176">
        <v>2</v>
      </c>
      <c r="D5729" s="176" t="s">
        <v>8190</v>
      </c>
      <c r="E5729" s="176">
        <f>VLOOKUP(D5729,武将id!A:C,3,FALSE)</f>
        <v>138</v>
      </c>
      <c r="F5729" s="176">
        <v>0</v>
      </c>
      <c r="G5729" s="256" t="s">
        <v>8191</v>
      </c>
      <c r="H5729" s="256" t="s">
        <v>8191</v>
      </c>
      <c r="I5729" s="176">
        <v>1</v>
      </c>
      <c r="J5729" s="176"/>
      <c r="K5729" s="176"/>
      <c r="L5729" s="176" t="s">
        <v>8192</v>
      </c>
      <c r="M5729" s="257">
        <f>IF(L5729="",999,VLOOKUP(L5729,武将id!A:C,3,0))</f>
        <v>442</v>
      </c>
    </row>
    <row r="5730" spans="1:13" x14ac:dyDescent="0.15">
      <c r="A5730" s="180">
        <v>12801</v>
      </c>
      <c r="B5730" s="181">
        <v>3</v>
      </c>
      <c r="C5730" s="181">
        <v>2</v>
      </c>
      <c r="D5730" s="181" t="s">
        <v>8190</v>
      </c>
      <c r="E5730" s="181">
        <f>VLOOKUP(D5730,武将id!A:C,3,FALSE)</f>
        <v>138</v>
      </c>
      <c r="F5730" s="181">
        <v>0</v>
      </c>
      <c r="G5730" s="259" t="s">
        <v>8193</v>
      </c>
      <c r="H5730" s="259" t="s">
        <v>8193</v>
      </c>
      <c r="I5730" s="181">
        <v>1</v>
      </c>
      <c r="J5730" s="181"/>
      <c r="K5730" s="181"/>
      <c r="L5730" s="181" t="s">
        <v>8192</v>
      </c>
      <c r="M5730" s="260">
        <f>IF(L5730="",999,VLOOKUP(L5730,武将id!A:C,3,0))</f>
        <v>442</v>
      </c>
    </row>
    <row r="5731" spans="1:13" x14ac:dyDescent="0.15">
      <c r="A5731" s="170">
        <v>12802</v>
      </c>
      <c r="B5731" s="171">
        <v>1</v>
      </c>
      <c r="C5731" s="171">
        <v>1</v>
      </c>
      <c r="D5731" s="171" t="s">
        <v>936</v>
      </c>
      <c r="E5731" s="171">
        <f>VLOOKUP(D5731,武将id!A:C,3,FALSE)</f>
        <v>246</v>
      </c>
      <c r="F5731" s="171">
        <v>0</v>
      </c>
      <c r="G5731" s="253" t="s">
        <v>8194</v>
      </c>
      <c r="H5731" s="253" t="s">
        <v>8194</v>
      </c>
      <c r="I5731" s="171">
        <v>1</v>
      </c>
      <c r="J5731" s="171"/>
      <c r="K5731" s="171"/>
      <c r="L5731" s="171" t="s">
        <v>8195</v>
      </c>
      <c r="M5731" s="254">
        <f>IF(L5731="",999,VLOOKUP(L5731,武将id!A:C,3,0))</f>
        <v>245</v>
      </c>
    </row>
    <row r="5732" spans="1:13" x14ac:dyDescent="0.15">
      <c r="A5732" s="175">
        <v>12802</v>
      </c>
      <c r="B5732" s="176">
        <v>2</v>
      </c>
      <c r="C5732" s="176">
        <v>2</v>
      </c>
      <c r="D5732" s="176" t="s">
        <v>935</v>
      </c>
      <c r="E5732" s="176">
        <f>VLOOKUP(D5732,武将id!A:C,3,FALSE)</f>
        <v>245</v>
      </c>
      <c r="F5732" s="176">
        <v>0</v>
      </c>
      <c r="G5732" s="256" t="s">
        <v>8196</v>
      </c>
      <c r="H5732" s="256" t="s">
        <v>8196</v>
      </c>
      <c r="I5732" s="176">
        <v>1</v>
      </c>
      <c r="J5732" s="176"/>
      <c r="K5732" s="176"/>
      <c r="L5732" s="176" t="s">
        <v>8197</v>
      </c>
      <c r="M5732" s="257">
        <f>IF(L5732="",999,VLOOKUP(L5732,武将id!A:C,3,0))</f>
        <v>246</v>
      </c>
    </row>
    <row r="5733" spans="1:13" x14ac:dyDescent="0.15">
      <c r="A5733" s="175">
        <v>12802</v>
      </c>
      <c r="B5733" s="176">
        <v>3</v>
      </c>
      <c r="C5733" s="176">
        <v>1</v>
      </c>
      <c r="D5733" s="176" t="s">
        <v>936</v>
      </c>
      <c r="E5733" s="176">
        <f>VLOOKUP(D5733,武将id!A:C,3,FALSE)</f>
        <v>246</v>
      </c>
      <c r="F5733" s="176">
        <v>0</v>
      </c>
      <c r="G5733" s="256" t="s">
        <v>8198</v>
      </c>
      <c r="H5733" s="256" t="s">
        <v>8198</v>
      </c>
      <c r="I5733" s="176">
        <v>1</v>
      </c>
      <c r="J5733" s="176"/>
      <c r="K5733" s="176"/>
      <c r="L5733" s="176" t="s">
        <v>8195</v>
      </c>
      <c r="M5733" s="257">
        <f>IF(L5733="",999,VLOOKUP(L5733,武将id!A:C,3,0))</f>
        <v>245</v>
      </c>
    </row>
    <row r="5734" spans="1:13" x14ac:dyDescent="0.15">
      <c r="A5734" s="175">
        <v>12802</v>
      </c>
      <c r="B5734" s="176">
        <v>4</v>
      </c>
      <c r="C5734" s="176">
        <v>2</v>
      </c>
      <c r="D5734" s="176" t="s">
        <v>935</v>
      </c>
      <c r="E5734" s="176">
        <f>VLOOKUP(D5734,武将id!A:C,3,FALSE)</f>
        <v>245</v>
      </c>
      <c r="F5734" s="176">
        <v>0</v>
      </c>
      <c r="G5734" s="256" t="s">
        <v>8199</v>
      </c>
      <c r="H5734" s="256" t="s">
        <v>8199</v>
      </c>
      <c r="I5734" s="176">
        <v>1</v>
      </c>
      <c r="J5734" s="176"/>
      <c r="K5734" s="176"/>
      <c r="L5734" s="176" t="s">
        <v>8197</v>
      </c>
      <c r="M5734" s="257">
        <f>IF(L5734="",999,VLOOKUP(L5734,武将id!A:C,3,0))</f>
        <v>246</v>
      </c>
    </row>
    <row r="5735" spans="1:13" x14ac:dyDescent="0.15">
      <c r="A5735" s="175">
        <v>12802</v>
      </c>
      <c r="B5735" s="176">
        <v>5</v>
      </c>
      <c r="C5735" s="176">
        <v>2</v>
      </c>
      <c r="D5735" s="176" t="s">
        <v>935</v>
      </c>
      <c r="E5735" s="176">
        <f>VLOOKUP(D5735,武将id!A:C,3,FALSE)</f>
        <v>245</v>
      </c>
      <c r="F5735" s="176">
        <v>0</v>
      </c>
      <c r="G5735" s="256" t="s">
        <v>8200</v>
      </c>
      <c r="H5735" s="256" t="s">
        <v>8200</v>
      </c>
      <c r="I5735" s="176">
        <v>1</v>
      </c>
      <c r="J5735" s="176"/>
      <c r="K5735" s="176"/>
      <c r="L5735" s="176" t="s">
        <v>8197</v>
      </c>
      <c r="M5735" s="257">
        <f>IF(L5735="",999,VLOOKUP(L5735,武将id!A:C,3,0))</f>
        <v>246</v>
      </c>
    </row>
    <row r="5736" spans="1:13" x14ac:dyDescent="0.15">
      <c r="A5736" s="180">
        <v>12802</v>
      </c>
      <c r="B5736" s="181">
        <v>6</v>
      </c>
      <c r="C5736" s="181">
        <v>1</v>
      </c>
      <c r="D5736" s="181" t="s">
        <v>936</v>
      </c>
      <c r="E5736" s="181">
        <f>VLOOKUP(D5736,武将id!A:C,3,FALSE)</f>
        <v>246</v>
      </c>
      <c r="F5736" s="181">
        <v>0</v>
      </c>
      <c r="G5736" s="259" t="s">
        <v>8201</v>
      </c>
      <c r="H5736" s="259" t="s">
        <v>8201</v>
      </c>
      <c r="I5736" s="181">
        <v>1</v>
      </c>
      <c r="J5736" s="181"/>
      <c r="K5736" s="181"/>
      <c r="L5736" s="181" t="s">
        <v>8195</v>
      </c>
      <c r="M5736" s="260">
        <f>IF(L5736="",999,VLOOKUP(L5736,武将id!A:C,3,0))</f>
        <v>245</v>
      </c>
    </row>
    <row r="5737" spans="1:13" x14ac:dyDescent="0.15">
      <c r="A5737" s="170">
        <v>12901</v>
      </c>
      <c r="B5737" s="171">
        <v>1</v>
      </c>
      <c r="C5737" s="171">
        <v>1</v>
      </c>
      <c r="D5737" s="171" t="s">
        <v>65</v>
      </c>
      <c r="E5737" s="171">
        <f>VLOOKUP(D5737,武将id!A:C,3,FALSE)</f>
        <v>103</v>
      </c>
      <c r="F5737" s="171">
        <v>0</v>
      </c>
      <c r="G5737" s="253" t="s">
        <v>8202</v>
      </c>
      <c r="H5737" s="253" t="s">
        <v>8202</v>
      </c>
      <c r="I5737" s="171">
        <v>1</v>
      </c>
      <c r="J5737" s="171"/>
      <c r="K5737" s="171"/>
      <c r="L5737" s="171" t="s">
        <v>8195</v>
      </c>
      <c r="M5737" s="254">
        <f>IF(L5737="",999,VLOOKUP(L5737,武将id!A:C,3,0))</f>
        <v>245</v>
      </c>
    </row>
    <row r="5738" spans="1:13" x14ac:dyDescent="0.15">
      <c r="A5738" s="175">
        <v>12901</v>
      </c>
      <c r="B5738" s="176">
        <v>2</v>
      </c>
      <c r="C5738" s="176">
        <v>2</v>
      </c>
      <c r="D5738" s="176" t="s">
        <v>935</v>
      </c>
      <c r="E5738" s="176">
        <f>VLOOKUP(D5738,武将id!A:C,3,FALSE)</f>
        <v>245</v>
      </c>
      <c r="F5738" s="176">
        <v>0</v>
      </c>
      <c r="G5738" s="256" t="s">
        <v>8203</v>
      </c>
      <c r="H5738" s="256" t="s">
        <v>8203</v>
      </c>
      <c r="I5738" s="176">
        <v>1</v>
      </c>
      <c r="J5738" s="176"/>
      <c r="K5738" s="176"/>
      <c r="L5738" s="176" t="s">
        <v>8108</v>
      </c>
      <c r="M5738" s="257">
        <f>IF(L5738="",999,VLOOKUP(L5738,武将id!A:C,3,0))</f>
        <v>103</v>
      </c>
    </row>
    <row r="5739" spans="1:13" x14ac:dyDescent="0.15">
      <c r="A5739" s="175">
        <v>12901</v>
      </c>
      <c r="B5739" s="176">
        <v>3</v>
      </c>
      <c r="C5739" s="176">
        <v>1</v>
      </c>
      <c r="D5739" s="176" t="s">
        <v>65</v>
      </c>
      <c r="E5739" s="176">
        <f>VLOOKUP(D5739,武将id!A:C,3,FALSE)</f>
        <v>103</v>
      </c>
      <c r="F5739" s="176">
        <v>0</v>
      </c>
      <c r="G5739" s="256" t="s">
        <v>8204</v>
      </c>
      <c r="H5739" s="256" t="s">
        <v>8204</v>
      </c>
      <c r="I5739" s="176">
        <v>1</v>
      </c>
      <c r="J5739" s="176"/>
      <c r="K5739" s="176"/>
      <c r="L5739" s="176" t="s">
        <v>8195</v>
      </c>
      <c r="M5739" s="257">
        <f>IF(L5739="",999,VLOOKUP(L5739,武将id!A:C,3,0))</f>
        <v>245</v>
      </c>
    </row>
    <row r="5740" spans="1:13" x14ac:dyDescent="0.15">
      <c r="A5740" s="175">
        <v>12901</v>
      </c>
      <c r="B5740" s="176">
        <v>4</v>
      </c>
      <c r="C5740" s="176">
        <v>2</v>
      </c>
      <c r="D5740" s="176" t="s">
        <v>935</v>
      </c>
      <c r="E5740" s="176">
        <f>VLOOKUP(D5740,武将id!A:C,3,FALSE)</f>
        <v>245</v>
      </c>
      <c r="F5740" s="176">
        <v>0</v>
      </c>
      <c r="G5740" s="256" t="s">
        <v>8205</v>
      </c>
      <c r="H5740" s="256" t="s">
        <v>8205</v>
      </c>
      <c r="I5740" s="176">
        <v>1</v>
      </c>
      <c r="J5740" s="176"/>
      <c r="K5740" s="176"/>
      <c r="L5740" s="176" t="s">
        <v>8108</v>
      </c>
      <c r="M5740" s="257">
        <f>IF(L5740="",999,VLOOKUP(L5740,武将id!A:C,3,0))</f>
        <v>103</v>
      </c>
    </row>
    <row r="5741" spans="1:13" x14ac:dyDescent="0.15">
      <c r="A5741" s="180">
        <v>12901</v>
      </c>
      <c r="B5741" s="181">
        <v>5</v>
      </c>
      <c r="C5741" s="181">
        <v>1</v>
      </c>
      <c r="D5741" s="181" t="s">
        <v>65</v>
      </c>
      <c r="E5741" s="181">
        <f>VLOOKUP(D5741,武将id!A:C,3,FALSE)</f>
        <v>103</v>
      </c>
      <c r="F5741" s="181">
        <v>0</v>
      </c>
      <c r="G5741" s="259" t="s">
        <v>8206</v>
      </c>
      <c r="H5741" s="259" t="s">
        <v>8206</v>
      </c>
      <c r="I5741" s="181">
        <v>1</v>
      </c>
      <c r="J5741" s="181"/>
      <c r="K5741" s="181"/>
      <c r="L5741" s="181" t="s">
        <v>8195</v>
      </c>
      <c r="M5741" s="260">
        <f>IF(L5741="",999,VLOOKUP(L5741,武将id!A:C,3,0))</f>
        <v>245</v>
      </c>
    </row>
    <row r="5742" spans="1:13" x14ac:dyDescent="0.15">
      <c r="A5742" s="170">
        <v>12902</v>
      </c>
      <c r="B5742" s="171">
        <v>1</v>
      </c>
      <c r="C5742" s="171">
        <v>1</v>
      </c>
      <c r="D5742" s="171" t="s">
        <v>935</v>
      </c>
      <c r="E5742" s="171">
        <f>VLOOKUP(D5742,武将id!A:C,3,FALSE)</f>
        <v>245</v>
      </c>
      <c r="F5742" s="171">
        <v>0</v>
      </c>
      <c r="G5742" s="253" t="s">
        <v>8207</v>
      </c>
      <c r="H5742" s="253" t="s">
        <v>8207</v>
      </c>
      <c r="I5742" s="171">
        <v>1</v>
      </c>
      <c r="J5742" s="171"/>
      <c r="K5742" s="171"/>
      <c r="L5742" s="171"/>
      <c r="M5742" s="254">
        <v>0</v>
      </c>
    </row>
    <row r="5743" spans="1:13" x14ac:dyDescent="0.15">
      <c r="A5743" s="175">
        <v>12902</v>
      </c>
      <c r="B5743" s="176">
        <v>2</v>
      </c>
      <c r="C5743" s="176">
        <v>2</v>
      </c>
      <c r="D5743" s="176" t="s">
        <v>3154</v>
      </c>
      <c r="E5743" s="176">
        <f>VLOOKUP(D5743,武将id!A:C,3,FALSE)</f>
        <v>131</v>
      </c>
      <c r="F5743" s="176">
        <v>0</v>
      </c>
      <c r="G5743" s="256" t="s">
        <v>8208</v>
      </c>
      <c r="H5743" s="256" t="s">
        <v>8208</v>
      </c>
      <c r="I5743" s="176">
        <v>1</v>
      </c>
      <c r="J5743" s="176"/>
      <c r="K5743" s="176"/>
      <c r="L5743" s="176" t="s">
        <v>8195</v>
      </c>
      <c r="M5743" s="257">
        <f>IF(L5743="",999,VLOOKUP(L5743,武将id!A:C,3,0))</f>
        <v>245</v>
      </c>
    </row>
    <row r="5744" spans="1:13" x14ac:dyDescent="0.15">
      <c r="A5744" s="175">
        <v>12902</v>
      </c>
      <c r="B5744" s="176">
        <v>3</v>
      </c>
      <c r="C5744" s="176">
        <v>1</v>
      </c>
      <c r="D5744" s="176" t="s">
        <v>935</v>
      </c>
      <c r="E5744" s="176">
        <f>VLOOKUP(D5744,武将id!A:C,3,FALSE)</f>
        <v>245</v>
      </c>
      <c r="F5744" s="176">
        <v>0</v>
      </c>
      <c r="G5744" s="256" t="s">
        <v>8209</v>
      </c>
      <c r="H5744" s="256" t="s">
        <v>8209</v>
      </c>
      <c r="I5744" s="176">
        <v>1</v>
      </c>
      <c r="J5744" s="176"/>
      <c r="K5744" s="176"/>
      <c r="L5744" s="176" t="s">
        <v>8210</v>
      </c>
      <c r="M5744" s="257">
        <f>IF(L5744="",999,VLOOKUP(L5744,武将id!A:C,3,0))</f>
        <v>131</v>
      </c>
    </row>
    <row r="5745" spans="1:13" x14ac:dyDescent="0.15">
      <c r="A5745" s="175">
        <v>12902</v>
      </c>
      <c r="B5745" s="176">
        <v>4</v>
      </c>
      <c r="C5745" s="176">
        <v>2</v>
      </c>
      <c r="D5745" s="176" t="s">
        <v>3154</v>
      </c>
      <c r="E5745" s="176">
        <f>VLOOKUP(D5745,武将id!A:C,3,FALSE)</f>
        <v>131</v>
      </c>
      <c r="F5745" s="176">
        <v>0</v>
      </c>
      <c r="G5745" s="256" t="s">
        <v>8211</v>
      </c>
      <c r="H5745" s="256" t="s">
        <v>8211</v>
      </c>
      <c r="I5745" s="176">
        <v>1</v>
      </c>
      <c r="J5745" s="176"/>
      <c r="K5745" s="176"/>
      <c r="L5745" s="176" t="s">
        <v>8195</v>
      </c>
      <c r="M5745" s="257">
        <f>IF(L5745="",999,VLOOKUP(L5745,武将id!A:C,3,0))</f>
        <v>245</v>
      </c>
    </row>
    <row r="5746" spans="1:13" x14ac:dyDescent="0.15">
      <c r="A5746" s="175">
        <v>12902</v>
      </c>
      <c r="B5746" s="176">
        <v>5</v>
      </c>
      <c r="C5746" s="176">
        <v>1</v>
      </c>
      <c r="D5746" s="176" t="s">
        <v>935</v>
      </c>
      <c r="E5746" s="176">
        <f>VLOOKUP(D5746,武将id!A:C,3,FALSE)</f>
        <v>245</v>
      </c>
      <c r="F5746" s="176">
        <v>0</v>
      </c>
      <c r="G5746" s="256" t="s">
        <v>8212</v>
      </c>
      <c r="H5746" s="256" t="s">
        <v>8212</v>
      </c>
      <c r="I5746" s="176">
        <v>1</v>
      </c>
      <c r="J5746" s="176"/>
      <c r="K5746" s="176"/>
      <c r="L5746" s="176" t="s">
        <v>8210</v>
      </c>
      <c r="M5746" s="257">
        <f>IF(L5746="",999,VLOOKUP(L5746,武将id!A:C,3,0))</f>
        <v>131</v>
      </c>
    </row>
    <row r="5747" spans="1:13" x14ac:dyDescent="0.15">
      <c r="A5747" s="180">
        <v>12902</v>
      </c>
      <c r="B5747" s="181">
        <v>6</v>
      </c>
      <c r="C5747" s="181">
        <v>2</v>
      </c>
      <c r="D5747" s="181" t="s">
        <v>3154</v>
      </c>
      <c r="E5747" s="181">
        <f>VLOOKUP(D5747,武将id!A:C,3,FALSE)</f>
        <v>131</v>
      </c>
      <c r="F5747" s="181">
        <v>0</v>
      </c>
      <c r="G5747" s="259" t="s">
        <v>8213</v>
      </c>
      <c r="H5747" s="259" t="s">
        <v>8213</v>
      </c>
      <c r="I5747" s="181">
        <v>1</v>
      </c>
      <c r="J5747" s="181"/>
      <c r="K5747" s="181"/>
      <c r="L5747" s="181" t="s">
        <v>8195</v>
      </c>
      <c r="M5747" s="260">
        <f>IF(L5747="",999,VLOOKUP(L5747,武将id!A:C,3,0))</f>
        <v>245</v>
      </c>
    </row>
    <row r="5748" spans="1:13" x14ac:dyDescent="0.15">
      <c r="A5748" s="170">
        <v>12903</v>
      </c>
      <c r="B5748" s="171">
        <v>1</v>
      </c>
      <c r="C5748" s="171">
        <v>1</v>
      </c>
      <c r="D5748" s="171" t="s">
        <v>65</v>
      </c>
      <c r="E5748" s="171">
        <f>VLOOKUP(D5748,武将id!A:C,3,FALSE)</f>
        <v>103</v>
      </c>
      <c r="F5748" s="171">
        <v>0</v>
      </c>
      <c r="G5748" s="253" t="s">
        <v>8214</v>
      </c>
      <c r="H5748" s="253" t="s">
        <v>8214</v>
      </c>
      <c r="I5748" s="171">
        <v>1</v>
      </c>
      <c r="J5748" s="171"/>
      <c r="K5748" s="171"/>
      <c r="L5748" s="171" t="s">
        <v>8195</v>
      </c>
      <c r="M5748" s="254">
        <f>IF(L5748="",999,VLOOKUP(L5748,武将id!A:C,3,0))</f>
        <v>245</v>
      </c>
    </row>
    <row r="5749" spans="1:13" x14ac:dyDescent="0.15">
      <c r="A5749" s="175">
        <v>12903</v>
      </c>
      <c r="B5749" s="176">
        <v>2</v>
      </c>
      <c r="C5749" s="176">
        <v>2</v>
      </c>
      <c r="D5749" s="176" t="s">
        <v>935</v>
      </c>
      <c r="E5749" s="176">
        <f>VLOOKUP(D5749,武将id!A:C,3,FALSE)</f>
        <v>245</v>
      </c>
      <c r="F5749" s="176">
        <v>0</v>
      </c>
      <c r="G5749" s="256" t="s">
        <v>8215</v>
      </c>
      <c r="H5749" s="256" t="s">
        <v>8215</v>
      </c>
      <c r="I5749" s="176">
        <v>1</v>
      </c>
      <c r="J5749" s="176"/>
      <c r="K5749" s="176"/>
      <c r="L5749" s="176" t="s">
        <v>8108</v>
      </c>
      <c r="M5749" s="257">
        <f>IF(L5749="",999,VLOOKUP(L5749,武将id!A:C,3,0))</f>
        <v>103</v>
      </c>
    </row>
    <row r="5750" spans="1:13" x14ac:dyDescent="0.15">
      <c r="A5750" s="175">
        <v>12903</v>
      </c>
      <c r="B5750" s="176">
        <v>3</v>
      </c>
      <c r="C5750" s="176">
        <v>2</v>
      </c>
      <c r="D5750" s="176" t="s">
        <v>935</v>
      </c>
      <c r="E5750" s="176">
        <f>VLOOKUP(D5750,武将id!A:C,3,FALSE)</f>
        <v>245</v>
      </c>
      <c r="F5750" s="176">
        <v>0</v>
      </c>
      <c r="G5750" s="256" t="s">
        <v>8216</v>
      </c>
      <c r="H5750" s="256" t="s">
        <v>8216</v>
      </c>
      <c r="I5750" s="176">
        <v>1</v>
      </c>
      <c r="J5750" s="176"/>
      <c r="K5750" s="176"/>
      <c r="L5750" s="176" t="s">
        <v>8108</v>
      </c>
      <c r="M5750" s="257">
        <f>IF(L5750="",999,VLOOKUP(L5750,武将id!A:C,3,0))</f>
        <v>103</v>
      </c>
    </row>
    <row r="5751" spans="1:13" x14ac:dyDescent="0.15">
      <c r="A5751" s="180">
        <v>12903</v>
      </c>
      <c r="B5751" s="181">
        <v>4</v>
      </c>
      <c r="C5751" s="181">
        <v>1</v>
      </c>
      <c r="D5751" s="181" t="s">
        <v>65</v>
      </c>
      <c r="E5751" s="181">
        <f>VLOOKUP(D5751,武将id!A:C,3,FALSE)</f>
        <v>103</v>
      </c>
      <c r="F5751" s="181">
        <v>0</v>
      </c>
      <c r="G5751" s="259" t="s">
        <v>8217</v>
      </c>
      <c r="H5751" s="259" t="s">
        <v>8217</v>
      </c>
      <c r="I5751" s="181">
        <v>1</v>
      </c>
      <c r="J5751" s="181"/>
      <c r="K5751" s="181"/>
      <c r="L5751" s="181" t="s">
        <v>8195</v>
      </c>
      <c r="M5751" s="260">
        <f>IF(L5751="",999,VLOOKUP(L5751,武将id!A:C,3,0))</f>
        <v>245</v>
      </c>
    </row>
    <row r="5752" spans="1:13" x14ac:dyDescent="0.15">
      <c r="A5752" s="170">
        <v>13001</v>
      </c>
      <c r="B5752" s="171">
        <v>1</v>
      </c>
      <c r="C5752" s="171">
        <v>1</v>
      </c>
      <c r="D5752" s="171" t="s">
        <v>935</v>
      </c>
      <c r="E5752" s="171">
        <f>VLOOKUP(D5752,武将id!A:C,3,FALSE)</f>
        <v>245</v>
      </c>
      <c r="F5752" s="171">
        <v>0</v>
      </c>
      <c r="G5752" s="253" t="s">
        <v>8218</v>
      </c>
      <c r="H5752" s="253" t="s">
        <v>8218</v>
      </c>
      <c r="I5752" s="171">
        <v>1</v>
      </c>
      <c r="J5752" s="171"/>
      <c r="K5752" s="171"/>
      <c r="L5752" s="171"/>
      <c r="M5752" s="254">
        <v>0</v>
      </c>
    </row>
    <row r="5753" spans="1:13" x14ac:dyDescent="0.15">
      <c r="A5753" s="175">
        <v>13001</v>
      </c>
      <c r="B5753" s="176">
        <v>2</v>
      </c>
      <c r="C5753" s="176">
        <v>2</v>
      </c>
      <c r="D5753" s="176" t="s">
        <v>61</v>
      </c>
      <c r="E5753" s="176">
        <f>VLOOKUP(D5753,武将id!A:C,3,FALSE)</f>
        <v>1</v>
      </c>
      <c r="F5753" s="176">
        <v>0</v>
      </c>
      <c r="G5753" s="256" t="s">
        <v>8219</v>
      </c>
      <c r="H5753" s="256" t="s">
        <v>8219</v>
      </c>
      <c r="I5753" s="176">
        <v>1</v>
      </c>
      <c r="J5753" s="176"/>
      <c r="K5753" s="176"/>
      <c r="L5753" s="176" t="s">
        <v>8195</v>
      </c>
      <c r="M5753" s="257">
        <f>IF(L5753="",999,VLOOKUP(L5753,武将id!A:C,3,0))</f>
        <v>245</v>
      </c>
    </row>
    <row r="5754" spans="1:13" x14ac:dyDescent="0.15">
      <c r="A5754" s="175">
        <v>13001</v>
      </c>
      <c r="B5754" s="176">
        <v>3</v>
      </c>
      <c r="C5754" s="176">
        <v>2</v>
      </c>
      <c r="D5754" s="176" t="s">
        <v>58</v>
      </c>
      <c r="E5754" s="176">
        <f>VLOOKUP(D5754,武将id!A:C,3,FALSE)</f>
        <v>202</v>
      </c>
      <c r="F5754" s="176">
        <v>0</v>
      </c>
      <c r="G5754" s="256" t="s">
        <v>8220</v>
      </c>
      <c r="H5754" s="256" t="s">
        <v>8220</v>
      </c>
      <c r="I5754" s="176">
        <v>1</v>
      </c>
      <c r="J5754" s="176"/>
      <c r="K5754" s="176"/>
      <c r="L5754" s="176" t="s">
        <v>8195</v>
      </c>
      <c r="M5754" s="257">
        <f>IF(L5754="",999,VLOOKUP(L5754,武将id!A:C,3,0))</f>
        <v>245</v>
      </c>
    </row>
    <row r="5755" spans="1:13" x14ac:dyDescent="0.15">
      <c r="A5755" s="180">
        <v>13001</v>
      </c>
      <c r="B5755" s="181">
        <v>4</v>
      </c>
      <c r="C5755" s="181">
        <v>1</v>
      </c>
      <c r="D5755" s="181" t="s">
        <v>935</v>
      </c>
      <c r="E5755" s="181">
        <f>VLOOKUP(D5755,武将id!A:C,3,FALSE)</f>
        <v>245</v>
      </c>
      <c r="F5755" s="181">
        <v>0</v>
      </c>
      <c r="G5755" s="259" t="s">
        <v>8221</v>
      </c>
      <c r="H5755" s="259" t="s">
        <v>8221</v>
      </c>
      <c r="I5755" s="181">
        <v>1</v>
      </c>
      <c r="J5755" s="181"/>
      <c r="K5755" s="181"/>
      <c r="L5755" s="181"/>
      <c r="M5755" s="260">
        <v>0</v>
      </c>
    </row>
    <row r="5756" spans="1:13" x14ac:dyDescent="0.15">
      <c r="A5756" s="170">
        <v>13002</v>
      </c>
      <c r="B5756" s="171">
        <v>1</v>
      </c>
      <c r="C5756" s="171">
        <v>1</v>
      </c>
      <c r="D5756" s="171" t="s">
        <v>935</v>
      </c>
      <c r="E5756" s="171">
        <f>VLOOKUP(D5756,武将id!A:C,3,FALSE)</f>
        <v>245</v>
      </c>
      <c r="F5756" s="171">
        <v>0</v>
      </c>
      <c r="G5756" s="253" t="s">
        <v>8222</v>
      </c>
      <c r="H5756" s="253" t="s">
        <v>8222</v>
      </c>
      <c r="I5756" s="171">
        <v>1</v>
      </c>
      <c r="J5756" s="171"/>
      <c r="K5756" s="171"/>
      <c r="L5756" s="171" t="s">
        <v>8119</v>
      </c>
      <c r="M5756" s="254">
        <f>IF(L5756="",999,VLOOKUP(L5756,武将id!A:C,3,0))</f>
        <v>202</v>
      </c>
    </row>
    <row r="5757" spans="1:13" x14ac:dyDescent="0.15">
      <c r="A5757" s="175">
        <v>13002</v>
      </c>
      <c r="B5757" s="176">
        <v>2</v>
      </c>
      <c r="C5757" s="176">
        <v>2</v>
      </c>
      <c r="D5757" s="176" t="s">
        <v>58</v>
      </c>
      <c r="E5757" s="176">
        <f>VLOOKUP(D5757,武将id!A:C,3,FALSE)</f>
        <v>202</v>
      </c>
      <c r="F5757" s="176">
        <v>0</v>
      </c>
      <c r="G5757" s="256" t="s">
        <v>8223</v>
      </c>
      <c r="H5757" s="256" t="s">
        <v>8223</v>
      </c>
      <c r="I5757" s="176">
        <v>1</v>
      </c>
      <c r="J5757" s="176"/>
      <c r="K5757" s="176"/>
      <c r="L5757" s="176" t="s">
        <v>8195</v>
      </c>
      <c r="M5757" s="257">
        <f>IF(L5757="",999,VLOOKUP(L5757,武将id!A:C,3,0))</f>
        <v>245</v>
      </c>
    </row>
    <row r="5758" spans="1:13" x14ac:dyDescent="0.15">
      <c r="A5758" s="175">
        <v>13002</v>
      </c>
      <c r="B5758" s="176">
        <v>3</v>
      </c>
      <c r="C5758" s="176">
        <v>1</v>
      </c>
      <c r="D5758" s="176" t="s">
        <v>935</v>
      </c>
      <c r="E5758" s="176">
        <f>VLOOKUP(D5758,武将id!A:C,3,FALSE)</f>
        <v>245</v>
      </c>
      <c r="F5758" s="176">
        <v>0</v>
      </c>
      <c r="G5758" s="256" t="s">
        <v>8224</v>
      </c>
      <c r="H5758" s="256" t="s">
        <v>8224</v>
      </c>
      <c r="I5758" s="176">
        <v>1</v>
      </c>
      <c r="J5758" s="176"/>
      <c r="K5758" s="176"/>
      <c r="L5758" s="176" t="s">
        <v>8119</v>
      </c>
      <c r="M5758" s="257">
        <f>IF(L5758="",999,VLOOKUP(L5758,武将id!A:C,3,0))</f>
        <v>202</v>
      </c>
    </row>
    <row r="5759" spans="1:13" x14ac:dyDescent="0.15">
      <c r="A5759" s="175">
        <v>13002</v>
      </c>
      <c r="B5759" s="176">
        <v>4</v>
      </c>
      <c r="C5759" s="176">
        <v>1</v>
      </c>
      <c r="D5759" s="176" t="s">
        <v>935</v>
      </c>
      <c r="E5759" s="176">
        <f>VLOOKUP(D5759,武将id!A:C,3,FALSE)</f>
        <v>245</v>
      </c>
      <c r="F5759" s="176">
        <v>0</v>
      </c>
      <c r="G5759" s="256" t="s">
        <v>8225</v>
      </c>
      <c r="H5759" s="256" t="s">
        <v>8225</v>
      </c>
      <c r="I5759" s="176">
        <v>1</v>
      </c>
      <c r="J5759" s="176"/>
      <c r="K5759" s="176"/>
      <c r="L5759" s="176" t="s">
        <v>8119</v>
      </c>
      <c r="M5759" s="257">
        <f>IF(L5759="",999,VLOOKUP(L5759,武将id!A:C,3,0))</f>
        <v>202</v>
      </c>
    </row>
    <row r="5760" spans="1:13" x14ac:dyDescent="0.15">
      <c r="A5760" s="180">
        <v>13002</v>
      </c>
      <c r="B5760" s="181">
        <v>5</v>
      </c>
      <c r="C5760" s="181">
        <v>2</v>
      </c>
      <c r="D5760" s="181" t="s">
        <v>58</v>
      </c>
      <c r="E5760" s="181">
        <f>VLOOKUP(D5760,武将id!A:C,3,FALSE)</f>
        <v>202</v>
      </c>
      <c r="F5760" s="181">
        <v>0</v>
      </c>
      <c r="G5760" s="259" t="s">
        <v>8226</v>
      </c>
      <c r="H5760" s="259" t="s">
        <v>8226</v>
      </c>
      <c r="I5760" s="181">
        <v>1</v>
      </c>
      <c r="J5760" s="181"/>
      <c r="K5760" s="181"/>
      <c r="L5760" s="181" t="s">
        <v>8195</v>
      </c>
      <c r="M5760" s="260">
        <f>IF(L5760="",999,VLOOKUP(L5760,武将id!A:C,3,0))</f>
        <v>245</v>
      </c>
    </row>
    <row r="5761" spans="1:13" x14ac:dyDescent="0.15">
      <c r="A5761" s="170">
        <v>13003</v>
      </c>
      <c r="B5761" s="171">
        <v>1</v>
      </c>
      <c r="C5761" s="171">
        <v>1</v>
      </c>
      <c r="D5761" s="171" t="s">
        <v>61</v>
      </c>
      <c r="E5761" s="171">
        <f>VLOOKUP(D5761,武将id!A:C,3,FALSE)</f>
        <v>1</v>
      </c>
      <c r="F5761" s="171">
        <v>0</v>
      </c>
      <c r="G5761" s="253" t="s">
        <v>8227</v>
      </c>
      <c r="H5761" s="253" t="s">
        <v>8227</v>
      </c>
      <c r="I5761" s="171">
        <v>1</v>
      </c>
      <c r="J5761" s="171"/>
      <c r="K5761" s="171"/>
      <c r="L5761" s="171"/>
      <c r="M5761" s="254">
        <v>0</v>
      </c>
    </row>
    <row r="5762" spans="1:13" x14ac:dyDescent="0.15">
      <c r="A5762" s="175">
        <v>13003</v>
      </c>
      <c r="B5762" s="176">
        <v>2</v>
      </c>
      <c r="C5762" s="176">
        <v>2</v>
      </c>
      <c r="D5762" s="176" t="s">
        <v>935</v>
      </c>
      <c r="E5762" s="176">
        <f>VLOOKUP(D5762,武将id!A:C,3,FALSE)</f>
        <v>245</v>
      </c>
      <c r="F5762" s="176">
        <v>0</v>
      </c>
      <c r="G5762" s="256" t="s">
        <v>8228</v>
      </c>
      <c r="H5762" s="256" t="s">
        <v>8228</v>
      </c>
      <c r="I5762" s="176">
        <v>1</v>
      </c>
      <c r="J5762" s="176"/>
      <c r="K5762" s="176"/>
      <c r="L5762" s="176" t="s">
        <v>8138</v>
      </c>
      <c r="M5762" s="257">
        <f>IF(L5762="",999,VLOOKUP(L5762,武将id!A:C,3,0))</f>
        <v>1</v>
      </c>
    </row>
    <row r="5763" spans="1:13" x14ac:dyDescent="0.15">
      <c r="A5763" s="175">
        <v>13003</v>
      </c>
      <c r="B5763" s="176">
        <v>3</v>
      </c>
      <c r="C5763" s="176">
        <v>2</v>
      </c>
      <c r="D5763" s="176" t="s">
        <v>935</v>
      </c>
      <c r="E5763" s="176">
        <f>VLOOKUP(D5763,武将id!A:C,3,FALSE)</f>
        <v>245</v>
      </c>
      <c r="F5763" s="176">
        <v>0</v>
      </c>
      <c r="G5763" s="256" t="s">
        <v>8229</v>
      </c>
      <c r="H5763" s="256" t="s">
        <v>8229</v>
      </c>
      <c r="I5763" s="176">
        <v>1</v>
      </c>
      <c r="J5763" s="176"/>
      <c r="K5763" s="176"/>
      <c r="L5763" s="176" t="s">
        <v>8138</v>
      </c>
      <c r="M5763" s="257">
        <f>IF(L5763="",999,VLOOKUP(L5763,武将id!A:C,3,0))</f>
        <v>1</v>
      </c>
    </row>
    <row r="5764" spans="1:13" x14ac:dyDescent="0.15">
      <c r="A5764" s="180">
        <v>13003</v>
      </c>
      <c r="B5764" s="181">
        <v>4</v>
      </c>
      <c r="C5764" s="181">
        <v>1</v>
      </c>
      <c r="D5764" s="181" t="s">
        <v>61</v>
      </c>
      <c r="E5764" s="181">
        <f>VLOOKUP(D5764,武将id!A:C,3,FALSE)</f>
        <v>1</v>
      </c>
      <c r="F5764" s="181">
        <v>0</v>
      </c>
      <c r="G5764" s="259" t="s">
        <v>8230</v>
      </c>
      <c r="H5764" s="259" t="s">
        <v>8230</v>
      </c>
      <c r="I5764" s="181">
        <v>1</v>
      </c>
      <c r="J5764" s="181"/>
      <c r="K5764" s="181"/>
      <c r="L5764" s="181" t="s">
        <v>8195</v>
      </c>
      <c r="M5764" s="260">
        <f>IF(L5764="",999,VLOOKUP(L5764,武将id!A:C,3,0))</f>
        <v>245</v>
      </c>
    </row>
    <row r="5765" spans="1:13" x14ac:dyDescent="0.15">
      <c r="A5765" s="170">
        <v>13004</v>
      </c>
      <c r="B5765" s="171">
        <v>1</v>
      </c>
      <c r="C5765" s="171">
        <v>1</v>
      </c>
      <c r="D5765" s="171" t="s">
        <v>935</v>
      </c>
      <c r="E5765" s="171">
        <f>VLOOKUP(D5765,武将id!A:C,3,FALSE)</f>
        <v>245</v>
      </c>
      <c r="F5765" s="171">
        <v>0</v>
      </c>
      <c r="G5765" s="253" t="s">
        <v>8231</v>
      </c>
      <c r="H5765" s="253" t="s">
        <v>8231</v>
      </c>
      <c r="I5765" s="171">
        <v>1</v>
      </c>
      <c r="J5765" s="171"/>
      <c r="K5765" s="171"/>
      <c r="L5765" s="171" t="s">
        <v>8232</v>
      </c>
      <c r="M5765" s="254">
        <f>IF(L5765="",999,VLOOKUP(L5765,武将id!A:C,3,0))</f>
        <v>219</v>
      </c>
    </row>
    <row r="5766" spans="1:13" x14ac:dyDescent="0.15">
      <c r="A5766" s="175">
        <v>13004</v>
      </c>
      <c r="B5766" s="176">
        <v>2</v>
      </c>
      <c r="C5766" s="176">
        <v>2</v>
      </c>
      <c r="D5766" s="176" t="s">
        <v>8233</v>
      </c>
      <c r="E5766" s="176">
        <f>VLOOKUP(D5766,武将id!A:C,3,FALSE)</f>
        <v>219</v>
      </c>
      <c r="F5766" s="176">
        <v>0</v>
      </c>
      <c r="G5766" s="256" t="s">
        <v>8234</v>
      </c>
      <c r="H5766" s="256" t="s">
        <v>8234</v>
      </c>
      <c r="I5766" s="176">
        <v>1</v>
      </c>
      <c r="J5766" s="176"/>
      <c r="K5766" s="176"/>
      <c r="L5766" s="176" t="s">
        <v>8195</v>
      </c>
      <c r="M5766" s="257">
        <f>IF(L5766="",999,VLOOKUP(L5766,武将id!A:C,3,0))</f>
        <v>245</v>
      </c>
    </row>
    <row r="5767" spans="1:13" x14ac:dyDescent="0.15">
      <c r="A5767" s="180">
        <v>13004</v>
      </c>
      <c r="B5767" s="181">
        <v>3</v>
      </c>
      <c r="C5767" s="181">
        <v>1</v>
      </c>
      <c r="D5767" s="181" t="s">
        <v>935</v>
      </c>
      <c r="E5767" s="181">
        <f>VLOOKUP(D5767,武将id!A:C,3,FALSE)</f>
        <v>245</v>
      </c>
      <c r="F5767" s="181">
        <v>0</v>
      </c>
      <c r="G5767" s="259" t="s">
        <v>8235</v>
      </c>
      <c r="H5767" s="259" t="s">
        <v>8235</v>
      </c>
      <c r="I5767" s="181">
        <v>1</v>
      </c>
      <c r="J5767" s="181"/>
      <c r="K5767" s="181"/>
      <c r="L5767" s="181" t="s">
        <v>8232</v>
      </c>
      <c r="M5767" s="260">
        <f>IF(L5767="",999,VLOOKUP(L5767,武将id!A:C,3,0))</f>
        <v>219</v>
      </c>
    </row>
    <row r="5768" spans="1:13" x14ac:dyDescent="0.15">
      <c r="A5768" s="170">
        <v>13101</v>
      </c>
      <c r="B5768" s="171">
        <v>1</v>
      </c>
      <c r="C5768" s="171">
        <v>1</v>
      </c>
      <c r="D5768" s="171" t="s">
        <v>8233</v>
      </c>
      <c r="E5768" s="171">
        <f>VLOOKUP(D5768,武将id!A:C,3,FALSE)</f>
        <v>219</v>
      </c>
      <c r="F5768" s="171">
        <v>0</v>
      </c>
      <c r="G5768" s="253" t="s">
        <v>8236</v>
      </c>
      <c r="H5768" s="253" t="s">
        <v>8236</v>
      </c>
      <c r="I5768" s="171">
        <v>1</v>
      </c>
      <c r="J5768" s="171"/>
      <c r="K5768" s="171"/>
      <c r="L5768" s="171" t="s">
        <v>8119</v>
      </c>
      <c r="M5768" s="254">
        <f>IF(L5768="",999,VLOOKUP(L5768,武将id!A:C,3,0))</f>
        <v>202</v>
      </c>
    </row>
    <row r="5769" spans="1:13" x14ac:dyDescent="0.15">
      <c r="A5769" s="175">
        <v>13101</v>
      </c>
      <c r="B5769" s="176">
        <v>2</v>
      </c>
      <c r="C5769" s="176">
        <v>1</v>
      </c>
      <c r="D5769" s="176" t="s">
        <v>8233</v>
      </c>
      <c r="E5769" s="176">
        <f>VLOOKUP(D5769,武将id!A:C,3,FALSE)</f>
        <v>219</v>
      </c>
      <c r="F5769" s="176">
        <v>0</v>
      </c>
      <c r="G5769" s="256" t="s">
        <v>8237</v>
      </c>
      <c r="H5769" s="256" t="s">
        <v>8237</v>
      </c>
      <c r="I5769" s="176">
        <v>1</v>
      </c>
      <c r="J5769" s="176"/>
      <c r="K5769" s="176"/>
      <c r="L5769" s="176" t="s">
        <v>8119</v>
      </c>
      <c r="M5769" s="257">
        <f>IF(L5769="",999,VLOOKUP(L5769,武将id!A:C,3,0))</f>
        <v>202</v>
      </c>
    </row>
    <row r="5770" spans="1:13" x14ac:dyDescent="0.15">
      <c r="A5770" s="175">
        <v>13101</v>
      </c>
      <c r="B5770" s="176">
        <v>3</v>
      </c>
      <c r="C5770" s="176">
        <v>2</v>
      </c>
      <c r="D5770" s="176" t="s">
        <v>904</v>
      </c>
      <c r="E5770" s="176">
        <f>VLOOKUP(D5770,武将id!A:C,3,FALSE)</f>
        <v>211</v>
      </c>
      <c r="F5770" s="176">
        <v>0</v>
      </c>
      <c r="G5770" s="256" t="s">
        <v>8238</v>
      </c>
      <c r="H5770" s="256" t="s">
        <v>8238</v>
      </c>
      <c r="I5770" s="176">
        <v>1</v>
      </c>
      <c r="J5770" s="176"/>
      <c r="K5770" s="176"/>
      <c r="L5770" s="176" t="s">
        <v>8119</v>
      </c>
      <c r="M5770" s="257">
        <f>IF(L5770="",999,VLOOKUP(L5770,武将id!A:C,3,0))</f>
        <v>202</v>
      </c>
    </row>
    <row r="5771" spans="1:13" x14ac:dyDescent="0.15">
      <c r="A5771" s="180">
        <v>13101</v>
      </c>
      <c r="B5771" s="181">
        <v>4</v>
      </c>
      <c r="C5771" s="181">
        <v>1</v>
      </c>
      <c r="D5771" s="181" t="s">
        <v>58</v>
      </c>
      <c r="E5771" s="181">
        <f>VLOOKUP(D5771,武将id!A:C,3,FALSE)</f>
        <v>202</v>
      </c>
      <c r="F5771" s="181">
        <v>0</v>
      </c>
      <c r="G5771" s="259" t="s">
        <v>8239</v>
      </c>
      <c r="H5771" s="259" t="s">
        <v>8239</v>
      </c>
      <c r="I5771" s="181">
        <v>1</v>
      </c>
      <c r="J5771" s="181"/>
      <c r="K5771" s="181"/>
      <c r="L5771" s="181"/>
      <c r="M5771" s="260">
        <v>0</v>
      </c>
    </row>
    <row r="5772" spans="1:13" x14ac:dyDescent="0.15">
      <c r="A5772" s="170">
        <v>13102</v>
      </c>
      <c r="B5772" s="171">
        <v>1</v>
      </c>
      <c r="C5772" s="171">
        <v>2</v>
      </c>
      <c r="D5772" s="171" t="s">
        <v>8240</v>
      </c>
      <c r="E5772" s="171">
        <f>VLOOKUP(D5772,武将id!A:C,3,FALSE)</f>
        <v>142</v>
      </c>
      <c r="F5772" s="171">
        <v>0</v>
      </c>
      <c r="G5772" s="253" t="s">
        <v>8241</v>
      </c>
      <c r="H5772" s="253" t="s">
        <v>8241</v>
      </c>
      <c r="I5772" s="171">
        <v>1</v>
      </c>
      <c r="J5772" s="171"/>
      <c r="K5772" s="171"/>
      <c r="L5772" s="171" t="s">
        <v>8197</v>
      </c>
      <c r="M5772" s="254">
        <f>IF(L5772="",999,VLOOKUP(L5772,武将id!A:C,3,0))</f>
        <v>246</v>
      </c>
    </row>
    <row r="5773" spans="1:13" x14ac:dyDescent="0.15">
      <c r="A5773" s="175">
        <v>13102</v>
      </c>
      <c r="B5773" s="176">
        <v>2</v>
      </c>
      <c r="C5773" s="176">
        <v>1</v>
      </c>
      <c r="D5773" s="176" t="s">
        <v>936</v>
      </c>
      <c r="E5773" s="176">
        <f>VLOOKUP(D5773,武将id!A:C,3,FALSE)</f>
        <v>246</v>
      </c>
      <c r="F5773" s="176">
        <v>0</v>
      </c>
      <c r="G5773" s="256" t="s">
        <v>8242</v>
      </c>
      <c r="H5773" s="256" t="s">
        <v>8242</v>
      </c>
      <c r="I5773" s="176">
        <v>1</v>
      </c>
      <c r="J5773" s="176"/>
      <c r="K5773" s="176"/>
      <c r="L5773" s="176" t="s">
        <v>8243</v>
      </c>
      <c r="M5773" s="257">
        <f>IF(L5773="",999,VLOOKUP(L5773,武将id!A:C,3,0))</f>
        <v>142</v>
      </c>
    </row>
    <row r="5774" spans="1:13" x14ac:dyDescent="0.15">
      <c r="A5774" s="175">
        <v>13102</v>
      </c>
      <c r="B5774" s="176">
        <v>3</v>
      </c>
      <c r="C5774" s="176">
        <v>2</v>
      </c>
      <c r="D5774" s="176" t="s">
        <v>8240</v>
      </c>
      <c r="E5774" s="176">
        <f>VLOOKUP(D5774,武将id!A:C,3,FALSE)</f>
        <v>142</v>
      </c>
      <c r="F5774" s="176">
        <v>0</v>
      </c>
      <c r="G5774" s="256" t="s">
        <v>8244</v>
      </c>
      <c r="H5774" s="256" t="s">
        <v>8244</v>
      </c>
      <c r="I5774" s="176">
        <v>1</v>
      </c>
      <c r="J5774" s="176"/>
      <c r="K5774" s="176"/>
      <c r="L5774" s="176" t="s">
        <v>8197</v>
      </c>
      <c r="M5774" s="257">
        <f>IF(L5774="",999,VLOOKUP(L5774,武将id!A:C,3,0))</f>
        <v>246</v>
      </c>
    </row>
    <row r="5775" spans="1:13" x14ac:dyDescent="0.15">
      <c r="A5775" s="180">
        <v>13102</v>
      </c>
      <c r="B5775" s="181">
        <v>4</v>
      </c>
      <c r="C5775" s="181">
        <v>1</v>
      </c>
      <c r="D5775" s="181" t="s">
        <v>936</v>
      </c>
      <c r="E5775" s="181">
        <f>VLOOKUP(D5775,武将id!A:C,3,FALSE)</f>
        <v>246</v>
      </c>
      <c r="F5775" s="181">
        <v>0</v>
      </c>
      <c r="G5775" s="259" t="s">
        <v>8245</v>
      </c>
      <c r="H5775" s="259" t="s">
        <v>8245</v>
      </c>
      <c r="I5775" s="181">
        <v>1</v>
      </c>
      <c r="J5775" s="181"/>
      <c r="K5775" s="181"/>
      <c r="L5775" s="181" t="s">
        <v>8243</v>
      </c>
      <c r="M5775" s="260">
        <f>IF(L5775="",999,VLOOKUP(L5775,武将id!A:C,3,0))</f>
        <v>142</v>
      </c>
    </row>
    <row r="5776" spans="1:13" x14ac:dyDescent="0.15">
      <c r="A5776" s="170">
        <v>13103</v>
      </c>
      <c r="B5776" s="171">
        <v>1</v>
      </c>
      <c r="C5776" s="171">
        <v>1</v>
      </c>
      <c r="D5776" s="171" t="s">
        <v>936</v>
      </c>
      <c r="E5776" s="171">
        <f>VLOOKUP(D5776,武将id!A:C,3,FALSE)</f>
        <v>246</v>
      </c>
      <c r="F5776" s="171">
        <v>0</v>
      </c>
      <c r="G5776" s="253" t="s">
        <v>8246</v>
      </c>
      <c r="H5776" s="253" t="s">
        <v>8246</v>
      </c>
      <c r="I5776" s="171">
        <v>1</v>
      </c>
      <c r="J5776" s="171"/>
      <c r="K5776" s="171"/>
      <c r="L5776" s="171" t="s">
        <v>8119</v>
      </c>
      <c r="M5776" s="254">
        <f>IF(L5776="",999,VLOOKUP(L5776,武将id!A:C,3,0))</f>
        <v>202</v>
      </c>
    </row>
    <row r="5777" spans="1:13" x14ac:dyDescent="0.15">
      <c r="A5777" s="175">
        <v>13103</v>
      </c>
      <c r="B5777" s="176">
        <v>2</v>
      </c>
      <c r="C5777" s="176">
        <v>2</v>
      </c>
      <c r="D5777" s="176" t="s">
        <v>58</v>
      </c>
      <c r="E5777" s="176">
        <f>VLOOKUP(D5777,武将id!A:C,3,FALSE)</f>
        <v>202</v>
      </c>
      <c r="F5777" s="176">
        <v>0</v>
      </c>
      <c r="G5777" s="256" t="s">
        <v>8247</v>
      </c>
      <c r="H5777" s="256" t="s">
        <v>8247</v>
      </c>
      <c r="I5777" s="176">
        <v>1</v>
      </c>
      <c r="J5777" s="176"/>
      <c r="K5777" s="176"/>
      <c r="L5777" s="176" t="s">
        <v>8197</v>
      </c>
      <c r="M5777" s="257">
        <f>IF(L5777="",999,VLOOKUP(L5777,武将id!A:C,3,0))</f>
        <v>246</v>
      </c>
    </row>
    <row r="5778" spans="1:13" x14ac:dyDescent="0.15">
      <c r="A5778" s="180">
        <v>13103</v>
      </c>
      <c r="B5778" s="181">
        <v>3</v>
      </c>
      <c r="C5778" s="181">
        <v>1</v>
      </c>
      <c r="D5778" s="181" t="s">
        <v>936</v>
      </c>
      <c r="E5778" s="181">
        <f>VLOOKUP(D5778,武将id!A:C,3,FALSE)</f>
        <v>246</v>
      </c>
      <c r="F5778" s="181">
        <v>0</v>
      </c>
      <c r="G5778" s="259" t="s">
        <v>8248</v>
      </c>
      <c r="H5778" s="259" t="s">
        <v>8248</v>
      </c>
      <c r="I5778" s="181">
        <v>1</v>
      </c>
      <c r="J5778" s="181"/>
      <c r="K5778" s="181"/>
      <c r="L5778" s="181" t="s">
        <v>8119</v>
      </c>
      <c r="M5778" s="260">
        <f>IF(L5778="",999,VLOOKUP(L5778,武将id!A:C,3,0))</f>
        <v>202</v>
      </c>
    </row>
    <row r="5779" spans="1:13" x14ac:dyDescent="0.15">
      <c r="A5779" s="170">
        <v>13201</v>
      </c>
      <c r="B5779" s="171">
        <v>1</v>
      </c>
      <c r="C5779" s="171">
        <v>2</v>
      </c>
      <c r="D5779" s="171" t="s">
        <v>8249</v>
      </c>
      <c r="E5779" s="171">
        <f>VLOOKUP(D5779,武将id!A:C,3,FALSE)</f>
        <v>321</v>
      </c>
      <c r="F5779" s="171">
        <v>0</v>
      </c>
      <c r="G5779" s="253" t="s">
        <v>8250</v>
      </c>
      <c r="H5779" s="253" t="s">
        <v>8250</v>
      </c>
      <c r="I5779" s="171">
        <v>1</v>
      </c>
      <c r="J5779" s="171"/>
      <c r="K5779" s="171"/>
      <c r="L5779" s="171" t="s">
        <v>8113</v>
      </c>
      <c r="M5779" s="254">
        <f>IF(L5779="",999,VLOOKUP(L5779,武将id!A:C,3,0))</f>
        <v>306</v>
      </c>
    </row>
    <row r="5780" spans="1:13" x14ac:dyDescent="0.15">
      <c r="A5780" s="175">
        <v>13201</v>
      </c>
      <c r="B5780" s="176">
        <v>2</v>
      </c>
      <c r="C5780" s="176">
        <v>1</v>
      </c>
      <c r="D5780" s="176" t="s">
        <v>2127</v>
      </c>
      <c r="E5780" s="176">
        <f>VLOOKUP(D5780,武将id!A:C,3,FALSE)</f>
        <v>306</v>
      </c>
      <c r="F5780" s="176">
        <v>0</v>
      </c>
      <c r="G5780" s="256" t="s">
        <v>8251</v>
      </c>
      <c r="H5780" s="256" t="s">
        <v>8251</v>
      </c>
      <c r="I5780" s="176">
        <v>1</v>
      </c>
      <c r="J5780" s="176"/>
      <c r="K5780" s="176"/>
      <c r="L5780" s="176" t="s">
        <v>8252</v>
      </c>
      <c r="M5780" s="257">
        <f>IF(L5780="",999,VLOOKUP(L5780,武将id!A:C,3,0))</f>
        <v>321</v>
      </c>
    </row>
    <row r="5781" spans="1:13" x14ac:dyDescent="0.15">
      <c r="A5781" s="175">
        <v>13201</v>
      </c>
      <c r="B5781" s="176">
        <v>3</v>
      </c>
      <c r="C5781" s="176">
        <v>2</v>
      </c>
      <c r="D5781" s="176" t="s">
        <v>8253</v>
      </c>
      <c r="E5781" s="176">
        <f>VLOOKUP(D5781,武将id!A:C,3,FALSE)</f>
        <v>322</v>
      </c>
      <c r="F5781" s="176">
        <v>0</v>
      </c>
      <c r="G5781" s="256" t="s">
        <v>8254</v>
      </c>
      <c r="H5781" s="256" t="s">
        <v>8254</v>
      </c>
      <c r="I5781" s="176">
        <v>1</v>
      </c>
      <c r="J5781" s="176"/>
      <c r="K5781" s="176"/>
      <c r="L5781" s="176" t="s">
        <v>8113</v>
      </c>
      <c r="M5781" s="257">
        <f>IF(L5781="",999,VLOOKUP(L5781,武将id!A:C,3,0))</f>
        <v>306</v>
      </c>
    </row>
    <row r="5782" spans="1:13" x14ac:dyDescent="0.15">
      <c r="A5782" s="175">
        <v>13201</v>
      </c>
      <c r="B5782" s="176">
        <v>4</v>
      </c>
      <c r="C5782" s="176">
        <v>2</v>
      </c>
      <c r="D5782" s="176" t="s">
        <v>8253</v>
      </c>
      <c r="E5782" s="176">
        <f>VLOOKUP(D5782,武将id!A:C,3,FALSE)</f>
        <v>322</v>
      </c>
      <c r="F5782" s="176">
        <v>0</v>
      </c>
      <c r="G5782" s="256" t="s">
        <v>8255</v>
      </c>
      <c r="H5782" s="256" t="s">
        <v>8255</v>
      </c>
      <c r="I5782" s="176">
        <v>1</v>
      </c>
      <c r="J5782" s="176"/>
      <c r="K5782" s="176"/>
      <c r="L5782" s="176" t="s">
        <v>8113</v>
      </c>
      <c r="M5782" s="257">
        <f>IF(L5782="",999,VLOOKUP(L5782,武将id!A:C,3,0))</f>
        <v>306</v>
      </c>
    </row>
    <row r="5783" spans="1:13" x14ac:dyDescent="0.15">
      <c r="A5783" s="175">
        <v>13201</v>
      </c>
      <c r="B5783" s="176">
        <v>5</v>
      </c>
      <c r="C5783" s="176">
        <v>1</v>
      </c>
      <c r="D5783" s="176" t="s">
        <v>2127</v>
      </c>
      <c r="E5783" s="176">
        <f>VLOOKUP(D5783,武将id!A:C,3,FALSE)</f>
        <v>306</v>
      </c>
      <c r="F5783" s="176">
        <v>0</v>
      </c>
      <c r="G5783" s="256" t="s">
        <v>8256</v>
      </c>
      <c r="H5783" s="256" t="s">
        <v>8256</v>
      </c>
      <c r="I5783" s="176">
        <v>1</v>
      </c>
      <c r="J5783" s="176"/>
      <c r="K5783" s="176"/>
      <c r="L5783" s="176" t="s">
        <v>8257</v>
      </c>
      <c r="M5783" s="257">
        <f>IF(L5783="",999,VLOOKUP(L5783,武将id!A:C,3,0))</f>
        <v>322</v>
      </c>
    </row>
    <row r="5784" spans="1:13" x14ac:dyDescent="0.15">
      <c r="A5784" s="180">
        <v>13201</v>
      </c>
      <c r="B5784" s="181">
        <v>6</v>
      </c>
      <c r="C5784" s="181">
        <v>2</v>
      </c>
      <c r="D5784" s="181" t="s">
        <v>1073</v>
      </c>
      <c r="E5784" s="181">
        <f>VLOOKUP(D5784,武将id!A:C,3,FALSE)</f>
        <v>315</v>
      </c>
      <c r="F5784" s="181">
        <v>0</v>
      </c>
      <c r="G5784" s="259" t="s">
        <v>8258</v>
      </c>
      <c r="H5784" s="259" t="s">
        <v>8258</v>
      </c>
      <c r="I5784" s="181">
        <v>1</v>
      </c>
      <c r="J5784" s="181"/>
      <c r="K5784" s="181"/>
      <c r="L5784" s="181" t="s">
        <v>8113</v>
      </c>
      <c r="M5784" s="260">
        <f>IF(L5784="",999,VLOOKUP(L5784,武将id!A:C,3,0))</f>
        <v>306</v>
      </c>
    </row>
    <row r="5785" spans="1:13" x14ac:dyDescent="0.15">
      <c r="A5785" s="170">
        <v>13202</v>
      </c>
      <c r="B5785" s="171">
        <v>1</v>
      </c>
      <c r="C5785" s="171">
        <v>1</v>
      </c>
      <c r="D5785" s="171" t="s">
        <v>8259</v>
      </c>
      <c r="E5785" s="171">
        <f>VLOOKUP(D5785,武将id!A:C,3,FALSE)</f>
        <v>122</v>
      </c>
      <c r="F5785" s="171">
        <v>0</v>
      </c>
      <c r="G5785" s="253" t="s">
        <v>8260</v>
      </c>
      <c r="H5785" s="253" t="s">
        <v>8260</v>
      </c>
      <c r="I5785" s="171">
        <v>1</v>
      </c>
      <c r="J5785" s="171"/>
      <c r="K5785" s="171"/>
      <c r="L5785" s="171" t="s">
        <v>8261</v>
      </c>
      <c r="M5785" s="254">
        <f>IF(L5785="",999,VLOOKUP(L5785,武将id!A:C,3,0))</f>
        <v>310</v>
      </c>
    </row>
    <row r="5786" spans="1:13" x14ac:dyDescent="0.15">
      <c r="A5786" s="175">
        <v>13202</v>
      </c>
      <c r="B5786" s="176">
        <v>2</v>
      </c>
      <c r="C5786" s="176">
        <v>2</v>
      </c>
      <c r="D5786" s="176" t="s">
        <v>7794</v>
      </c>
      <c r="E5786" s="176">
        <f>VLOOKUP(D5786,武将id!A:C,3,FALSE)</f>
        <v>310</v>
      </c>
      <c r="F5786" s="176">
        <v>0</v>
      </c>
      <c r="G5786" s="256" t="s">
        <v>8262</v>
      </c>
      <c r="H5786" s="256" t="s">
        <v>8262</v>
      </c>
      <c r="I5786" s="176">
        <v>1</v>
      </c>
      <c r="J5786" s="176"/>
      <c r="K5786" s="176"/>
      <c r="L5786" s="176" t="s">
        <v>8263</v>
      </c>
      <c r="M5786" s="257">
        <f>IF(L5786="",999,VLOOKUP(L5786,武将id!A:C,3,0))</f>
        <v>122</v>
      </c>
    </row>
    <row r="5787" spans="1:13" x14ac:dyDescent="0.15">
      <c r="A5787" s="175">
        <v>13202</v>
      </c>
      <c r="B5787" s="176">
        <v>3</v>
      </c>
      <c r="C5787" s="176">
        <v>1</v>
      </c>
      <c r="D5787" s="176" t="s">
        <v>8259</v>
      </c>
      <c r="E5787" s="176">
        <f>VLOOKUP(D5787,武将id!A:C,3,FALSE)</f>
        <v>122</v>
      </c>
      <c r="F5787" s="176">
        <v>0</v>
      </c>
      <c r="G5787" s="256" t="s">
        <v>8264</v>
      </c>
      <c r="H5787" s="256" t="s">
        <v>8264</v>
      </c>
      <c r="I5787" s="176">
        <v>1</v>
      </c>
      <c r="J5787" s="176"/>
      <c r="K5787" s="176"/>
      <c r="L5787" s="176" t="s">
        <v>8261</v>
      </c>
      <c r="M5787" s="257">
        <f>IF(L5787="",999,VLOOKUP(L5787,武将id!A:C,3,0))</f>
        <v>310</v>
      </c>
    </row>
    <row r="5788" spans="1:13" x14ac:dyDescent="0.15">
      <c r="A5788" s="180">
        <v>13202</v>
      </c>
      <c r="B5788" s="181">
        <v>4</v>
      </c>
      <c r="C5788" s="181">
        <v>2</v>
      </c>
      <c r="D5788" s="181" t="s">
        <v>7794</v>
      </c>
      <c r="E5788" s="181">
        <f>VLOOKUP(D5788,武将id!A:C,3,FALSE)</f>
        <v>310</v>
      </c>
      <c r="F5788" s="181">
        <v>0</v>
      </c>
      <c r="G5788" s="259" t="s">
        <v>8265</v>
      </c>
      <c r="H5788" s="259" t="s">
        <v>8265</v>
      </c>
      <c r="I5788" s="181">
        <v>1</v>
      </c>
      <c r="J5788" s="181"/>
      <c r="K5788" s="181"/>
      <c r="L5788" s="181" t="s">
        <v>8263</v>
      </c>
      <c r="M5788" s="260">
        <f>IF(L5788="",999,VLOOKUP(L5788,武将id!A:C,3,0))</f>
        <v>122</v>
      </c>
    </row>
    <row r="5789" spans="1:13" x14ac:dyDescent="0.15">
      <c r="A5789" s="170">
        <v>13203</v>
      </c>
      <c r="B5789" s="171">
        <v>1</v>
      </c>
      <c r="C5789" s="171">
        <v>1</v>
      </c>
      <c r="D5789" s="171" t="s">
        <v>1209</v>
      </c>
      <c r="E5789" s="171">
        <f>VLOOKUP(D5789,武将id!A:C,3,FALSE)</f>
        <v>201</v>
      </c>
      <c r="F5789" s="171">
        <v>0</v>
      </c>
      <c r="G5789" s="253" t="s">
        <v>8266</v>
      </c>
      <c r="H5789" s="253" t="s">
        <v>8266</v>
      </c>
      <c r="I5789" s="171">
        <v>1</v>
      </c>
      <c r="J5789" s="171"/>
      <c r="K5789" s="171"/>
      <c r="L5789" s="171"/>
      <c r="M5789" s="254">
        <v>0</v>
      </c>
    </row>
    <row r="5790" spans="1:13" x14ac:dyDescent="0.15">
      <c r="A5790" s="175">
        <v>13203</v>
      </c>
      <c r="B5790" s="176">
        <v>2</v>
      </c>
      <c r="C5790" s="176">
        <v>2</v>
      </c>
      <c r="D5790" s="176" t="s">
        <v>7794</v>
      </c>
      <c r="E5790" s="176">
        <f>VLOOKUP(D5790,武将id!A:C,3,FALSE)</f>
        <v>310</v>
      </c>
      <c r="F5790" s="176">
        <v>0</v>
      </c>
      <c r="G5790" s="256" t="s">
        <v>8267</v>
      </c>
      <c r="H5790" s="256" t="s">
        <v>8267</v>
      </c>
      <c r="I5790" s="176">
        <v>1</v>
      </c>
      <c r="J5790" s="176"/>
      <c r="K5790" s="176"/>
      <c r="L5790" s="176" t="s">
        <v>8268</v>
      </c>
      <c r="M5790" s="257">
        <f>IF(L5790="",999,VLOOKUP(L5790,武将id!A:C,3,0))</f>
        <v>201</v>
      </c>
    </row>
    <row r="5791" spans="1:13" x14ac:dyDescent="0.15">
      <c r="A5791" s="175">
        <v>13203</v>
      </c>
      <c r="B5791" s="176">
        <v>3</v>
      </c>
      <c r="C5791" s="176">
        <v>1</v>
      </c>
      <c r="D5791" s="176" t="s">
        <v>1209</v>
      </c>
      <c r="E5791" s="176">
        <f>VLOOKUP(D5791,武将id!A:C,3,FALSE)</f>
        <v>201</v>
      </c>
      <c r="F5791" s="176">
        <v>0</v>
      </c>
      <c r="G5791" s="256" t="s">
        <v>8269</v>
      </c>
      <c r="H5791" s="256" t="s">
        <v>8269</v>
      </c>
      <c r="I5791" s="176">
        <v>1</v>
      </c>
      <c r="J5791" s="176"/>
      <c r="K5791" s="176"/>
      <c r="L5791" s="176" t="s">
        <v>8261</v>
      </c>
      <c r="M5791" s="257">
        <f>IF(L5791="",999,VLOOKUP(L5791,武将id!A:C,3,0))</f>
        <v>310</v>
      </c>
    </row>
    <row r="5792" spans="1:13" x14ac:dyDescent="0.15">
      <c r="A5792" s="175">
        <v>13203</v>
      </c>
      <c r="B5792" s="176">
        <v>4</v>
      </c>
      <c r="C5792" s="176">
        <v>1</v>
      </c>
      <c r="D5792" s="176" t="s">
        <v>60</v>
      </c>
      <c r="E5792" s="176">
        <f>VLOOKUP(D5792,武将id!A:C,3,FALSE)</f>
        <v>206</v>
      </c>
      <c r="F5792" s="176">
        <v>0</v>
      </c>
      <c r="G5792" s="256" t="s">
        <v>8270</v>
      </c>
      <c r="H5792" s="256" t="s">
        <v>8270</v>
      </c>
      <c r="I5792" s="176">
        <v>1</v>
      </c>
      <c r="J5792" s="176"/>
      <c r="K5792" s="176"/>
      <c r="L5792" s="176" t="s">
        <v>8261</v>
      </c>
      <c r="M5792" s="257">
        <f>IF(L5792="",999,VLOOKUP(L5792,武将id!A:C,3,0))</f>
        <v>310</v>
      </c>
    </row>
    <row r="5793" spans="1:13" x14ac:dyDescent="0.15">
      <c r="A5793" s="175">
        <v>13203</v>
      </c>
      <c r="B5793" s="176">
        <v>5</v>
      </c>
      <c r="C5793" s="176">
        <v>2</v>
      </c>
      <c r="D5793" s="176" t="s">
        <v>7794</v>
      </c>
      <c r="E5793" s="176">
        <f>VLOOKUP(D5793,武将id!A:C,3,FALSE)</f>
        <v>310</v>
      </c>
      <c r="F5793" s="176">
        <v>0</v>
      </c>
      <c r="G5793" s="256" t="s">
        <v>8271</v>
      </c>
      <c r="H5793" s="256" t="s">
        <v>8271</v>
      </c>
      <c r="I5793" s="176">
        <v>1</v>
      </c>
      <c r="J5793" s="176"/>
      <c r="K5793" s="176"/>
      <c r="L5793" s="176" t="s">
        <v>8272</v>
      </c>
      <c r="M5793" s="257">
        <f>IF(L5793="",999,VLOOKUP(L5793,武将id!A:C,3,0))</f>
        <v>206</v>
      </c>
    </row>
    <row r="5794" spans="1:13" x14ac:dyDescent="0.15">
      <c r="A5794" s="180">
        <v>13203</v>
      </c>
      <c r="B5794" s="181">
        <v>6</v>
      </c>
      <c r="C5794" s="181">
        <v>1</v>
      </c>
      <c r="D5794" s="181" t="s">
        <v>60</v>
      </c>
      <c r="E5794" s="181">
        <f>VLOOKUP(D5794,武将id!A:C,3,FALSE)</f>
        <v>206</v>
      </c>
      <c r="F5794" s="181">
        <v>0</v>
      </c>
      <c r="G5794" s="259" t="s">
        <v>8273</v>
      </c>
      <c r="H5794" s="259" t="s">
        <v>8273</v>
      </c>
      <c r="I5794" s="181">
        <v>1</v>
      </c>
      <c r="J5794" s="181"/>
      <c r="K5794" s="181"/>
      <c r="L5794" s="181" t="s">
        <v>8261</v>
      </c>
      <c r="M5794" s="260">
        <f>IF(L5794="",999,VLOOKUP(L5794,武将id!A:C,3,0))</f>
        <v>310</v>
      </c>
    </row>
    <row r="5795" spans="1:13" x14ac:dyDescent="0.15">
      <c r="A5795" s="170">
        <v>13301</v>
      </c>
      <c r="B5795" s="171">
        <v>1</v>
      </c>
      <c r="C5795" s="171">
        <v>1</v>
      </c>
      <c r="D5795" s="171" t="s">
        <v>2709</v>
      </c>
      <c r="E5795" s="171">
        <f>VLOOKUP(D5795,武将id!A:C,3,FALSE)</f>
        <v>133</v>
      </c>
      <c r="F5795" s="171">
        <v>0</v>
      </c>
      <c r="G5795" s="253" t="s">
        <v>8274</v>
      </c>
      <c r="H5795" s="253" t="s">
        <v>8274</v>
      </c>
      <c r="I5795" s="171">
        <v>1</v>
      </c>
      <c r="J5795" s="171"/>
      <c r="K5795" s="171"/>
      <c r="L5795" s="171"/>
      <c r="M5795" s="254">
        <v>0</v>
      </c>
    </row>
    <row r="5796" spans="1:13" x14ac:dyDescent="0.15">
      <c r="A5796" s="175">
        <v>13301</v>
      </c>
      <c r="B5796" s="176">
        <v>2</v>
      </c>
      <c r="C5796" s="176">
        <v>1</v>
      </c>
      <c r="D5796" s="176" t="s">
        <v>2709</v>
      </c>
      <c r="E5796" s="176">
        <f>VLOOKUP(D5796,武将id!A:C,3,FALSE)</f>
        <v>133</v>
      </c>
      <c r="F5796" s="176">
        <v>0</v>
      </c>
      <c r="G5796" s="256" t="s">
        <v>8275</v>
      </c>
      <c r="H5796" s="256" t="s">
        <v>8275</v>
      </c>
      <c r="I5796" s="176">
        <v>1</v>
      </c>
      <c r="J5796" s="176"/>
      <c r="K5796" s="176"/>
      <c r="L5796" s="176"/>
      <c r="M5796" s="257">
        <v>0</v>
      </c>
    </row>
    <row r="5797" spans="1:13" x14ac:dyDescent="0.15">
      <c r="A5797" s="175">
        <v>13301</v>
      </c>
      <c r="B5797" s="176">
        <v>3</v>
      </c>
      <c r="C5797" s="176">
        <v>2</v>
      </c>
      <c r="D5797" s="176" t="s">
        <v>2238</v>
      </c>
      <c r="E5797" s="176">
        <f>VLOOKUP(D5797,武将id!A:C,3,FALSE)</f>
        <v>102</v>
      </c>
      <c r="F5797" s="176">
        <v>0</v>
      </c>
      <c r="G5797" s="256" t="s">
        <v>8276</v>
      </c>
      <c r="H5797" s="256" t="s">
        <v>8276</v>
      </c>
      <c r="I5797" s="176">
        <v>1</v>
      </c>
      <c r="J5797" s="176"/>
      <c r="K5797" s="176"/>
      <c r="L5797" s="176" t="s">
        <v>8277</v>
      </c>
      <c r="M5797" s="257">
        <f>IF(L5797="",999,VLOOKUP(L5797,武将id!A:C,3,0))</f>
        <v>133</v>
      </c>
    </row>
    <row r="5798" spans="1:13" x14ac:dyDescent="0.15">
      <c r="A5798" s="175">
        <v>13301</v>
      </c>
      <c r="B5798" s="176">
        <v>4</v>
      </c>
      <c r="C5798" s="176">
        <v>1</v>
      </c>
      <c r="D5798" s="176" t="s">
        <v>2709</v>
      </c>
      <c r="E5798" s="176">
        <f>VLOOKUP(D5798,武将id!A:C,3,FALSE)</f>
        <v>133</v>
      </c>
      <c r="F5798" s="176">
        <v>0</v>
      </c>
      <c r="G5798" s="256" t="s">
        <v>8278</v>
      </c>
      <c r="H5798" s="256" t="s">
        <v>8278</v>
      </c>
      <c r="I5798" s="176">
        <v>1</v>
      </c>
      <c r="J5798" s="176"/>
      <c r="K5798" s="176"/>
      <c r="L5798" s="176" t="s">
        <v>8279</v>
      </c>
      <c r="M5798" s="257">
        <f>IF(L5798="",999,VLOOKUP(L5798,武将id!A:C,3,0))</f>
        <v>102</v>
      </c>
    </row>
    <row r="5799" spans="1:13" x14ac:dyDescent="0.15">
      <c r="A5799" s="180">
        <v>13301</v>
      </c>
      <c r="B5799" s="181">
        <v>5</v>
      </c>
      <c r="C5799" s="181">
        <v>2</v>
      </c>
      <c r="D5799" s="181" t="s">
        <v>8280</v>
      </c>
      <c r="E5799" s="181">
        <f>VLOOKUP(D5799,武将id!A:C,3,FALSE)</f>
        <v>102</v>
      </c>
      <c r="F5799" s="181">
        <v>0</v>
      </c>
      <c r="G5799" s="259" t="s">
        <v>8281</v>
      </c>
      <c r="H5799" s="259" t="s">
        <v>8281</v>
      </c>
      <c r="I5799" s="181">
        <v>1</v>
      </c>
      <c r="J5799" s="181"/>
      <c r="K5799" s="181"/>
      <c r="L5799" s="181" t="s">
        <v>8282</v>
      </c>
      <c r="M5799" s="260">
        <f>IF(L5799="",999,VLOOKUP(L5799,武将id!A:C,3,0))</f>
        <v>133</v>
      </c>
    </row>
    <row r="5800" spans="1:13" x14ac:dyDescent="0.15">
      <c r="A5800" s="170">
        <v>13302</v>
      </c>
      <c r="B5800" s="171">
        <v>1</v>
      </c>
      <c r="C5800" s="171">
        <v>1</v>
      </c>
      <c r="D5800" s="171" t="s">
        <v>8283</v>
      </c>
      <c r="E5800" s="171">
        <f>VLOOKUP(D5800,武将id!A:C,3,FALSE)</f>
        <v>103</v>
      </c>
      <c r="F5800" s="171">
        <v>0</v>
      </c>
      <c r="G5800" s="253" t="s">
        <v>8284</v>
      </c>
      <c r="H5800" s="253" t="s">
        <v>8284</v>
      </c>
      <c r="I5800" s="171">
        <v>1</v>
      </c>
      <c r="J5800" s="171"/>
      <c r="K5800" s="171"/>
      <c r="L5800" s="171"/>
      <c r="M5800" s="254">
        <v>0</v>
      </c>
    </row>
    <row r="5801" spans="1:13" x14ac:dyDescent="0.15">
      <c r="A5801" s="175">
        <v>13302</v>
      </c>
      <c r="B5801" s="176">
        <v>2</v>
      </c>
      <c r="C5801" s="176">
        <v>2</v>
      </c>
      <c r="D5801" s="176" t="s">
        <v>8285</v>
      </c>
      <c r="E5801" s="176">
        <f>VLOOKUP(D5801,武将id!A:C,3,FALSE)</f>
        <v>128</v>
      </c>
      <c r="F5801" s="176">
        <v>0</v>
      </c>
      <c r="G5801" s="256" t="s">
        <v>8286</v>
      </c>
      <c r="H5801" s="256" t="s">
        <v>8286</v>
      </c>
      <c r="I5801" s="176">
        <v>1</v>
      </c>
      <c r="J5801" s="176"/>
      <c r="K5801" s="176"/>
      <c r="L5801" s="176" t="s">
        <v>8287</v>
      </c>
      <c r="M5801" s="257">
        <f>IF(L5801="",999,VLOOKUP(L5801,武将id!A:C,3,0))</f>
        <v>103</v>
      </c>
    </row>
    <row r="5802" spans="1:13" x14ac:dyDescent="0.15">
      <c r="A5802" s="180">
        <v>13302</v>
      </c>
      <c r="B5802" s="181">
        <v>3</v>
      </c>
      <c r="C5802" s="181">
        <v>1</v>
      </c>
      <c r="D5802" s="181" t="s">
        <v>8283</v>
      </c>
      <c r="E5802" s="181">
        <f>VLOOKUP(D5802,武将id!A:C,3,FALSE)</f>
        <v>103</v>
      </c>
      <c r="F5802" s="181">
        <v>0</v>
      </c>
      <c r="G5802" s="259" t="s">
        <v>8288</v>
      </c>
      <c r="H5802" s="259" t="s">
        <v>8288</v>
      </c>
      <c r="I5802" s="181">
        <v>1</v>
      </c>
      <c r="J5802" s="181"/>
      <c r="K5802" s="181"/>
      <c r="L5802" s="181" t="s">
        <v>8289</v>
      </c>
      <c r="M5802" s="260">
        <f>IF(L5802="",999,VLOOKUP(L5802,武将id!A:C,3,0))</f>
        <v>128</v>
      </c>
    </row>
    <row r="5803" spans="1:13" x14ac:dyDescent="0.15">
      <c r="A5803" s="170">
        <v>13303</v>
      </c>
      <c r="B5803" s="171">
        <v>1</v>
      </c>
      <c r="C5803" s="171">
        <v>2</v>
      </c>
      <c r="D5803" s="171" t="s">
        <v>8285</v>
      </c>
      <c r="E5803" s="171">
        <f>VLOOKUP(D5803,武将id!A:C,3,FALSE)</f>
        <v>128</v>
      </c>
      <c r="F5803" s="171">
        <v>0</v>
      </c>
      <c r="G5803" s="253" t="s">
        <v>8290</v>
      </c>
      <c r="H5803" s="253" t="s">
        <v>8290</v>
      </c>
      <c r="I5803" s="171">
        <v>1</v>
      </c>
      <c r="J5803" s="171"/>
      <c r="K5803" s="171"/>
      <c r="L5803" s="171" t="s">
        <v>8279</v>
      </c>
      <c r="M5803" s="254">
        <f>IF(L5803="",999,VLOOKUP(L5803,武将id!A:C,3,0))</f>
        <v>102</v>
      </c>
    </row>
    <row r="5804" spans="1:13" x14ac:dyDescent="0.15">
      <c r="A5804" s="180">
        <v>13303</v>
      </c>
      <c r="B5804" s="181">
        <v>2</v>
      </c>
      <c r="C5804" s="181">
        <v>1</v>
      </c>
      <c r="D5804" s="181" t="s">
        <v>8280</v>
      </c>
      <c r="E5804" s="181">
        <f>VLOOKUP(D5804,武将id!A:C,3,FALSE)</f>
        <v>102</v>
      </c>
      <c r="F5804" s="181">
        <v>0</v>
      </c>
      <c r="G5804" s="259" t="s">
        <v>8291</v>
      </c>
      <c r="H5804" s="259" t="s">
        <v>8291</v>
      </c>
      <c r="I5804" s="181">
        <v>1</v>
      </c>
      <c r="J5804" s="181"/>
      <c r="K5804" s="181"/>
      <c r="L5804" s="181"/>
      <c r="M5804" s="260">
        <v>0</v>
      </c>
    </row>
    <row r="5805" spans="1:13" x14ac:dyDescent="0.15">
      <c r="A5805" s="170">
        <v>13401</v>
      </c>
      <c r="B5805" s="171">
        <v>1</v>
      </c>
      <c r="C5805" s="171">
        <v>2</v>
      </c>
      <c r="D5805" s="171" t="s">
        <v>8285</v>
      </c>
      <c r="E5805" s="171">
        <f>VLOOKUP(D5805,武将id!A:C,3,FALSE)</f>
        <v>128</v>
      </c>
      <c r="F5805" s="171">
        <v>0</v>
      </c>
      <c r="G5805" s="253" t="s">
        <v>8077</v>
      </c>
      <c r="H5805" s="253" t="s">
        <v>8077</v>
      </c>
      <c r="I5805" s="171">
        <v>1</v>
      </c>
      <c r="J5805" s="171"/>
      <c r="K5805" s="171"/>
      <c r="L5805" s="171"/>
      <c r="M5805" s="254">
        <v>0</v>
      </c>
    </row>
    <row r="5806" spans="1:13" x14ac:dyDescent="0.15">
      <c r="A5806" s="175">
        <v>13401</v>
      </c>
      <c r="B5806" s="176">
        <v>2</v>
      </c>
      <c r="C5806" s="176">
        <v>1</v>
      </c>
      <c r="D5806" s="176" t="s">
        <v>8283</v>
      </c>
      <c r="E5806" s="176">
        <f>VLOOKUP(D5806,武将id!A:C,3,FALSE)</f>
        <v>103</v>
      </c>
      <c r="F5806" s="176">
        <v>0</v>
      </c>
      <c r="G5806" s="256" t="s">
        <v>8292</v>
      </c>
      <c r="H5806" s="256" t="s">
        <v>8292</v>
      </c>
      <c r="I5806" s="176">
        <v>1</v>
      </c>
      <c r="J5806" s="176"/>
      <c r="K5806" s="176"/>
      <c r="L5806" s="176"/>
      <c r="M5806" s="257">
        <v>0</v>
      </c>
    </row>
    <row r="5807" spans="1:13" x14ac:dyDescent="0.15">
      <c r="A5807" s="180">
        <v>13401</v>
      </c>
      <c r="B5807" s="181">
        <v>3</v>
      </c>
      <c r="C5807" s="181">
        <v>1</v>
      </c>
      <c r="D5807" s="181" t="s">
        <v>8283</v>
      </c>
      <c r="E5807" s="181">
        <f>VLOOKUP(D5807,武将id!A:C,3,FALSE)</f>
        <v>103</v>
      </c>
      <c r="F5807" s="181">
        <v>0</v>
      </c>
      <c r="G5807" s="259" t="s">
        <v>8293</v>
      </c>
      <c r="H5807" s="259" t="s">
        <v>8293</v>
      </c>
      <c r="I5807" s="181">
        <v>1</v>
      </c>
      <c r="J5807" s="181"/>
      <c r="K5807" s="181"/>
      <c r="L5807" s="181"/>
      <c r="M5807" s="260">
        <v>0</v>
      </c>
    </row>
    <row r="5808" spans="1:13" x14ac:dyDescent="0.15">
      <c r="A5808" s="170">
        <v>13402</v>
      </c>
      <c r="B5808" s="171">
        <v>1</v>
      </c>
      <c r="C5808" s="171">
        <v>1</v>
      </c>
      <c r="D5808" s="171" t="s">
        <v>7703</v>
      </c>
      <c r="E5808" s="171">
        <f>VLOOKUP(D5808,武将id!A:C,3,FALSE)</f>
        <v>306</v>
      </c>
      <c r="F5808" s="171">
        <v>0</v>
      </c>
      <c r="G5808" s="253" t="s">
        <v>8294</v>
      </c>
      <c r="H5808" s="253" t="s">
        <v>8294</v>
      </c>
      <c r="I5808" s="171">
        <v>1</v>
      </c>
      <c r="J5808" s="171"/>
      <c r="K5808" s="171"/>
      <c r="L5808" s="171" t="s">
        <v>8287</v>
      </c>
      <c r="M5808" s="254">
        <f>IF(L5808="",999,VLOOKUP(L5808,武将id!A:C,3,0))</f>
        <v>103</v>
      </c>
    </row>
    <row r="5809" spans="1:13" x14ac:dyDescent="0.15">
      <c r="A5809" s="175">
        <v>13402</v>
      </c>
      <c r="B5809" s="176">
        <v>2</v>
      </c>
      <c r="C5809" s="176">
        <v>2</v>
      </c>
      <c r="D5809" s="176" t="s">
        <v>8283</v>
      </c>
      <c r="E5809" s="176">
        <f>VLOOKUP(D5809,武将id!A:C,3,FALSE)</f>
        <v>103</v>
      </c>
      <c r="F5809" s="176">
        <v>0</v>
      </c>
      <c r="G5809" s="256" t="s">
        <v>8295</v>
      </c>
      <c r="H5809" s="256" t="s">
        <v>8295</v>
      </c>
      <c r="I5809" s="176">
        <v>1</v>
      </c>
      <c r="J5809" s="176"/>
      <c r="K5809" s="176"/>
      <c r="L5809" s="176" t="s">
        <v>8296</v>
      </c>
      <c r="M5809" s="257">
        <f>IF(L5809="",999,VLOOKUP(L5809,武将id!A:C,3,0))</f>
        <v>306</v>
      </c>
    </row>
    <row r="5810" spans="1:13" x14ac:dyDescent="0.15">
      <c r="A5810" s="180">
        <v>13402</v>
      </c>
      <c r="B5810" s="181">
        <v>3</v>
      </c>
      <c r="C5810" s="181">
        <v>1</v>
      </c>
      <c r="D5810" s="181" t="s">
        <v>7703</v>
      </c>
      <c r="E5810" s="181">
        <f>VLOOKUP(D5810,武将id!A:C,3,FALSE)</f>
        <v>306</v>
      </c>
      <c r="F5810" s="181">
        <v>0</v>
      </c>
      <c r="G5810" s="259" t="s">
        <v>8297</v>
      </c>
      <c r="H5810" s="259" t="s">
        <v>8297</v>
      </c>
      <c r="I5810" s="181">
        <v>1</v>
      </c>
      <c r="J5810" s="181"/>
      <c r="K5810" s="181"/>
      <c r="L5810" s="181" t="s">
        <v>8287</v>
      </c>
      <c r="M5810" s="260">
        <f>IF(L5810="",999,VLOOKUP(L5810,武将id!A:C,3,0))</f>
        <v>103</v>
      </c>
    </row>
    <row r="5811" spans="1:13" x14ac:dyDescent="0.15">
      <c r="A5811" s="170">
        <v>13403</v>
      </c>
      <c r="B5811" s="171">
        <v>1</v>
      </c>
      <c r="C5811" s="171">
        <v>1</v>
      </c>
      <c r="D5811" s="171" t="s">
        <v>8283</v>
      </c>
      <c r="E5811" s="171">
        <f>VLOOKUP(D5811,武将id!A:C,3,FALSE)</f>
        <v>103</v>
      </c>
      <c r="F5811" s="171">
        <v>0</v>
      </c>
      <c r="G5811" s="253" t="s">
        <v>8298</v>
      </c>
      <c r="H5811" s="253" t="s">
        <v>8298</v>
      </c>
      <c r="I5811" s="171">
        <v>1</v>
      </c>
      <c r="J5811" s="171"/>
      <c r="K5811" s="171"/>
      <c r="L5811" s="171"/>
      <c r="M5811" s="254">
        <v>0</v>
      </c>
    </row>
    <row r="5812" spans="1:13" x14ac:dyDescent="0.15">
      <c r="A5812" s="175">
        <v>13403</v>
      </c>
      <c r="B5812" s="176">
        <v>2</v>
      </c>
      <c r="C5812" s="176">
        <v>1</v>
      </c>
      <c r="D5812" s="176" t="s">
        <v>8283</v>
      </c>
      <c r="E5812" s="176">
        <f>VLOOKUP(D5812,武将id!A:C,3,FALSE)</f>
        <v>103</v>
      </c>
      <c r="F5812" s="176">
        <v>0</v>
      </c>
      <c r="G5812" s="256" t="s">
        <v>8299</v>
      </c>
      <c r="H5812" s="256" t="s">
        <v>8299</v>
      </c>
      <c r="I5812" s="176">
        <v>1</v>
      </c>
      <c r="J5812" s="176"/>
      <c r="K5812" s="176"/>
      <c r="L5812" s="176"/>
      <c r="M5812" s="257">
        <v>0</v>
      </c>
    </row>
    <row r="5813" spans="1:13" x14ac:dyDescent="0.15">
      <c r="A5813" s="175">
        <v>13403</v>
      </c>
      <c r="B5813" s="176">
        <v>3</v>
      </c>
      <c r="C5813" s="176">
        <v>2</v>
      </c>
      <c r="D5813" s="176" t="s">
        <v>8300</v>
      </c>
      <c r="E5813" s="176">
        <f>VLOOKUP(D5813,武将id!A:C,3,FALSE)</f>
        <v>128</v>
      </c>
      <c r="F5813" s="176">
        <v>0</v>
      </c>
      <c r="G5813" s="256" t="s">
        <v>8301</v>
      </c>
      <c r="H5813" s="256" t="s">
        <v>8301</v>
      </c>
      <c r="I5813" s="176">
        <v>1</v>
      </c>
      <c r="J5813" s="176"/>
      <c r="K5813" s="176"/>
      <c r="L5813" s="176" t="s">
        <v>8287</v>
      </c>
      <c r="M5813" s="257">
        <f>IF(L5813="",999,VLOOKUP(L5813,武将id!A:C,3,0))</f>
        <v>103</v>
      </c>
    </row>
    <row r="5814" spans="1:13" x14ac:dyDescent="0.15">
      <c r="A5814" s="175">
        <v>13403</v>
      </c>
      <c r="B5814" s="176">
        <v>4</v>
      </c>
      <c r="C5814" s="176">
        <v>1</v>
      </c>
      <c r="D5814" s="176" t="s">
        <v>8283</v>
      </c>
      <c r="E5814" s="176">
        <f>VLOOKUP(D5814,武将id!A:C,3,FALSE)</f>
        <v>103</v>
      </c>
      <c r="F5814" s="176">
        <v>0</v>
      </c>
      <c r="G5814" s="256" t="s">
        <v>8302</v>
      </c>
      <c r="H5814" s="256" t="s">
        <v>8302</v>
      </c>
      <c r="I5814" s="176">
        <v>1</v>
      </c>
      <c r="J5814" s="176"/>
      <c r="K5814" s="176"/>
      <c r="L5814" s="176"/>
      <c r="M5814" s="257">
        <v>0</v>
      </c>
    </row>
    <row r="5815" spans="1:13" x14ac:dyDescent="0.15">
      <c r="A5815" s="180">
        <v>13403</v>
      </c>
      <c r="B5815" s="181">
        <v>5</v>
      </c>
      <c r="C5815" s="181">
        <v>1</v>
      </c>
      <c r="D5815" s="181" t="s">
        <v>8283</v>
      </c>
      <c r="E5815" s="181">
        <f>VLOOKUP(D5815,武将id!A:C,3,FALSE)</f>
        <v>103</v>
      </c>
      <c r="F5815" s="181">
        <v>0</v>
      </c>
      <c r="G5815" s="259" t="s">
        <v>8303</v>
      </c>
      <c r="H5815" s="259" t="s">
        <v>8303</v>
      </c>
      <c r="I5815" s="181">
        <v>1</v>
      </c>
      <c r="J5815" s="181"/>
      <c r="K5815" s="181"/>
      <c r="L5815" s="181"/>
      <c r="M5815" s="260">
        <v>0</v>
      </c>
    </row>
    <row r="5816" spans="1:13" x14ac:dyDescent="0.15">
      <c r="A5816" s="170">
        <v>13501</v>
      </c>
      <c r="B5816" s="171">
        <v>1</v>
      </c>
      <c r="C5816" s="171">
        <v>1</v>
      </c>
      <c r="D5816" s="171" t="s">
        <v>7688</v>
      </c>
      <c r="E5816" s="171">
        <f>VLOOKUP(D5816,武将id!A:C,3,FALSE)</f>
        <v>202</v>
      </c>
      <c r="F5816" s="171">
        <v>0</v>
      </c>
      <c r="G5816" s="253" t="s">
        <v>8304</v>
      </c>
      <c r="H5816" s="253" t="s">
        <v>8304</v>
      </c>
      <c r="I5816" s="171">
        <v>1</v>
      </c>
      <c r="J5816" s="171"/>
      <c r="K5816" s="171"/>
      <c r="L5816" s="171"/>
      <c r="M5816" s="254">
        <v>0</v>
      </c>
    </row>
    <row r="5817" spans="1:13" x14ac:dyDescent="0.15">
      <c r="A5817" s="175">
        <v>13501</v>
      </c>
      <c r="B5817" s="176">
        <v>2</v>
      </c>
      <c r="C5817" s="176">
        <v>2</v>
      </c>
      <c r="D5817" s="176" t="s">
        <v>8305</v>
      </c>
      <c r="E5817" s="176">
        <f>VLOOKUP(D5817,武将id!A:C,3,FALSE)</f>
        <v>1</v>
      </c>
      <c r="F5817" s="176">
        <v>0</v>
      </c>
      <c r="G5817" s="256" t="s">
        <v>8306</v>
      </c>
      <c r="H5817" s="256" t="s">
        <v>8306</v>
      </c>
      <c r="I5817" s="176">
        <v>1</v>
      </c>
      <c r="J5817" s="176"/>
      <c r="K5817" s="176"/>
      <c r="L5817" s="176" t="s">
        <v>8307</v>
      </c>
      <c r="M5817" s="257">
        <f>IF(L5817="",999,VLOOKUP(L5817,武将id!A:C,3,0))</f>
        <v>202</v>
      </c>
    </row>
    <row r="5818" spans="1:13" x14ac:dyDescent="0.15">
      <c r="A5818" s="180">
        <v>13501</v>
      </c>
      <c r="B5818" s="181">
        <v>3</v>
      </c>
      <c r="C5818" s="181">
        <v>1</v>
      </c>
      <c r="D5818" s="181" t="s">
        <v>8307</v>
      </c>
      <c r="E5818" s="181">
        <f>VLOOKUP(D5818,武将id!A:C,3,FALSE)</f>
        <v>202</v>
      </c>
      <c r="F5818" s="181">
        <v>0</v>
      </c>
      <c r="G5818" s="259" t="s">
        <v>8308</v>
      </c>
      <c r="H5818" s="259" t="s">
        <v>8309</v>
      </c>
      <c r="I5818" s="181">
        <v>1</v>
      </c>
      <c r="J5818" s="181"/>
      <c r="K5818" s="181"/>
      <c r="L5818" s="181" t="s">
        <v>8305</v>
      </c>
      <c r="M5818" s="260">
        <f>IF(L5818="",999,VLOOKUP(L5818,武将id!A:C,3,0))</f>
        <v>1</v>
      </c>
    </row>
    <row r="5819" spans="1:13" x14ac:dyDescent="0.15">
      <c r="A5819" s="170">
        <v>13502</v>
      </c>
      <c r="B5819" s="171">
        <v>1</v>
      </c>
      <c r="C5819" s="171">
        <v>1</v>
      </c>
      <c r="D5819" s="171" t="s">
        <v>8310</v>
      </c>
      <c r="E5819" s="171">
        <f>VLOOKUP(D5819,武将id!A:C,3,FALSE)</f>
        <v>131</v>
      </c>
      <c r="F5819" s="171">
        <v>0</v>
      </c>
      <c r="G5819" s="253" t="s">
        <v>8311</v>
      </c>
      <c r="H5819" s="253" t="s">
        <v>8311</v>
      </c>
      <c r="I5819" s="171">
        <v>1</v>
      </c>
      <c r="J5819" s="171"/>
      <c r="K5819" s="171"/>
      <c r="L5819" s="171" t="s">
        <v>8312</v>
      </c>
      <c r="M5819" s="254">
        <f>IF(L5819="",999,VLOOKUP(L5819,武将id!A:C,3,0))</f>
        <v>246</v>
      </c>
    </row>
    <row r="5820" spans="1:13" x14ac:dyDescent="0.15">
      <c r="A5820" s="175">
        <v>13502</v>
      </c>
      <c r="B5820" s="176">
        <v>2</v>
      </c>
      <c r="C5820" s="176">
        <v>2</v>
      </c>
      <c r="D5820" s="176" t="s">
        <v>8312</v>
      </c>
      <c r="E5820" s="176">
        <f>VLOOKUP(D5820,武将id!A:C,3,FALSE)</f>
        <v>246</v>
      </c>
      <c r="F5820" s="176">
        <v>0</v>
      </c>
      <c r="G5820" s="256" t="s">
        <v>8313</v>
      </c>
      <c r="H5820" s="256" t="s">
        <v>8313</v>
      </c>
      <c r="I5820" s="176">
        <v>1</v>
      </c>
      <c r="J5820" s="176"/>
      <c r="K5820" s="176"/>
      <c r="L5820" s="176" t="s">
        <v>8310</v>
      </c>
      <c r="M5820" s="257">
        <f>IF(L5820="",999,VLOOKUP(L5820,武将id!A:C,3,0))</f>
        <v>131</v>
      </c>
    </row>
    <row r="5821" spans="1:13" x14ac:dyDescent="0.15">
      <c r="A5821" s="175">
        <v>13502</v>
      </c>
      <c r="B5821" s="176">
        <v>3</v>
      </c>
      <c r="C5821" s="176">
        <v>1</v>
      </c>
      <c r="D5821" s="176" t="s">
        <v>8310</v>
      </c>
      <c r="E5821" s="176">
        <f>VLOOKUP(D5821,武将id!A:C,3,FALSE)</f>
        <v>131</v>
      </c>
      <c r="F5821" s="176">
        <v>0</v>
      </c>
      <c r="G5821" s="256" t="s">
        <v>8314</v>
      </c>
      <c r="H5821" s="256" t="s">
        <v>8314</v>
      </c>
      <c r="I5821" s="176">
        <v>1</v>
      </c>
      <c r="J5821" s="176"/>
      <c r="K5821" s="176"/>
      <c r="L5821" s="176" t="s">
        <v>8312</v>
      </c>
      <c r="M5821" s="257">
        <f>IF(L5821="",999,VLOOKUP(L5821,武将id!A:C,3,0))</f>
        <v>246</v>
      </c>
    </row>
    <row r="5822" spans="1:13" x14ac:dyDescent="0.15">
      <c r="A5822" s="180">
        <v>13502</v>
      </c>
      <c r="B5822" s="181">
        <v>4</v>
      </c>
      <c r="C5822" s="181">
        <v>2</v>
      </c>
      <c r="D5822" s="181" t="s">
        <v>8315</v>
      </c>
      <c r="E5822" s="181">
        <f>VLOOKUP(D5822,武将id!A:C,3,FALSE)</f>
        <v>121</v>
      </c>
      <c r="F5822" s="181">
        <v>0</v>
      </c>
      <c r="G5822" s="259" t="s">
        <v>8316</v>
      </c>
      <c r="H5822" s="259" t="s">
        <v>8316</v>
      </c>
      <c r="I5822" s="181">
        <v>1</v>
      </c>
      <c r="J5822" s="181"/>
      <c r="K5822" s="181"/>
      <c r="L5822" s="181" t="s">
        <v>8310</v>
      </c>
      <c r="M5822" s="260">
        <f>IF(L5822="",999,VLOOKUP(L5822,武将id!A:C,3,0))</f>
        <v>131</v>
      </c>
    </row>
    <row r="5823" spans="1:13" x14ac:dyDescent="0.15">
      <c r="A5823" s="170">
        <v>13503</v>
      </c>
      <c r="B5823" s="171">
        <v>1</v>
      </c>
      <c r="C5823" s="171">
        <v>1</v>
      </c>
      <c r="D5823" s="171" t="s">
        <v>8307</v>
      </c>
      <c r="E5823" s="171">
        <f>VLOOKUP(D5823,武将id!A:C,3,FALSE)</f>
        <v>202</v>
      </c>
      <c r="F5823" s="171">
        <v>0</v>
      </c>
      <c r="G5823" s="253" t="s">
        <v>8317</v>
      </c>
      <c r="H5823" s="253" t="s">
        <v>8317</v>
      </c>
      <c r="I5823" s="171">
        <v>1</v>
      </c>
      <c r="J5823" s="171"/>
      <c r="K5823" s="171"/>
      <c r="L5823" s="171"/>
      <c r="M5823" s="254">
        <v>0</v>
      </c>
    </row>
    <row r="5824" spans="1:13" x14ac:dyDescent="0.15">
      <c r="A5824" s="175">
        <v>13503</v>
      </c>
      <c r="B5824" s="176">
        <v>2</v>
      </c>
      <c r="C5824" s="176">
        <v>2</v>
      </c>
      <c r="D5824" s="176" t="s">
        <v>8318</v>
      </c>
      <c r="E5824" s="176">
        <f>VLOOKUP(D5824,武将id!A:C,3,FALSE)</f>
        <v>211</v>
      </c>
      <c r="F5824" s="176">
        <v>0</v>
      </c>
      <c r="G5824" s="256" t="s">
        <v>8319</v>
      </c>
      <c r="H5824" s="256" t="s">
        <v>8319</v>
      </c>
      <c r="I5824" s="176">
        <v>1</v>
      </c>
      <c r="J5824" s="176"/>
      <c r="K5824" s="176"/>
      <c r="L5824" s="176" t="s">
        <v>8307</v>
      </c>
      <c r="M5824" s="257">
        <f>IF(L5824="",999,VLOOKUP(L5824,武将id!A:C,3,0))</f>
        <v>202</v>
      </c>
    </row>
    <row r="5825" spans="1:13" x14ac:dyDescent="0.15">
      <c r="A5825" s="175">
        <v>13503</v>
      </c>
      <c r="B5825" s="176">
        <v>3</v>
      </c>
      <c r="C5825" s="176">
        <v>1</v>
      </c>
      <c r="D5825" s="176" t="s">
        <v>8307</v>
      </c>
      <c r="E5825" s="176">
        <f>VLOOKUP(D5825,武将id!A:C,3,FALSE)</f>
        <v>202</v>
      </c>
      <c r="F5825" s="176">
        <v>0</v>
      </c>
      <c r="G5825" s="256" t="s">
        <v>8320</v>
      </c>
      <c r="H5825" s="256" t="s">
        <v>8320</v>
      </c>
      <c r="I5825" s="176">
        <v>1</v>
      </c>
      <c r="J5825" s="176"/>
      <c r="K5825" s="176"/>
      <c r="L5825" s="176" t="s">
        <v>8318</v>
      </c>
      <c r="M5825" s="257">
        <f>IF(L5825="",999,VLOOKUP(L5825,武将id!A:C,3,0))</f>
        <v>211</v>
      </c>
    </row>
    <row r="5826" spans="1:13" x14ac:dyDescent="0.15">
      <c r="A5826" s="175">
        <v>13503</v>
      </c>
      <c r="B5826" s="176">
        <v>4</v>
      </c>
      <c r="C5826" s="176">
        <v>2</v>
      </c>
      <c r="D5826" s="176" t="s">
        <v>8318</v>
      </c>
      <c r="E5826" s="176">
        <f>VLOOKUP(D5826,武将id!A:C,3,FALSE)</f>
        <v>211</v>
      </c>
      <c r="F5826" s="176">
        <v>0</v>
      </c>
      <c r="G5826" s="256" t="s">
        <v>8321</v>
      </c>
      <c r="H5826" s="256" t="s">
        <v>8321</v>
      </c>
      <c r="I5826" s="176">
        <v>1</v>
      </c>
      <c r="J5826" s="176"/>
      <c r="K5826" s="176"/>
      <c r="L5826" s="176" t="s">
        <v>8307</v>
      </c>
      <c r="M5826" s="257">
        <f>IF(L5826="",999,VLOOKUP(L5826,武将id!A:C,3,0))</f>
        <v>202</v>
      </c>
    </row>
    <row r="5827" spans="1:13" x14ac:dyDescent="0.15">
      <c r="A5827" s="175">
        <v>13503</v>
      </c>
      <c r="B5827" s="176">
        <v>5</v>
      </c>
      <c r="C5827" s="176">
        <v>2</v>
      </c>
      <c r="D5827" s="176" t="s">
        <v>8318</v>
      </c>
      <c r="E5827" s="176">
        <f>VLOOKUP(D5827,武将id!A:C,3,FALSE)</f>
        <v>211</v>
      </c>
      <c r="F5827" s="176">
        <v>0</v>
      </c>
      <c r="G5827" s="256" t="s">
        <v>8322</v>
      </c>
      <c r="H5827" s="256" t="s">
        <v>8322</v>
      </c>
      <c r="I5827" s="176">
        <v>1</v>
      </c>
      <c r="J5827" s="176"/>
      <c r="K5827" s="176"/>
      <c r="L5827" s="176" t="s">
        <v>8307</v>
      </c>
      <c r="M5827" s="257">
        <f>IF(L5827="",999,VLOOKUP(L5827,武将id!A:C,3,0))</f>
        <v>202</v>
      </c>
    </row>
    <row r="5828" spans="1:13" x14ac:dyDescent="0.15">
      <c r="A5828" s="180">
        <v>13503</v>
      </c>
      <c r="B5828" s="181">
        <v>6</v>
      </c>
      <c r="C5828" s="181">
        <v>1</v>
      </c>
      <c r="D5828" s="181" t="s">
        <v>8305</v>
      </c>
      <c r="E5828" s="181">
        <f>VLOOKUP(D5828,武将id!A:C,3,FALSE)</f>
        <v>1</v>
      </c>
      <c r="F5828" s="181">
        <v>0</v>
      </c>
      <c r="G5828" s="259" t="s">
        <v>8323</v>
      </c>
      <c r="H5828" s="259" t="s">
        <v>8323</v>
      </c>
      <c r="I5828" s="181">
        <v>1</v>
      </c>
      <c r="J5828" s="181"/>
      <c r="K5828" s="181"/>
      <c r="L5828" s="181" t="s">
        <v>8307</v>
      </c>
      <c r="M5828" s="260">
        <f>IF(L5828="",999,VLOOKUP(L5828,武将id!A:C,3,0))</f>
        <v>202</v>
      </c>
    </row>
    <row r="5829" spans="1:13" x14ac:dyDescent="0.15">
      <c r="A5829" s="170">
        <v>13601</v>
      </c>
      <c r="B5829" s="171">
        <v>1</v>
      </c>
      <c r="C5829" s="171">
        <v>1</v>
      </c>
      <c r="D5829" s="171" t="s">
        <v>8324</v>
      </c>
      <c r="E5829" s="171">
        <f>VLOOKUP(D5829,武将id!A:C,3,FALSE)</f>
        <v>245</v>
      </c>
      <c r="F5829" s="171">
        <v>0</v>
      </c>
      <c r="G5829" s="253" t="s">
        <v>8325</v>
      </c>
      <c r="H5829" s="253" t="s">
        <v>8325</v>
      </c>
      <c r="I5829" s="171">
        <v>1</v>
      </c>
      <c r="J5829" s="171"/>
      <c r="K5829" s="171"/>
      <c r="L5829" s="171"/>
      <c r="M5829" s="254">
        <v>0</v>
      </c>
    </row>
    <row r="5830" spans="1:13" x14ac:dyDescent="0.15">
      <c r="A5830" s="175">
        <v>13601</v>
      </c>
      <c r="B5830" s="176">
        <v>2</v>
      </c>
      <c r="C5830" s="176">
        <v>2</v>
      </c>
      <c r="D5830" s="176" t="s">
        <v>8326</v>
      </c>
      <c r="E5830" s="176">
        <f>VLOOKUP(D5830,武将id!A:C,3,FALSE)</f>
        <v>122</v>
      </c>
      <c r="F5830" s="176">
        <v>0</v>
      </c>
      <c r="G5830" s="256" t="s">
        <v>8327</v>
      </c>
      <c r="H5830" s="256" t="s">
        <v>8327</v>
      </c>
      <c r="I5830" s="176">
        <v>1</v>
      </c>
      <c r="J5830" s="176"/>
      <c r="K5830" s="176"/>
      <c r="L5830" s="176"/>
      <c r="M5830" s="257">
        <v>0</v>
      </c>
    </row>
    <row r="5831" spans="1:13" x14ac:dyDescent="0.15">
      <c r="A5831" s="175">
        <v>13601</v>
      </c>
      <c r="B5831" s="176">
        <v>3</v>
      </c>
      <c r="C5831" s="176">
        <v>1</v>
      </c>
      <c r="D5831" s="176" t="s">
        <v>8312</v>
      </c>
      <c r="E5831" s="176">
        <f>VLOOKUP(D5831,武将id!A:C,3,FALSE)</f>
        <v>246</v>
      </c>
      <c r="F5831" s="176">
        <v>0</v>
      </c>
      <c r="G5831" s="256" t="s">
        <v>8328</v>
      </c>
      <c r="H5831" s="256" t="s">
        <v>8328</v>
      </c>
      <c r="I5831" s="176">
        <v>1</v>
      </c>
      <c r="J5831" s="176"/>
      <c r="K5831" s="176"/>
      <c r="L5831" s="176"/>
      <c r="M5831" s="257">
        <v>0</v>
      </c>
    </row>
    <row r="5832" spans="1:13" x14ac:dyDescent="0.15">
      <c r="A5832" s="180">
        <v>13601</v>
      </c>
      <c r="B5832" s="181">
        <v>4</v>
      </c>
      <c r="C5832" s="181">
        <v>2</v>
      </c>
      <c r="D5832" s="181" t="s">
        <v>8310</v>
      </c>
      <c r="E5832" s="181">
        <f>VLOOKUP(D5832,武将id!A:C,3,FALSE)</f>
        <v>131</v>
      </c>
      <c r="F5832" s="181">
        <v>0</v>
      </c>
      <c r="G5832" s="259" t="s">
        <v>8329</v>
      </c>
      <c r="H5832" s="259" t="s">
        <v>8329</v>
      </c>
      <c r="I5832" s="181">
        <v>1</v>
      </c>
      <c r="J5832" s="181"/>
      <c r="K5832" s="181"/>
      <c r="L5832" s="181"/>
      <c r="M5832" s="260">
        <v>0</v>
      </c>
    </row>
    <row r="5833" spans="1:13" x14ac:dyDescent="0.15">
      <c r="A5833" s="170">
        <v>13602</v>
      </c>
      <c r="B5833" s="171">
        <v>1</v>
      </c>
      <c r="C5833" s="171">
        <v>1</v>
      </c>
      <c r="D5833" s="171" t="s">
        <v>8318</v>
      </c>
      <c r="E5833" s="171">
        <f>VLOOKUP(D5833,武将id!A:C,3,FALSE)</f>
        <v>211</v>
      </c>
      <c r="F5833" s="171">
        <v>0</v>
      </c>
      <c r="G5833" s="253" t="s">
        <v>8330</v>
      </c>
      <c r="H5833" s="253" t="s">
        <v>8330</v>
      </c>
      <c r="I5833" s="171">
        <v>1</v>
      </c>
      <c r="J5833" s="171"/>
      <c r="K5833" s="171"/>
      <c r="L5833" s="171" t="s">
        <v>8307</v>
      </c>
      <c r="M5833" s="254">
        <f>IF(L5833="",999,VLOOKUP(L5833,武将id!A:C,3,0))</f>
        <v>202</v>
      </c>
    </row>
    <row r="5834" spans="1:13" x14ac:dyDescent="0.15">
      <c r="A5834" s="175">
        <v>13602</v>
      </c>
      <c r="B5834" s="176">
        <v>2</v>
      </c>
      <c r="C5834" s="176">
        <v>2</v>
      </c>
      <c r="D5834" s="176" t="s">
        <v>8307</v>
      </c>
      <c r="E5834" s="176">
        <f>VLOOKUP(D5834,武将id!A:C,3,FALSE)</f>
        <v>202</v>
      </c>
      <c r="F5834" s="176">
        <v>0</v>
      </c>
      <c r="G5834" s="256" t="s">
        <v>8331</v>
      </c>
      <c r="H5834" s="256" t="s">
        <v>8331</v>
      </c>
      <c r="I5834" s="176">
        <v>1</v>
      </c>
      <c r="J5834" s="176"/>
      <c r="K5834" s="176"/>
      <c r="L5834" s="176" t="s">
        <v>8318</v>
      </c>
      <c r="M5834" s="257">
        <f>IF(L5834="",999,VLOOKUP(L5834,武将id!A:C,3,0))</f>
        <v>211</v>
      </c>
    </row>
    <row r="5835" spans="1:13" x14ac:dyDescent="0.15">
      <c r="A5835" s="175">
        <v>13602</v>
      </c>
      <c r="B5835" s="176">
        <v>3</v>
      </c>
      <c r="C5835" s="176">
        <v>1</v>
      </c>
      <c r="D5835" s="176" t="s">
        <v>8318</v>
      </c>
      <c r="E5835" s="176">
        <f>VLOOKUP(D5835,武将id!A:C,3,FALSE)</f>
        <v>211</v>
      </c>
      <c r="F5835" s="176">
        <v>0</v>
      </c>
      <c r="G5835" s="256" t="s">
        <v>8332</v>
      </c>
      <c r="H5835" s="256" t="s">
        <v>8332</v>
      </c>
      <c r="I5835" s="176">
        <v>1</v>
      </c>
      <c r="J5835" s="176"/>
      <c r="K5835" s="176"/>
      <c r="L5835" s="176" t="s">
        <v>8307</v>
      </c>
      <c r="M5835" s="257">
        <f>IF(L5835="",999,VLOOKUP(L5835,武将id!A:C,3,0))</f>
        <v>202</v>
      </c>
    </row>
    <row r="5836" spans="1:13" x14ac:dyDescent="0.15">
      <c r="A5836" s="175">
        <v>13602</v>
      </c>
      <c r="B5836" s="176">
        <v>4</v>
      </c>
      <c r="C5836" s="176">
        <v>2</v>
      </c>
      <c r="D5836" s="176" t="s">
        <v>8310</v>
      </c>
      <c r="E5836" s="176">
        <f>VLOOKUP(D5836,武将id!A:C,3,FALSE)</f>
        <v>131</v>
      </c>
      <c r="F5836" s="176">
        <v>0</v>
      </c>
      <c r="G5836" s="256" t="s">
        <v>8333</v>
      </c>
      <c r="H5836" s="256" t="s">
        <v>8333</v>
      </c>
      <c r="I5836" s="176">
        <v>1</v>
      </c>
      <c r="J5836" s="176"/>
      <c r="K5836" s="176"/>
      <c r="L5836" s="176" t="s">
        <v>8307</v>
      </c>
      <c r="M5836" s="257">
        <f>IF(L5836="",999,VLOOKUP(L5836,武将id!A:C,3,0))</f>
        <v>202</v>
      </c>
    </row>
    <row r="5837" spans="1:13" x14ac:dyDescent="0.15">
      <c r="A5837" s="180">
        <v>13602</v>
      </c>
      <c r="B5837" s="181">
        <v>5</v>
      </c>
      <c r="C5837" s="181">
        <v>1</v>
      </c>
      <c r="D5837" s="181" t="s">
        <v>8305</v>
      </c>
      <c r="E5837" s="181">
        <f>VLOOKUP(D5837,武将id!A:C,3,FALSE)</f>
        <v>1</v>
      </c>
      <c r="F5837" s="181">
        <v>0</v>
      </c>
      <c r="G5837" s="259" t="s">
        <v>8334</v>
      </c>
      <c r="H5837" s="259" t="s">
        <v>8334</v>
      </c>
      <c r="I5837" s="181">
        <v>1</v>
      </c>
      <c r="J5837" s="181"/>
      <c r="K5837" s="181"/>
      <c r="L5837" s="181" t="s">
        <v>8310</v>
      </c>
      <c r="M5837" s="260">
        <f>IF(L5837="",999,VLOOKUP(L5837,武将id!A:C,3,0))</f>
        <v>131</v>
      </c>
    </row>
    <row r="5838" spans="1:13" x14ac:dyDescent="0.15">
      <c r="A5838" s="170">
        <v>13603</v>
      </c>
      <c r="B5838" s="171">
        <v>1</v>
      </c>
      <c r="C5838" s="171">
        <v>1</v>
      </c>
      <c r="D5838" s="171" t="s">
        <v>8305</v>
      </c>
      <c r="E5838" s="171">
        <f>VLOOKUP(D5838,武将id!A:C,3,FALSE)</f>
        <v>1</v>
      </c>
      <c r="F5838" s="171">
        <v>0</v>
      </c>
      <c r="G5838" s="253" t="s">
        <v>8335</v>
      </c>
      <c r="H5838" s="253" t="s">
        <v>8335</v>
      </c>
      <c r="I5838" s="171">
        <v>1</v>
      </c>
      <c r="J5838" s="171"/>
      <c r="K5838" s="171"/>
      <c r="L5838" s="171"/>
      <c r="M5838" s="254">
        <v>0</v>
      </c>
    </row>
    <row r="5839" spans="1:13" x14ac:dyDescent="0.15">
      <c r="A5839" s="180">
        <v>13603</v>
      </c>
      <c r="B5839" s="181">
        <v>2</v>
      </c>
      <c r="C5839" s="181">
        <v>2</v>
      </c>
      <c r="D5839" s="181" t="s">
        <v>8318</v>
      </c>
      <c r="E5839" s="181">
        <f>VLOOKUP(D5839,武将id!A:C,3,FALSE)</f>
        <v>211</v>
      </c>
      <c r="F5839" s="181">
        <v>0</v>
      </c>
      <c r="G5839" s="259" t="s">
        <v>8336</v>
      </c>
      <c r="H5839" s="259" t="s">
        <v>8336</v>
      </c>
      <c r="I5839" s="181">
        <v>1</v>
      </c>
      <c r="J5839" s="181"/>
      <c r="K5839" s="181"/>
      <c r="L5839" s="181"/>
      <c r="M5839" s="260">
        <v>0</v>
      </c>
    </row>
    <row r="5840" spans="1:13" x14ac:dyDescent="0.15">
      <c r="A5840" s="170">
        <v>13701</v>
      </c>
      <c r="B5840" s="171">
        <v>1</v>
      </c>
      <c r="C5840" s="171">
        <v>1</v>
      </c>
      <c r="D5840" s="171" t="s">
        <v>8307</v>
      </c>
      <c r="E5840" s="171">
        <f>VLOOKUP(D5840,武将id!A:C,3,FALSE)</f>
        <v>202</v>
      </c>
      <c r="F5840" s="171">
        <v>0</v>
      </c>
      <c r="G5840" s="253" t="s">
        <v>8337</v>
      </c>
      <c r="H5840" s="253" t="s">
        <v>8337</v>
      </c>
      <c r="I5840" s="171">
        <v>1</v>
      </c>
      <c r="J5840" s="171"/>
      <c r="K5840" s="171"/>
      <c r="L5840" s="171"/>
      <c r="M5840" s="254">
        <v>0</v>
      </c>
    </row>
    <row r="5841" spans="1:13" x14ac:dyDescent="0.15">
      <c r="A5841" s="175">
        <v>13701</v>
      </c>
      <c r="B5841" s="176">
        <v>2</v>
      </c>
      <c r="C5841" s="176">
        <v>2</v>
      </c>
      <c r="D5841" s="176" t="s">
        <v>8338</v>
      </c>
      <c r="E5841" s="176">
        <f>VLOOKUP(D5841,武将id!A:C,3,FALSE)</f>
        <v>208</v>
      </c>
      <c r="F5841" s="176">
        <v>0</v>
      </c>
      <c r="G5841" s="256" t="s">
        <v>8339</v>
      </c>
      <c r="H5841" s="256" t="s">
        <v>8339</v>
      </c>
      <c r="I5841" s="176">
        <v>1</v>
      </c>
      <c r="J5841" s="176"/>
      <c r="K5841" s="176"/>
      <c r="L5841" s="176" t="s">
        <v>8307</v>
      </c>
      <c r="M5841" s="257">
        <f>IF(L5841="",999,VLOOKUP(L5841,武将id!A:C,3,0))</f>
        <v>202</v>
      </c>
    </row>
    <row r="5842" spans="1:13" x14ac:dyDescent="0.15">
      <c r="A5842" s="175">
        <v>13701</v>
      </c>
      <c r="B5842" s="176">
        <v>3</v>
      </c>
      <c r="C5842" s="176">
        <v>1</v>
      </c>
      <c r="D5842" s="176" t="s">
        <v>8340</v>
      </c>
      <c r="E5842" s="176">
        <f>VLOOKUP(D5842,武将id!A:C,3,FALSE)</f>
        <v>210</v>
      </c>
      <c r="F5842" s="176">
        <v>0</v>
      </c>
      <c r="G5842" s="256" t="s">
        <v>8341</v>
      </c>
      <c r="H5842" s="256" t="s">
        <v>8341</v>
      </c>
      <c r="I5842" s="176">
        <v>1</v>
      </c>
      <c r="J5842" s="176"/>
      <c r="K5842" s="176"/>
      <c r="L5842" s="176" t="s">
        <v>8307</v>
      </c>
      <c r="M5842" s="257">
        <f>IF(L5842="",999,VLOOKUP(L5842,武将id!A:C,3,0))</f>
        <v>202</v>
      </c>
    </row>
    <row r="5843" spans="1:13" x14ac:dyDescent="0.15">
      <c r="A5843" s="180">
        <v>13701</v>
      </c>
      <c r="B5843" s="181">
        <v>4</v>
      </c>
      <c r="C5843" s="181">
        <v>2</v>
      </c>
      <c r="D5843" s="181" t="s">
        <v>8318</v>
      </c>
      <c r="E5843" s="181">
        <f>VLOOKUP(D5843,武将id!A:C,3,FALSE)</f>
        <v>211</v>
      </c>
      <c r="F5843" s="181">
        <v>0</v>
      </c>
      <c r="G5843" s="259" t="s">
        <v>8342</v>
      </c>
      <c r="H5843" s="259" t="s">
        <v>8342</v>
      </c>
      <c r="I5843" s="181">
        <v>1</v>
      </c>
      <c r="J5843" s="181"/>
      <c r="K5843" s="181"/>
      <c r="L5843" s="181" t="s">
        <v>8340</v>
      </c>
      <c r="M5843" s="260">
        <f>IF(L5843="",999,VLOOKUP(L5843,武将id!A:C,3,0))</f>
        <v>210</v>
      </c>
    </row>
    <row r="5844" spans="1:13" x14ac:dyDescent="0.15">
      <c r="A5844" s="170">
        <v>13702</v>
      </c>
      <c r="B5844" s="171">
        <v>1</v>
      </c>
      <c r="C5844" s="171">
        <v>1</v>
      </c>
      <c r="D5844" s="171" t="s">
        <v>8340</v>
      </c>
      <c r="E5844" s="171">
        <f>VLOOKUP(D5844,武将id!A:C,3,FALSE)</f>
        <v>210</v>
      </c>
      <c r="F5844" s="171">
        <v>0</v>
      </c>
      <c r="G5844" s="253" t="s">
        <v>8343</v>
      </c>
      <c r="H5844" s="253" t="s">
        <v>8343</v>
      </c>
      <c r="I5844" s="171">
        <v>1</v>
      </c>
      <c r="J5844" s="171"/>
      <c r="K5844" s="171"/>
      <c r="L5844" s="171"/>
      <c r="M5844" s="254">
        <v>0</v>
      </c>
    </row>
    <row r="5845" spans="1:13" x14ac:dyDescent="0.15">
      <c r="A5845" s="175">
        <v>13702</v>
      </c>
      <c r="B5845" s="176">
        <v>2</v>
      </c>
      <c r="C5845" s="176">
        <v>1</v>
      </c>
      <c r="D5845" s="176" t="s">
        <v>8340</v>
      </c>
      <c r="E5845" s="176">
        <f>VLOOKUP(D5845,武将id!A:C,3,FALSE)</f>
        <v>210</v>
      </c>
      <c r="F5845" s="176">
        <v>0</v>
      </c>
      <c r="G5845" s="256" t="s">
        <v>8344</v>
      </c>
      <c r="H5845" s="256" t="s">
        <v>8344</v>
      </c>
      <c r="I5845" s="176">
        <v>1</v>
      </c>
      <c r="J5845" s="176"/>
      <c r="K5845" s="176"/>
      <c r="L5845" s="176"/>
      <c r="M5845" s="257">
        <v>0</v>
      </c>
    </row>
    <row r="5846" spans="1:13" x14ac:dyDescent="0.15">
      <c r="A5846" s="175">
        <v>13702</v>
      </c>
      <c r="B5846" s="176">
        <v>3</v>
      </c>
      <c r="C5846" s="176">
        <v>2</v>
      </c>
      <c r="D5846" s="176" t="s">
        <v>8345</v>
      </c>
      <c r="E5846" s="176">
        <f>VLOOKUP(D5846,武将id!A:C,3,FALSE)</f>
        <v>135</v>
      </c>
      <c r="F5846" s="176">
        <v>0</v>
      </c>
      <c r="G5846" s="256" t="s">
        <v>8346</v>
      </c>
      <c r="H5846" s="256" t="s">
        <v>8346</v>
      </c>
      <c r="I5846" s="176">
        <v>1</v>
      </c>
      <c r="J5846" s="176"/>
      <c r="K5846" s="176"/>
      <c r="L5846" s="176" t="s">
        <v>8340</v>
      </c>
      <c r="M5846" s="257">
        <f>IF(L5846="",999,VLOOKUP(L5846,武将id!A:C,3,0))</f>
        <v>210</v>
      </c>
    </row>
    <row r="5847" spans="1:13" x14ac:dyDescent="0.15">
      <c r="A5847" s="180">
        <v>13702</v>
      </c>
      <c r="B5847" s="181">
        <v>4</v>
      </c>
      <c r="C5847" s="181">
        <v>1</v>
      </c>
      <c r="D5847" s="181" t="s">
        <v>8340</v>
      </c>
      <c r="E5847" s="181">
        <f>VLOOKUP(D5847,武将id!A:C,3,FALSE)</f>
        <v>210</v>
      </c>
      <c r="F5847" s="181">
        <v>0</v>
      </c>
      <c r="G5847" s="259" t="s">
        <v>8347</v>
      </c>
      <c r="H5847" s="259" t="s">
        <v>8347</v>
      </c>
      <c r="I5847" s="181">
        <v>1</v>
      </c>
      <c r="J5847" s="181"/>
      <c r="K5847" s="181"/>
      <c r="L5847" s="181"/>
      <c r="M5847" s="260">
        <v>0</v>
      </c>
    </row>
    <row r="5848" spans="1:13" x14ac:dyDescent="0.15">
      <c r="A5848" s="170">
        <v>13703</v>
      </c>
      <c r="B5848" s="171">
        <v>1</v>
      </c>
      <c r="C5848" s="171">
        <v>1</v>
      </c>
      <c r="D5848" s="171" t="s">
        <v>8338</v>
      </c>
      <c r="E5848" s="171">
        <f>VLOOKUP(D5848,武将id!A:C,3,FALSE)</f>
        <v>208</v>
      </c>
      <c r="F5848" s="171">
        <v>0</v>
      </c>
      <c r="G5848" s="253" t="s">
        <v>8348</v>
      </c>
      <c r="H5848" s="253" t="s">
        <v>8348</v>
      </c>
      <c r="I5848" s="171">
        <v>1</v>
      </c>
      <c r="J5848" s="171"/>
      <c r="K5848" s="171"/>
      <c r="L5848" s="171"/>
      <c r="M5848" s="254">
        <v>0</v>
      </c>
    </row>
    <row r="5849" spans="1:13" x14ac:dyDescent="0.15">
      <c r="A5849" s="180">
        <v>13703</v>
      </c>
      <c r="B5849" s="181">
        <v>2</v>
      </c>
      <c r="C5849" s="181">
        <v>2</v>
      </c>
      <c r="D5849" s="181" t="s">
        <v>8305</v>
      </c>
      <c r="E5849" s="181">
        <f>VLOOKUP(D5849,武将id!A:C,3,FALSE)</f>
        <v>1</v>
      </c>
      <c r="F5849" s="181">
        <v>0</v>
      </c>
      <c r="G5849" s="259" t="s">
        <v>8349</v>
      </c>
      <c r="H5849" s="259" t="s">
        <v>8349</v>
      </c>
      <c r="I5849" s="181">
        <v>1</v>
      </c>
      <c r="J5849" s="181"/>
      <c r="K5849" s="181"/>
      <c r="L5849" s="181"/>
      <c r="M5849" s="260">
        <v>0</v>
      </c>
    </row>
    <row r="5850" spans="1:13" x14ac:dyDescent="0.15">
      <c r="A5850" s="170">
        <v>13801</v>
      </c>
      <c r="B5850" s="171">
        <v>1</v>
      </c>
      <c r="C5850" s="171">
        <v>1</v>
      </c>
      <c r="D5850" s="171" t="s">
        <v>8307</v>
      </c>
      <c r="E5850" s="171">
        <f>VLOOKUP(D5850,武将id!A:C,3,FALSE)</f>
        <v>202</v>
      </c>
      <c r="F5850" s="171">
        <v>0</v>
      </c>
      <c r="G5850" s="253" t="s">
        <v>8350</v>
      </c>
      <c r="H5850" s="253" t="s">
        <v>8350</v>
      </c>
      <c r="I5850" s="171">
        <v>1</v>
      </c>
      <c r="J5850" s="171"/>
      <c r="K5850" s="171"/>
      <c r="L5850" s="171"/>
      <c r="M5850" s="254">
        <v>0</v>
      </c>
    </row>
    <row r="5851" spans="1:13" x14ac:dyDescent="0.15">
      <c r="A5851" s="175">
        <v>13801</v>
      </c>
      <c r="B5851" s="176">
        <v>2</v>
      </c>
      <c r="C5851" s="176">
        <v>1</v>
      </c>
      <c r="D5851" s="176" t="s">
        <v>8307</v>
      </c>
      <c r="E5851" s="176">
        <f>VLOOKUP(D5851,武将id!A:C,3,FALSE)</f>
        <v>202</v>
      </c>
      <c r="F5851" s="176">
        <v>0</v>
      </c>
      <c r="G5851" s="256" t="s">
        <v>8351</v>
      </c>
      <c r="H5851" s="256" t="s">
        <v>8351</v>
      </c>
      <c r="I5851" s="176">
        <v>1</v>
      </c>
      <c r="J5851" s="176"/>
      <c r="K5851" s="176"/>
      <c r="L5851" s="176"/>
      <c r="M5851" s="257">
        <v>0</v>
      </c>
    </row>
    <row r="5852" spans="1:13" x14ac:dyDescent="0.15">
      <c r="A5852" s="175">
        <v>13801</v>
      </c>
      <c r="B5852" s="176">
        <v>3</v>
      </c>
      <c r="C5852" s="176">
        <v>2</v>
      </c>
      <c r="D5852" s="176" t="s">
        <v>8318</v>
      </c>
      <c r="E5852" s="176">
        <f>VLOOKUP(D5852,武将id!A:C,3,FALSE)</f>
        <v>211</v>
      </c>
      <c r="F5852" s="176">
        <v>0</v>
      </c>
      <c r="G5852" s="256" t="s">
        <v>8352</v>
      </c>
      <c r="H5852" s="256" t="s">
        <v>8352</v>
      </c>
      <c r="I5852" s="176">
        <v>1</v>
      </c>
      <c r="J5852" s="176"/>
      <c r="K5852" s="176"/>
      <c r="L5852" s="176" t="s">
        <v>8307</v>
      </c>
      <c r="M5852" s="257">
        <f>IF(L5852="",999,VLOOKUP(L5852,武将id!A:C,3,0))</f>
        <v>202</v>
      </c>
    </row>
    <row r="5853" spans="1:13" x14ac:dyDescent="0.15">
      <c r="A5853" s="180">
        <v>13801</v>
      </c>
      <c r="B5853" s="181">
        <v>4</v>
      </c>
      <c r="C5853" s="181">
        <v>1</v>
      </c>
      <c r="D5853" s="181" t="s">
        <v>8307</v>
      </c>
      <c r="E5853" s="181">
        <f>VLOOKUP(D5853,武将id!A:C,3,FALSE)</f>
        <v>202</v>
      </c>
      <c r="F5853" s="181">
        <v>0</v>
      </c>
      <c r="G5853" s="259" t="s">
        <v>8353</v>
      </c>
      <c r="H5853" s="259" t="s">
        <v>8353</v>
      </c>
      <c r="I5853" s="181">
        <v>1</v>
      </c>
      <c r="J5853" s="181"/>
      <c r="K5853" s="181"/>
      <c r="L5853" s="181" t="s">
        <v>8318</v>
      </c>
      <c r="M5853" s="260">
        <f>IF(L5853="",999,VLOOKUP(L5853,武将id!A:C,3,0))</f>
        <v>211</v>
      </c>
    </row>
    <row r="5854" spans="1:13" x14ac:dyDescent="0.15">
      <c r="A5854" s="170">
        <v>13802</v>
      </c>
      <c r="B5854" s="171">
        <v>1</v>
      </c>
      <c r="C5854" s="171">
        <v>1</v>
      </c>
      <c r="D5854" s="171" t="s">
        <v>8307</v>
      </c>
      <c r="E5854" s="171">
        <f>VLOOKUP(D5854,武将id!A:C,3,FALSE)</f>
        <v>202</v>
      </c>
      <c r="F5854" s="171">
        <v>0</v>
      </c>
      <c r="G5854" s="253" t="s">
        <v>8354</v>
      </c>
      <c r="H5854" s="253" t="s">
        <v>8354</v>
      </c>
      <c r="I5854" s="171">
        <v>1</v>
      </c>
      <c r="J5854" s="171"/>
      <c r="K5854" s="171"/>
      <c r="L5854" s="171" t="s">
        <v>8318</v>
      </c>
      <c r="M5854" s="254">
        <f>IF(L5854="",999,VLOOKUP(L5854,武将id!A:C,3,0))</f>
        <v>211</v>
      </c>
    </row>
    <row r="5855" spans="1:13" x14ac:dyDescent="0.15">
      <c r="A5855" s="175">
        <v>13802</v>
      </c>
      <c r="B5855" s="176">
        <v>2</v>
      </c>
      <c r="C5855" s="176">
        <v>2</v>
      </c>
      <c r="D5855" s="176" t="s">
        <v>8318</v>
      </c>
      <c r="E5855" s="176">
        <f>VLOOKUP(D5855,武将id!A:C,3,FALSE)</f>
        <v>211</v>
      </c>
      <c r="F5855" s="176">
        <v>0</v>
      </c>
      <c r="G5855" s="256" t="s">
        <v>8355</v>
      </c>
      <c r="H5855" s="256" t="s">
        <v>8355</v>
      </c>
      <c r="I5855" s="176">
        <v>1</v>
      </c>
      <c r="J5855" s="176"/>
      <c r="K5855" s="176"/>
      <c r="L5855" s="176" t="s">
        <v>8307</v>
      </c>
      <c r="M5855" s="257">
        <f>IF(L5855="",999,VLOOKUP(L5855,武将id!A:C,3,0))</f>
        <v>202</v>
      </c>
    </row>
    <row r="5856" spans="1:13" x14ac:dyDescent="0.15">
      <c r="A5856" s="175">
        <v>13802</v>
      </c>
      <c r="B5856" s="176">
        <v>3</v>
      </c>
      <c r="C5856" s="176">
        <v>1</v>
      </c>
      <c r="D5856" s="176" t="s">
        <v>8307</v>
      </c>
      <c r="E5856" s="176">
        <f>VLOOKUP(D5856,武将id!A:C,3,FALSE)</f>
        <v>202</v>
      </c>
      <c r="F5856" s="176">
        <v>0</v>
      </c>
      <c r="G5856" s="256" t="s">
        <v>8356</v>
      </c>
      <c r="H5856" s="256" t="s">
        <v>8356</v>
      </c>
      <c r="I5856" s="176">
        <v>1</v>
      </c>
      <c r="J5856" s="176"/>
      <c r="K5856" s="176"/>
      <c r="L5856" s="176" t="s">
        <v>8318</v>
      </c>
      <c r="M5856" s="257">
        <f>IF(L5856="",999,VLOOKUP(L5856,武将id!A:C,3,0))</f>
        <v>211</v>
      </c>
    </row>
    <row r="5857" spans="1:13" x14ac:dyDescent="0.15">
      <c r="A5857" s="180">
        <v>13802</v>
      </c>
      <c r="B5857" s="181">
        <v>4</v>
      </c>
      <c r="C5857" s="181">
        <v>2</v>
      </c>
      <c r="D5857" s="181" t="s">
        <v>8318</v>
      </c>
      <c r="E5857" s="181">
        <f>VLOOKUP(D5857,武将id!A:C,3,FALSE)</f>
        <v>211</v>
      </c>
      <c r="F5857" s="181">
        <v>0</v>
      </c>
      <c r="G5857" s="259" t="s">
        <v>8357</v>
      </c>
      <c r="H5857" s="259" t="s">
        <v>8357</v>
      </c>
      <c r="I5857" s="181">
        <v>1</v>
      </c>
      <c r="J5857" s="181"/>
      <c r="K5857" s="181"/>
      <c r="L5857" s="181" t="s">
        <v>8307</v>
      </c>
      <c r="M5857" s="260">
        <f>IF(L5857="",999,VLOOKUP(L5857,武将id!A:C,3,0))</f>
        <v>202</v>
      </c>
    </row>
    <row r="5858" spans="1:13" x14ac:dyDescent="0.15">
      <c r="A5858" s="170">
        <v>13803</v>
      </c>
      <c r="B5858" s="171">
        <v>1</v>
      </c>
      <c r="C5858" s="171">
        <v>1</v>
      </c>
      <c r="D5858" s="171" t="s">
        <v>8318</v>
      </c>
      <c r="E5858" s="171">
        <f>VLOOKUP(D5858,武将id!A:C,3,FALSE)</f>
        <v>211</v>
      </c>
      <c r="F5858" s="171">
        <v>0</v>
      </c>
      <c r="G5858" s="253" t="s">
        <v>8358</v>
      </c>
      <c r="H5858" s="253" t="s">
        <v>8358</v>
      </c>
      <c r="I5858" s="171">
        <v>1</v>
      </c>
      <c r="J5858" s="171"/>
      <c r="K5858" s="171"/>
      <c r="L5858" s="171"/>
      <c r="M5858" s="254">
        <v>0</v>
      </c>
    </row>
    <row r="5859" spans="1:13" x14ac:dyDescent="0.15">
      <c r="A5859" s="175">
        <v>13803</v>
      </c>
      <c r="B5859" s="176">
        <v>2</v>
      </c>
      <c r="C5859" s="176">
        <v>1</v>
      </c>
      <c r="D5859" s="176" t="s">
        <v>8318</v>
      </c>
      <c r="E5859" s="176">
        <f>VLOOKUP(D5859,武将id!A:C,3,FALSE)</f>
        <v>211</v>
      </c>
      <c r="F5859" s="176">
        <v>0</v>
      </c>
      <c r="G5859" s="256" t="s">
        <v>8359</v>
      </c>
      <c r="H5859" s="256" t="s">
        <v>8359</v>
      </c>
      <c r="I5859" s="176">
        <v>1</v>
      </c>
      <c r="J5859" s="176"/>
      <c r="K5859" s="176"/>
      <c r="L5859" s="176"/>
      <c r="M5859" s="257">
        <v>0</v>
      </c>
    </row>
    <row r="5860" spans="1:13" x14ac:dyDescent="0.15">
      <c r="A5860" s="175">
        <v>13803</v>
      </c>
      <c r="B5860" s="176">
        <v>3</v>
      </c>
      <c r="C5860" s="176">
        <v>2</v>
      </c>
      <c r="D5860" s="176" t="s">
        <v>8360</v>
      </c>
      <c r="E5860" s="176">
        <f>VLOOKUP(D5860,武将id!A:C,3,FALSE)</f>
        <v>148</v>
      </c>
      <c r="F5860" s="176">
        <v>0</v>
      </c>
      <c r="G5860" s="256" t="s">
        <v>8361</v>
      </c>
      <c r="H5860" s="256" t="s">
        <v>8361</v>
      </c>
      <c r="I5860" s="176">
        <v>1</v>
      </c>
      <c r="J5860" s="176"/>
      <c r="K5860" s="176"/>
      <c r="L5860" s="176"/>
      <c r="M5860" s="257">
        <v>0</v>
      </c>
    </row>
    <row r="5861" spans="1:13" x14ac:dyDescent="0.15">
      <c r="A5861" s="180">
        <v>13803</v>
      </c>
      <c r="B5861" s="181">
        <v>4</v>
      </c>
      <c r="C5861" s="181">
        <v>1</v>
      </c>
      <c r="D5861" s="181" t="s">
        <v>8318</v>
      </c>
      <c r="E5861" s="181">
        <f>VLOOKUP(D5861,武将id!A:C,3,FALSE)</f>
        <v>211</v>
      </c>
      <c r="F5861" s="181">
        <v>0</v>
      </c>
      <c r="G5861" s="259" t="s">
        <v>8362</v>
      </c>
      <c r="H5861" s="259" t="s">
        <v>8362</v>
      </c>
      <c r="I5861" s="181">
        <v>1</v>
      </c>
      <c r="J5861" s="181"/>
      <c r="K5861" s="181"/>
      <c r="L5861" s="181"/>
      <c r="M5861" s="260">
        <v>0</v>
      </c>
    </row>
    <row r="5862" spans="1:13" x14ac:dyDescent="0.15">
      <c r="A5862" s="170">
        <v>13901</v>
      </c>
      <c r="B5862" s="171">
        <v>1</v>
      </c>
      <c r="C5862" s="171">
        <v>1</v>
      </c>
      <c r="D5862" s="171" t="s">
        <v>8363</v>
      </c>
      <c r="E5862" s="171">
        <f>VLOOKUP(D5862,武将id!A:C,3,FALSE)</f>
        <v>203</v>
      </c>
      <c r="F5862" s="171">
        <v>0</v>
      </c>
      <c r="G5862" s="253" t="s">
        <v>8364</v>
      </c>
      <c r="H5862" s="253" t="s">
        <v>8364</v>
      </c>
      <c r="I5862" s="171">
        <v>1</v>
      </c>
      <c r="J5862" s="171"/>
      <c r="K5862" s="171"/>
      <c r="L5862" s="171"/>
      <c r="M5862" s="254">
        <v>0</v>
      </c>
    </row>
    <row r="5863" spans="1:13" x14ac:dyDescent="0.15">
      <c r="A5863" s="175">
        <v>13901</v>
      </c>
      <c r="B5863" s="176">
        <v>2</v>
      </c>
      <c r="C5863" s="176">
        <v>1</v>
      </c>
      <c r="D5863" s="176" t="s">
        <v>8363</v>
      </c>
      <c r="E5863" s="176">
        <f>VLOOKUP(D5863,武将id!A:C,3,FALSE)</f>
        <v>203</v>
      </c>
      <c r="F5863" s="176">
        <v>0</v>
      </c>
      <c r="G5863" s="256" t="s">
        <v>8365</v>
      </c>
      <c r="H5863" s="256" t="s">
        <v>8365</v>
      </c>
      <c r="I5863" s="176">
        <v>1</v>
      </c>
      <c r="J5863" s="176"/>
      <c r="K5863" s="176"/>
      <c r="L5863" s="176"/>
      <c r="M5863" s="257">
        <v>0</v>
      </c>
    </row>
    <row r="5864" spans="1:13" x14ac:dyDescent="0.15">
      <c r="A5864" s="175">
        <v>13901</v>
      </c>
      <c r="B5864" s="176">
        <v>3</v>
      </c>
      <c r="C5864" s="176">
        <v>1</v>
      </c>
      <c r="D5864" s="176" t="s">
        <v>8363</v>
      </c>
      <c r="E5864" s="176">
        <f>VLOOKUP(D5864,武将id!A:C,3,FALSE)</f>
        <v>203</v>
      </c>
      <c r="F5864" s="176">
        <v>0</v>
      </c>
      <c r="G5864" s="256" t="s">
        <v>8366</v>
      </c>
      <c r="H5864" s="256" t="s">
        <v>8366</v>
      </c>
      <c r="I5864" s="176">
        <v>1</v>
      </c>
      <c r="J5864" s="176"/>
      <c r="K5864" s="176"/>
      <c r="L5864" s="176"/>
      <c r="M5864" s="257">
        <v>0</v>
      </c>
    </row>
    <row r="5865" spans="1:13" x14ac:dyDescent="0.15">
      <c r="A5865" s="180">
        <v>13901</v>
      </c>
      <c r="B5865" s="181">
        <v>4</v>
      </c>
      <c r="C5865" s="181">
        <v>2</v>
      </c>
      <c r="D5865" s="181" t="s">
        <v>8367</v>
      </c>
      <c r="E5865" s="181">
        <f>VLOOKUP(D5865,武将id!A:C,3,FALSE)</f>
        <v>218</v>
      </c>
      <c r="F5865" s="181">
        <v>0</v>
      </c>
      <c r="G5865" s="259" t="s">
        <v>8368</v>
      </c>
      <c r="H5865" s="259" t="s">
        <v>8368</v>
      </c>
      <c r="I5865" s="181">
        <v>1</v>
      </c>
      <c r="J5865" s="181"/>
      <c r="K5865" s="181"/>
      <c r="L5865" s="181" t="s">
        <v>8369</v>
      </c>
      <c r="M5865" s="260">
        <f>IF(L5865="",999,VLOOKUP(L5865,武将id!A:C,3,0))</f>
        <v>203</v>
      </c>
    </row>
    <row r="5866" spans="1:13" x14ac:dyDescent="0.15">
      <c r="A5866" s="170">
        <v>13902</v>
      </c>
      <c r="B5866" s="171">
        <v>1</v>
      </c>
      <c r="C5866" s="171">
        <v>1</v>
      </c>
      <c r="D5866" s="171" t="s">
        <v>8369</v>
      </c>
      <c r="E5866" s="171">
        <f>VLOOKUP(D5866,武将id!A:C,3,FALSE)</f>
        <v>203</v>
      </c>
      <c r="F5866" s="171">
        <v>0</v>
      </c>
      <c r="G5866" s="253" t="s">
        <v>8370</v>
      </c>
      <c r="H5866" s="253" t="s">
        <v>8370</v>
      </c>
      <c r="I5866" s="171">
        <v>1</v>
      </c>
      <c r="J5866" s="171"/>
      <c r="K5866" s="171"/>
      <c r="L5866" s="171"/>
      <c r="M5866" s="254">
        <v>0</v>
      </c>
    </row>
    <row r="5867" spans="1:13" x14ac:dyDescent="0.15">
      <c r="A5867" s="175">
        <v>13902</v>
      </c>
      <c r="B5867" s="176">
        <v>2</v>
      </c>
      <c r="C5867" s="176">
        <v>2</v>
      </c>
      <c r="D5867" s="176" t="s">
        <v>8371</v>
      </c>
      <c r="E5867" s="176">
        <f>VLOOKUP(D5867,武将id!A:C,3,FALSE)</f>
        <v>205</v>
      </c>
      <c r="F5867" s="176">
        <v>0</v>
      </c>
      <c r="G5867" s="256" t="s">
        <v>8372</v>
      </c>
      <c r="H5867" s="256" t="s">
        <v>8372</v>
      </c>
      <c r="I5867" s="176">
        <v>1</v>
      </c>
      <c r="J5867" s="176"/>
      <c r="K5867" s="176"/>
      <c r="L5867" s="176" t="s">
        <v>8369</v>
      </c>
      <c r="M5867" s="257">
        <f>IF(L5867="",999,VLOOKUP(L5867,武将id!A:C,3,0))</f>
        <v>203</v>
      </c>
    </row>
    <row r="5868" spans="1:13" x14ac:dyDescent="0.15">
      <c r="A5868" s="175">
        <v>13902</v>
      </c>
      <c r="B5868" s="176">
        <v>3</v>
      </c>
      <c r="C5868" s="176">
        <v>1</v>
      </c>
      <c r="D5868" s="176" t="s">
        <v>8369</v>
      </c>
      <c r="E5868" s="176">
        <f>VLOOKUP(D5868,武将id!A:C,3,FALSE)</f>
        <v>203</v>
      </c>
      <c r="F5868" s="176">
        <v>0</v>
      </c>
      <c r="G5868" s="256" t="s">
        <v>8373</v>
      </c>
      <c r="H5868" s="256" t="s">
        <v>8373</v>
      </c>
      <c r="I5868" s="176">
        <v>1</v>
      </c>
      <c r="J5868" s="176"/>
      <c r="K5868" s="176"/>
      <c r="L5868" s="176" t="s">
        <v>8371</v>
      </c>
      <c r="M5868" s="257">
        <f>IF(L5868="",999,VLOOKUP(L5868,武将id!A:C,3,0))</f>
        <v>205</v>
      </c>
    </row>
    <row r="5869" spans="1:13" x14ac:dyDescent="0.15">
      <c r="A5869" s="180">
        <v>13902</v>
      </c>
      <c r="B5869" s="181">
        <v>4</v>
      </c>
      <c r="C5869" s="181">
        <v>2</v>
      </c>
      <c r="D5869" s="181" t="s">
        <v>8371</v>
      </c>
      <c r="E5869" s="181">
        <f>VLOOKUP(D5869,武将id!A:C,3,FALSE)</f>
        <v>205</v>
      </c>
      <c r="F5869" s="181">
        <v>0</v>
      </c>
      <c r="G5869" s="259" t="s">
        <v>8374</v>
      </c>
      <c r="H5869" s="259" t="s">
        <v>8374</v>
      </c>
      <c r="I5869" s="181">
        <v>1</v>
      </c>
      <c r="J5869" s="181"/>
      <c r="K5869" s="181"/>
      <c r="L5869" s="181" t="s">
        <v>8369</v>
      </c>
      <c r="M5869" s="260">
        <f>IF(L5869="",999,VLOOKUP(L5869,武将id!A:C,3,0))</f>
        <v>203</v>
      </c>
    </row>
    <row r="5870" spans="1:13" x14ac:dyDescent="0.15">
      <c r="A5870" s="170">
        <v>13903</v>
      </c>
      <c r="B5870" s="171">
        <v>1</v>
      </c>
      <c r="C5870" s="171">
        <v>1</v>
      </c>
      <c r="D5870" s="171" t="s">
        <v>8369</v>
      </c>
      <c r="E5870" s="171">
        <f>VLOOKUP(D5870,武将id!A:C,3,FALSE)</f>
        <v>203</v>
      </c>
      <c r="F5870" s="171">
        <v>0</v>
      </c>
      <c r="G5870" s="253" t="s">
        <v>8375</v>
      </c>
      <c r="H5870" s="253" t="s">
        <v>8375</v>
      </c>
      <c r="I5870" s="171">
        <v>1</v>
      </c>
      <c r="J5870" s="171"/>
      <c r="K5870" s="171"/>
      <c r="L5870" s="171" t="s">
        <v>8371</v>
      </c>
      <c r="M5870" s="254">
        <f>IF(L5870="",999,VLOOKUP(L5870,武将id!A:C,3,0))</f>
        <v>205</v>
      </c>
    </row>
    <row r="5871" spans="1:13" x14ac:dyDescent="0.15">
      <c r="A5871" s="175">
        <v>13903</v>
      </c>
      <c r="B5871" s="176">
        <v>2</v>
      </c>
      <c r="C5871" s="176">
        <v>2</v>
      </c>
      <c r="D5871" s="176" t="s">
        <v>8371</v>
      </c>
      <c r="E5871" s="176">
        <f>VLOOKUP(D5871,武将id!A:C,3,FALSE)</f>
        <v>205</v>
      </c>
      <c r="F5871" s="176">
        <v>0</v>
      </c>
      <c r="G5871" s="256" t="s">
        <v>8376</v>
      </c>
      <c r="H5871" s="256" t="s">
        <v>8376</v>
      </c>
      <c r="I5871" s="176">
        <v>1</v>
      </c>
      <c r="J5871" s="176"/>
      <c r="K5871" s="176"/>
      <c r="L5871" s="176" t="s">
        <v>8369</v>
      </c>
      <c r="M5871" s="257">
        <f>IF(L5871="",999,VLOOKUP(L5871,武将id!A:C,3,0))</f>
        <v>203</v>
      </c>
    </row>
    <row r="5872" spans="1:13" x14ac:dyDescent="0.15">
      <c r="A5872" s="175">
        <v>13903</v>
      </c>
      <c r="B5872" s="176">
        <v>3</v>
      </c>
      <c r="C5872" s="176">
        <v>1</v>
      </c>
      <c r="D5872" s="176" t="s">
        <v>8369</v>
      </c>
      <c r="E5872" s="176">
        <f>VLOOKUP(D5872,武将id!A:C,3,FALSE)</f>
        <v>203</v>
      </c>
      <c r="F5872" s="176">
        <v>0</v>
      </c>
      <c r="G5872" s="256" t="s">
        <v>8377</v>
      </c>
      <c r="H5872" s="256" t="s">
        <v>8377</v>
      </c>
      <c r="I5872" s="176">
        <v>1</v>
      </c>
      <c r="J5872" s="176"/>
      <c r="K5872" s="176"/>
      <c r="L5872" s="176" t="s">
        <v>8371</v>
      </c>
      <c r="M5872" s="257">
        <f>IF(L5872="",999,VLOOKUP(L5872,武将id!A:C,3,0))</f>
        <v>205</v>
      </c>
    </row>
    <row r="5873" spans="1:13" x14ac:dyDescent="0.15">
      <c r="A5873" s="175">
        <v>13903</v>
      </c>
      <c r="B5873" s="176">
        <v>4</v>
      </c>
      <c r="C5873" s="176">
        <v>2</v>
      </c>
      <c r="D5873" s="176" t="s">
        <v>8371</v>
      </c>
      <c r="E5873" s="176">
        <f>VLOOKUP(D5873,武将id!A:C,3,FALSE)</f>
        <v>205</v>
      </c>
      <c r="F5873" s="176">
        <v>0</v>
      </c>
      <c r="G5873" s="256" t="s">
        <v>8378</v>
      </c>
      <c r="H5873" s="256" t="s">
        <v>8378</v>
      </c>
      <c r="I5873" s="176">
        <v>1</v>
      </c>
      <c r="J5873" s="176"/>
      <c r="K5873" s="176"/>
      <c r="L5873" s="176" t="s">
        <v>8369</v>
      </c>
      <c r="M5873" s="257">
        <f>IF(L5873="",999,VLOOKUP(L5873,武将id!A:C,3,0))</f>
        <v>203</v>
      </c>
    </row>
    <row r="5874" spans="1:13" x14ac:dyDescent="0.15">
      <c r="A5874" s="175">
        <v>13903</v>
      </c>
      <c r="B5874" s="176">
        <v>5</v>
      </c>
      <c r="C5874" s="176">
        <v>1</v>
      </c>
      <c r="D5874" s="176" t="s">
        <v>8369</v>
      </c>
      <c r="E5874" s="176">
        <f>VLOOKUP(D5874,武将id!A:C,3,FALSE)</f>
        <v>203</v>
      </c>
      <c r="F5874" s="176">
        <v>0</v>
      </c>
      <c r="G5874" s="256" t="s">
        <v>8379</v>
      </c>
      <c r="H5874" s="256" t="s">
        <v>8379</v>
      </c>
      <c r="I5874" s="176">
        <v>1</v>
      </c>
      <c r="J5874" s="176"/>
      <c r="K5874" s="176"/>
      <c r="L5874" s="176" t="s">
        <v>8371</v>
      </c>
      <c r="M5874" s="257">
        <f>IF(L5874="",999,VLOOKUP(L5874,武将id!A:C,3,0))</f>
        <v>205</v>
      </c>
    </row>
    <row r="5875" spans="1:13" x14ac:dyDescent="0.15">
      <c r="A5875" s="175">
        <v>13903</v>
      </c>
      <c r="B5875" s="176">
        <v>6</v>
      </c>
      <c r="C5875" s="176">
        <v>2</v>
      </c>
      <c r="D5875" s="176" t="s">
        <v>8371</v>
      </c>
      <c r="E5875" s="176">
        <f>VLOOKUP(D5875,武将id!A:C,3,FALSE)</f>
        <v>205</v>
      </c>
      <c r="F5875" s="176">
        <v>0</v>
      </c>
      <c r="G5875" s="256" t="s">
        <v>8380</v>
      </c>
      <c r="H5875" s="256" t="s">
        <v>8380</v>
      </c>
      <c r="I5875" s="176">
        <v>1</v>
      </c>
      <c r="J5875" s="176"/>
      <c r="K5875" s="176"/>
      <c r="L5875" s="176" t="s">
        <v>8369</v>
      </c>
      <c r="M5875" s="257">
        <f>IF(L5875="",999,VLOOKUP(L5875,武将id!A:C,3,0))</f>
        <v>203</v>
      </c>
    </row>
    <row r="5876" spans="1:13" x14ac:dyDescent="0.15">
      <c r="A5876" s="180">
        <v>13903</v>
      </c>
      <c r="B5876" s="181">
        <v>7</v>
      </c>
      <c r="C5876" s="181">
        <v>1</v>
      </c>
      <c r="D5876" s="181" t="s">
        <v>8369</v>
      </c>
      <c r="E5876" s="181">
        <f>VLOOKUP(D5876,武将id!A:C,3,FALSE)</f>
        <v>203</v>
      </c>
      <c r="F5876" s="181">
        <v>0</v>
      </c>
      <c r="G5876" s="259" t="s">
        <v>8381</v>
      </c>
      <c r="H5876" s="259" t="s">
        <v>8381</v>
      </c>
      <c r="I5876" s="181">
        <v>1</v>
      </c>
      <c r="J5876" s="181"/>
      <c r="K5876" s="181"/>
      <c r="L5876" s="181" t="s">
        <v>8371</v>
      </c>
      <c r="M5876" s="260">
        <f>IF(L5876="",999,VLOOKUP(L5876,武将id!A:C,3,0))</f>
        <v>205</v>
      </c>
    </row>
    <row r="5877" spans="1:13" x14ac:dyDescent="0.15">
      <c r="A5877" s="170">
        <v>14001</v>
      </c>
      <c r="B5877" s="171">
        <v>1</v>
      </c>
      <c r="C5877" s="171">
        <v>1</v>
      </c>
      <c r="D5877" s="171" t="s">
        <v>8369</v>
      </c>
      <c r="E5877" s="171">
        <f>VLOOKUP(D5877,武将id!A:C,3,FALSE)</f>
        <v>203</v>
      </c>
      <c r="F5877" s="171">
        <v>0</v>
      </c>
      <c r="G5877" s="253" t="s">
        <v>8382</v>
      </c>
      <c r="H5877" s="253" t="s">
        <v>8382</v>
      </c>
      <c r="I5877" s="171">
        <v>1</v>
      </c>
      <c r="J5877" s="171"/>
      <c r="K5877" s="171"/>
      <c r="L5877" s="171" t="s">
        <v>8383</v>
      </c>
      <c r="M5877" s="254">
        <f>IF(L5877="",999,VLOOKUP(L5877,武将id!A:C,3,0))</f>
        <v>206</v>
      </c>
    </row>
    <row r="5878" spans="1:13" x14ac:dyDescent="0.15">
      <c r="A5878" s="180">
        <v>14001</v>
      </c>
      <c r="B5878" s="181">
        <v>2</v>
      </c>
      <c r="C5878" s="181">
        <v>2</v>
      </c>
      <c r="D5878" s="181" t="s">
        <v>8383</v>
      </c>
      <c r="E5878" s="181">
        <f>VLOOKUP(D5878,武将id!A:C,3,FALSE)</f>
        <v>206</v>
      </c>
      <c r="F5878" s="181">
        <v>0</v>
      </c>
      <c r="G5878" s="259" t="s">
        <v>8384</v>
      </c>
      <c r="H5878" s="259" t="s">
        <v>8384</v>
      </c>
      <c r="I5878" s="181">
        <v>1</v>
      </c>
      <c r="J5878" s="181"/>
      <c r="K5878" s="181"/>
      <c r="L5878" s="181" t="s">
        <v>8369</v>
      </c>
      <c r="M5878" s="260">
        <f>IF(L5878="",999,VLOOKUP(L5878,武将id!A:C,3,0))</f>
        <v>203</v>
      </c>
    </row>
    <row r="5879" spans="1:13" x14ac:dyDescent="0.15">
      <c r="A5879" s="170">
        <v>14002</v>
      </c>
      <c r="B5879" s="171">
        <v>1</v>
      </c>
      <c r="C5879" s="171">
        <v>1</v>
      </c>
      <c r="D5879" s="171" t="s">
        <v>8385</v>
      </c>
      <c r="E5879" s="171">
        <f>VLOOKUP(D5879,武将id!A:C,3,FALSE)</f>
        <v>129</v>
      </c>
      <c r="F5879" s="171">
        <v>0</v>
      </c>
      <c r="G5879" s="253" t="s">
        <v>8386</v>
      </c>
      <c r="H5879" s="253" t="s">
        <v>8386</v>
      </c>
      <c r="I5879" s="171">
        <v>1</v>
      </c>
      <c r="J5879" s="171"/>
      <c r="K5879" s="171"/>
      <c r="L5879" s="171"/>
      <c r="M5879" s="254">
        <v>0</v>
      </c>
    </row>
    <row r="5880" spans="1:13" x14ac:dyDescent="0.15">
      <c r="A5880" s="175">
        <v>14002</v>
      </c>
      <c r="B5880" s="176">
        <v>2</v>
      </c>
      <c r="C5880" s="176">
        <v>2</v>
      </c>
      <c r="D5880" s="176" t="s">
        <v>8387</v>
      </c>
      <c r="E5880" s="176">
        <f>VLOOKUP(D5880,武将id!A:C,3,FALSE)</f>
        <v>142</v>
      </c>
      <c r="F5880" s="176">
        <v>0</v>
      </c>
      <c r="G5880" s="256" t="s">
        <v>8388</v>
      </c>
      <c r="H5880" s="256" t="s">
        <v>8388</v>
      </c>
      <c r="I5880" s="176">
        <v>1</v>
      </c>
      <c r="J5880" s="176"/>
      <c r="K5880" s="176"/>
      <c r="L5880" s="176" t="s">
        <v>8389</v>
      </c>
      <c r="M5880" s="257">
        <f>IF(L5880="",999,VLOOKUP(L5880,武将id!A:C,3,0))</f>
        <v>122</v>
      </c>
    </row>
    <row r="5881" spans="1:13" x14ac:dyDescent="0.15">
      <c r="A5881" s="180">
        <v>14002</v>
      </c>
      <c r="B5881" s="181">
        <v>3</v>
      </c>
      <c r="C5881" s="181">
        <v>1</v>
      </c>
      <c r="D5881" s="181" t="s">
        <v>8389</v>
      </c>
      <c r="E5881" s="181">
        <f>VLOOKUP(D5881,武将id!A:C,3,FALSE)</f>
        <v>122</v>
      </c>
      <c r="F5881" s="181">
        <v>0</v>
      </c>
      <c r="G5881" s="259" t="s">
        <v>8390</v>
      </c>
      <c r="H5881" s="259" t="s">
        <v>8390</v>
      </c>
      <c r="I5881" s="181">
        <v>1</v>
      </c>
      <c r="J5881" s="181"/>
      <c r="K5881" s="181"/>
      <c r="L5881" s="181"/>
      <c r="M5881" s="260">
        <v>0</v>
      </c>
    </row>
    <row r="5882" spans="1:13" x14ac:dyDescent="0.15">
      <c r="A5882" s="170">
        <v>14003</v>
      </c>
      <c r="B5882" s="171">
        <v>1</v>
      </c>
      <c r="C5882" s="171">
        <v>1</v>
      </c>
      <c r="D5882" s="171" t="s">
        <v>8383</v>
      </c>
      <c r="E5882" s="171">
        <f>VLOOKUP(D5882,武将id!A:C,3,FALSE)</f>
        <v>206</v>
      </c>
      <c r="F5882" s="171">
        <v>0</v>
      </c>
      <c r="G5882" s="253" t="s">
        <v>8391</v>
      </c>
      <c r="H5882" s="253" t="s">
        <v>8391</v>
      </c>
      <c r="I5882" s="171">
        <v>1</v>
      </c>
      <c r="J5882" s="171"/>
      <c r="K5882" s="171"/>
      <c r="L5882" s="171"/>
      <c r="M5882" s="254">
        <v>0</v>
      </c>
    </row>
    <row r="5883" spans="1:13" x14ac:dyDescent="0.15">
      <c r="A5883" s="175">
        <v>14003</v>
      </c>
      <c r="B5883" s="176">
        <v>2</v>
      </c>
      <c r="C5883" s="176">
        <v>2</v>
      </c>
      <c r="D5883" s="176" t="s">
        <v>8387</v>
      </c>
      <c r="E5883" s="176">
        <f>VLOOKUP(D5883,武将id!A:C,3,FALSE)</f>
        <v>142</v>
      </c>
      <c r="F5883" s="176">
        <v>0</v>
      </c>
      <c r="G5883" s="256" t="s">
        <v>8392</v>
      </c>
      <c r="H5883" s="256" t="s">
        <v>8392</v>
      </c>
      <c r="I5883" s="176">
        <v>1</v>
      </c>
      <c r="J5883" s="176"/>
      <c r="K5883" s="176"/>
      <c r="L5883" s="176" t="s">
        <v>8383</v>
      </c>
      <c r="M5883" s="257">
        <f>IF(L5883="",999,VLOOKUP(L5883,武将id!A:C,3,0))</f>
        <v>206</v>
      </c>
    </row>
    <row r="5884" spans="1:13" x14ac:dyDescent="0.15">
      <c r="A5884" s="175">
        <v>14003</v>
      </c>
      <c r="B5884" s="176">
        <v>3</v>
      </c>
      <c r="C5884" s="176">
        <v>1</v>
      </c>
      <c r="D5884" s="176" t="s">
        <v>8383</v>
      </c>
      <c r="E5884" s="176">
        <f>VLOOKUP(D5884,武将id!A:C,3,FALSE)</f>
        <v>206</v>
      </c>
      <c r="F5884" s="176">
        <v>0</v>
      </c>
      <c r="G5884" s="256" t="s">
        <v>8393</v>
      </c>
      <c r="H5884" s="256" t="s">
        <v>8393</v>
      </c>
      <c r="I5884" s="176">
        <v>1</v>
      </c>
      <c r="J5884" s="176"/>
      <c r="K5884" s="176"/>
      <c r="L5884" s="176"/>
      <c r="M5884" s="257">
        <v>0</v>
      </c>
    </row>
    <row r="5885" spans="1:13" x14ac:dyDescent="0.15">
      <c r="A5885" s="175">
        <v>14003</v>
      </c>
      <c r="B5885" s="176">
        <v>4</v>
      </c>
      <c r="C5885" s="176">
        <v>2</v>
      </c>
      <c r="D5885" s="176" t="s">
        <v>8389</v>
      </c>
      <c r="E5885" s="176">
        <f>VLOOKUP(D5885,武将id!A:C,3,FALSE)</f>
        <v>122</v>
      </c>
      <c r="F5885" s="176">
        <v>0</v>
      </c>
      <c r="G5885" s="256" t="s">
        <v>8394</v>
      </c>
      <c r="H5885" s="256" t="s">
        <v>8394</v>
      </c>
      <c r="I5885" s="176">
        <v>1</v>
      </c>
      <c r="J5885" s="176"/>
      <c r="K5885" s="176"/>
      <c r="L5885" s="176"/>
      <c r="M5885" s="257">
        <v>0</v>
      </c>
    </row>
    <row r="5886" spans="1:13" x14ac:dyDescent="0.15">
      <c r="A5886" s="175">
        <v>14003</v>
      </c>
      <c r="B5886" s="176">
        <v>5</v>
      </c>
      <c r="C5886" s="176">
        <v>1</v>
      </c>
      <c r="D5886" s="176" t="s">
        <v>8383</v>
      </c>
      <c r="E5886" s="176">
        <f>VLOOKUP(D5886,武将id!A:C,3,FALSE)</f>
        <v>206</v>
      </c>
      <c r="F5886" s="176">
        <v>0</v>
      </c>
      <c r="G5886" s="256" t="s">
        <v>8395</v>
      </c>
      <c r="H5886" s="256" t="s">
        <v>8395</v>
      </c>
      <c r="I5886" s="176">
        <v>1</v>
      </c>
      <c r="J5886" s="176"/>
      <c r="K5886" s="176"/>
      <c r="L5886" s="176"/>
      <c r="M5886" s="257">
        <v>0</v>
      </c>
    </row>
    <row r="5887" spans="1:13" x14ac:dyDescent="0.15">
      <c r="A5887" s="180">
        <v>14003</v>
      </c>
      <c r="B5887" s="181">
        <v>6</v>
      </c>
      <c r="C5887" s="181">
        <v>2</v>
      </c>
      <c r="D5887" s="181" t="s">
        <v>8389</v>
      </c>
      <c r="E5887" s="181">
        <f>VLOOKUP(D5887,武将id!A:C,3,FALSE)</f>
        <v>122</v>
      </c>
      <c r="F5887" s="181">
        <v>0</v>
      </c>
      <c r="G5887" s="259" t="s">
        <v>8396</v>
      </c>
      <c r="H5887" s="259" t="s">
        <v>8396</v>
      </c>
      <c r="I5887" s="181">
        <v>1</v>
      </c>
      <c r="J5887" s="181"/>
      <c r="K5887" s="181"/>
      <c r="L5887" s="181"/>
      <c r="M5887" s="260">
        <v>0</v>
      </c>
    </row>
    <row r="5888" spans="1:13" x14ac:dyDescent="0.15">
      <c r="A5888" s="175">
        <v>14004</v>
      </c>
      <c r="B5888" s="176">
        <v>1</v>
      </c>
      <c r="C5888" s="176">
        <v>1</v>
      </c>
      <c r="D5888" s="176" t="s">
        <v>8383</v>
      </c>
      <c r="E5888" s="176">
        <f>VLOOKUP(D5888,武将id!A:C,3,FALSE)</f>
        <v>206</v>
      </c>
      <c r="F5888" s="176">
        <v>0</v>
      </c>
      <c r="G5888" s="256" t="s">
        <v>8397</v>
      </c>
      <c r="H5888" s="256" t="s">
        <v>8397</v>
      </c>
      <c r="I5888" s="176">
        <v>1</v>
      </c>
      <c r="J5888" s="176"/>
      <c r="K5888" s="176"/>
      <c r="L5888" s="176" t="s">
        <v>8389</v>
      </c>
      <c r="M5888" s="257">
        <f>IF(L5888="",999,VLOOKUP(L5888,武将id!A:C,3,0))</f>
        <v>122</v>
      </c>
    </row>
    <row r="5889" spans="1:13" x14ac:dyDescent="0.15">
      <c r="A5889" s="175">
        <v>14004</v>
      </c>
      <c r="B5889" s="176">
        <v>2</v>
      </c>
      <c r="C5889" s="176">
        <v>2</v>
      </c>
      <c r="D5889" s="176" t="s">
        <v>8389</v>
      </c>
      <c r="E5889" s="176">
        <f>VLOOKUP(D5889,武将id!A:C,3,FALSE)</f>
        <v>122</v>
      </c>
      <c r="F5889" s="176">
        <v>0</v>
      </c>
      <c r="G5889" s="256" t="s">
        <v>8398</v>
      </c>
      <c r="H5889" s="256" t="s">
        <v>8398</v>
      </c>
      <c r="I5889" s="176">
        <v>1</v>
      </c>
      <c r="J5889" s="176"/>
      <c r="K5889" s="176"/>
      <c r="L5889" s="176" t="s">
        <v>8383</v>
      </c>
      <c r="M5889" s="257">
        <f>IF(L5889="",999,VLOOKUP(L5889,武将id!A:C,3,0))</f>
        <v>206</v>
      </c>
    </row>
    <row r="5890" spans="1:13" x14ac:dyDescent="0.15">
      <c r="A5890" s="175">
        <v>14004</v>
      </c>
      <c r="B5890" s="176">
        <v>3</v>
      </c>
      <c r="C5890" s="176">
        <v>2</v>
      </c>
      <c r="D5890" s="176" t="s">
        <v>8389</v>
      </c>
      <c r="E5890" s="176">
        <f>VLOOKUP(D5890,武将id!A:C,3,FALSE)</f>
        <v>122</v>
      </c>
      <c r="F5890" s="176">
        <v>0</v>
      </c>
      <c r="G5890" s="256" t="s">
        <v>8399</v>
      </c>
      <c r="H5890" s="256" t="s">
        <v>8399</v>
      </c>
      <c r="I5890" s="176">
        <v>1</v>
      </c>
      <c r="J5890" s="176"/>
      <c r="K5890" s="176"/>
      <c r="L5890" s="176" t="s">
        <v>8383</v>
      </c>
      <c r="M5890" s="257">
        <f>IF(L5890="",999,VLOOKUP(L5890,武将id!A:C,3,0))</f>
        <v>206</v>
      </c>
    </row>
    <row r="5891" spans="1:13" x14ac:dyDescent="0.15">
      <c r="A5891" s="175">
        <v>14004</v>
      </c>
      <c r="B5891" s="176">
        <v>4</v>
      </c>
      <c r="C5891" s="176">
        <v>1</v>
      </c>
      <c r="D5891" s="176" t="s">
        <v>8383</v>
      </c>
      <c r="E5891" s="176">
        <f>VLOOKUP(D5891,武将id!A:C,3,FALSE)</f>
        <v>206</v>
      </c>
      <c r="F5891" s="176">
        <v>0</v>
      </c>
      <c r="G5891" s="256" t="s">
        <v>8400</v>
      </c>
      <c r="H5891" s="256" t="s">
        <v>8400</v>
      </c>
      <c r="I5891" s="176">
        <v>1</v>
      </c>
      <c r="J5891" s="176"/>
      <c r="K5891" s="176"/>
      <c r="L5891" s="176" t="s">
        <v>8389</v>
      </c>
      <c r="M5891" s="257">
        <f>IF(L5891="",999,VLOOKUP(L5891,武将id!A:C,3,0))</f>
        <v>122</v>
      </c>
    </row>
    <row r="5892" spans="1:13" x14ac:dyDescent="0.15">
      <c r="A5892" s="180">
        <v>14004</v>
      </c>
      <c r="B5892" s="181">
        <v>5</v>
      </c>
      <c r="C5892" s="181">
        <v>2</v>
      </c>
      <c r="D5892" s="181" t="s">
        <v>8389</v>
      </c>
      <c r="E5892" s="181">
        <f>VLOOKUP(D5892,武将id!A:C,3,FALSE)</f>
        <v>122</v>
      </c>
      <c r="F5892" s="181">
        <v>0</v>
      </c>
      <c r="G5892" s="259" t="s">
        <v>8401</v>
      </c>
      <c r="H5892" s="259" t="s">
        <v>8401</v>
      </c>
      <c r="I5892" s="181">
        <v>1</v>
      </c>
      <c r="J5892" s="181"/>
      <c r="K5892" s="181"/>
      <c r="L5892" s="181" t="s">
        <v>8383</v>
      </c>
      <c r="M5892" s="260">
        <f>IF(L5892="",999,VLOOKUP(L5892,武将id!A:C,3,0))</f>
        <v>206</v>
      </c>
    </row>
  </sheetData>
  <autoFilter ref="L1:L5892"/>
  <phoneticPr fontId="1" type="noConversion"/>
  <pageMargins left="0.7" right="0.7" top="0.75" bottom="0.75" header="0.3" footer="0.3"/>
  <pageSetup paperSize="9" orientation="portrait" r:id="rId1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0" workbookViewId="0">
      <selection activeCell="G45" sqref="G45"/>
    </sheetView>
  </sheetViews>
  <sheetFormatPr defaultRowHeight="13.5" x14ac:dyDescent="0.15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6"/>
  <sheetViews>
    <sheetView workbookViewId="0">
      <selection activeCell="D32" sqref="D32"/>
    </sheetView>
  </sheetViews>
  <sheetFormatPr defaultRowHeight="13.5" x14ac:dyDescent="0.15"/>
  <sheetData>
    <row r="1" spans="1:12" ht="15" x14ac:dyDescent="0.15">
      <c r="A1" s="1" t="s">
        <v>55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</row>
    <row r="2" spans="1:12" ht="16.5" x14ac:dyDescent="0.15">
      <c r="A2" s="2"/>
      <c r="B2" s="2"/>
      <c r="C2" s="2"/>
      <c r="D2" s="2"/>
      <c r="E2" s="2"/>
      <c r="F2" s="2"/>
      <c r="G2" s="2"/>
      <c r="H2" s="3" t="s">
        <v>19</v>
      </c>
      <c r="I2" s="3" t="s">
        <v>20</v>
      </c>
      <c r="J2" s="2"/>
      <c r="K2" s="2"/>
      <c r="L2" s="2"/>
    </row>
    <row r="3" spans="1:12" ht="16.5" x14ac:dyDescent="0.15">
      <c r="A3" s="4" t="s">
        <v>22</v>
      </c>
      <c r="B3" s="5" t="s">
        <v>23</v>
      </c>
      <c r="C3" s="5" t="s">
        <v>24</v>
      </c>
      <c r="D3" s="5"/>
      <c r="E3" s="5" t="s">
        <v>25</v>
      </c>
      <c r="F3" s="5" t="s">
        <v>52</v>
      </c>
      <c r="G3" s="5"/>
      <c r="H3" s="3">
        <v>1</v>
      </c>
      <c r="I3" s="3" t="s">
        <v>21</v>
      </c>
      <c r="J3" s="6"/>
      <c r="K3" s="6"/>
      <c r="L3" s="4"/>
    </row>
    <row r="4" spans="1:12" ht="16.5" x14ac:dyDescent="0.15">
      <c r="A4" s="4"/>
      <c r="B4" s="5" t="s">
        <v>23</v>
      </c>
      <c r="C4" s="5" t="s">
        <v>27</v>
      </c>
      <c r="D4" s="5"/>
      <c r="E4" s="5" t="s">
        <v>25</v>
      </c>
      <c r="F4" s="5" t="s">
        <v>28</v>
      </c>
      <c r="G4" s="5"/>
      <c r="H4" s="3">
        <v>2</v>
      </c>
      <c r="I4" s="3" t="s">
        <v>26</v>
      </c>
      <c r="J4" s="5"/>
      <c r="K4" s="6"/>
      <c r="L4" s="2"/>
    </row>
    <row r="5" spans="1:12" ht="16.5" x14ac:dyDescent="0.15">
      <c r="A5" s="4"/>
      <c r="B5" s="5" t="s">
        <v>23</v>
      </c>
      <c r="C5" s="5" t="s">
        <v>30</v>
      </c>
      <c r="D5" s="5"/>
      <c r="E5" s="5" t="s">
        <v>25</v>
      </c>
      <c r="F5" s="5" t="s">
        <v>31</v>
      </c>
      <c r="G5" s="5"/>
      <c r="H5" s="5"/>
      <c r="I5" s="5"/>
      <c r="J5" s="5"/>
      <c r="K5" s="6"/>
      <c r="L5" s="4"/>
    </row>
    <row r="6" spans="1:12" ht="16.5" x14ac:dyDescent="0.15">
      <c r="A6" s="4" t="s">
        <v>29</v>
      </c>
      <c r="B6" s="5" t="s">
        <v>15</v>
      </c>
      <c r="C6" s="5" t="s">
        <v>42</v>
      </c>
      <c r="D6" s="5"/>
      <c r="E6" s="5" t="s">
        <v>25</v>
      </c>
      <c r="F6" s="5" t="s">
        <v>47</v>
      </c>
      <c r="G6" s="5"/>
      <c r="H6" s="5"/>
      <c r="I6" s="5"/>
      <c r="J6" s="5"/>
      <c r="K6" s="6"/>
      <c r="L6" s="4"/>
    </row>
    <row r="7" spans="1:12" ht="16.5" x14ac:dyDescent="0.15">
      <c r="A7" s="4"/>
      <c r="B7" s="5" t="s">
        <v>23</v>
      </c>
      <c r="C7" s="5" t="s">
        <v>32</v>
      </c>
      <c r="D7" s="5"/>
      <c r="E7" s="5" t="s">
        <v>25</v>
      </c>
      <c r="F7" s="5" t="s">
        <v>53</v>
      </c>
      <c r="G7" s="5"/>
      <c r="H7" s="7" t="s">
        <v>33</v>
      </c>
      <c r="I7" s="3"/>
      <c r="J7" s="8"/>
      <c r="K7" s="8"/>
      <c r="L7" s="9"/>
    </row>
    <row r="8" spans="1:12" ht="16.5" x14ac:dyDescent="0.15">
      <c r="A8" s="4"/>
      <c r="B8" s="5" t="s">
        <v>12</v>
      </c>
      <c r="C8" s="5" t="s">
        <v>13</v>
      </c>
      <c r="D8" s="5"/>
      <c r="E8" s="5" t="s">
        <v>25</v>
      </c>
      <c r="F8" s="5" t="s">
        <v>14</v>
      </c>
      <c r="G8" s="5"/>
      <c r="H8" s="10" t="s">
        <v>34</v>
      </c>
      <c r="I8" s="11"/>
      <c r="J8" s="12"/>
      <c r="K8" s="12"/>
      <c r="L8" s="13"/>
    </row>
    <row r="9" spans="1:12" ht="16.5" x14ac:dyDescent="0.15">
      <c r="A9" s="4" t="s">
        <v>29</v>
      </c>
      <c r="B9" s="5" t="s">
        <v>15</v>
      </c>
      <c r="C9" s="5" t="s">
        <v>16</v>
      </c>
      <c r="D9" s="5"/>
      <c r="E9" s="5" t="s">
        <v>25</v>
      </c>
      <c r="F9" s="5" t="s">
        <v>17</v>
      </c>
      <c r="G9" s="5"/>
      <c r="H9" s="11"/>
      <c r="I9" s="11"/>
      <c r="J9" s="6"/>
      <c r="K9" s="6"/>
      <c r="L9" s="4"/>
    </row>
    <row r="10" spans="1:12" ht="16.5" x14ac:dyDescent="0.15">
      <c r="A10" s="4"/>
      <c r="B10" s="5" t="s">
        <v>12</v>
      </c>
      <c r="C10" s="5" t="s">
        <v>35</v>
      </c>
      <c r="D10" s="5"/>
      <c r="E10" s="5" t="s">
        <v>25</v>
      </c>
      <c r="F10" s="5" t="s">
        <v>36</v>
      </c>
      <c r="G10" s="5"/>
      <c r="H10" s="3" t="s">
        <v>37</v>
      </c>
      <c r="I10" s="3" t="s">
        <v>35</v>
      </c>
      <c r="J10" s="6"/>
      <c r="K10" s="6"/>
      <c r="L10" s="4"/>
    </row>
    <row r="11" spans="1:12" ht="16.5" x14ac:dyDescent="0.15">
      <c r="A11" s="4" t="s">
        <v>43</v>
      </c>
      <c r="B11" s="5" t="s">
        <v>15</v>
      </c>
      <c r="C11" s="5" t="s">
        <v>38</v>
      </c>
      <c r="D11" s="5"/>
      <c r="E11" s="5" t="s">
        <v>25</v>
      </c>
      <c r="F11" s="5" t="s">
        <v>39</v>
      </c>
      <c r="G11" s="5"/>
      <c r="H11" s="3">
        <v>1</v>
      </c>
      <c r="I11" s="3" t="s">
        <v>40</v>
      </c>
      <c r="J11" s="6"/>
      <c r="K11" s="6"/>
      <c r="L11" s="4"/>
    </row>
    <row r="12" spans="1:12" ht="16.5" x14ac:dyDescent="0.15">
      <c r="A12" s="4" t="s">
        <v>29</v>
      </c>
      <c r="B12" s="5" t="s">
        <v>15</v>
      </c>
      <c r="C12" s="5" t="s">
        <v>50</v>
      </c>
      <c r="D12" s="5"/>
      <c r="E12" s="5" t="s">
        <v>25</v>
      </c>
      <c r="F12" s="5" t="s">
        <v>44</v>
      </c>
      <c r="G12" s="5"/>
      <c r="H12" s="3">
        <v>2</v>
      </c>
      <c r="I12" s="3" t="s">
        <v>41</v>
      </c>
      <c r="J12" s="6"/>
      <c r="K12" s="6"/>
      <c r="L12" s="4"/>
    </row>
    <row r="13" spans="1:12" ht="16.5" x14ac:dyDescent="0.15">
      <c r="A13" s="4"/>
      <c r="B13" s="5" t="s">
        <v>12</v>
      </c>
      <c r="C13" s="5" t="s">
        <v>18</v>
      </c>
      <c r="D13" s="5"/>
      <c r="E13" s="5" t="s">
        <v>25</v>
      </c>
      <c r="F13" s="5" t="s">
        <v>54</v>
      </c>
      <c r="G13" s="5"/>
      <c r="H13" s="11"/>
      <c r="I13" s="11"/>
      <c r="J13" s="6"/>
      <c r="K13" s="6"/>
      <c r="L13" s="4"/>
    </row>
    <row r="14" spans="1:12" ht="16.5" x14ac:dyDescent="0.15">
      <c r="A14" s="4"/>
      <c r="B14" s="5"/>
      <c r="C14" s="5"/>
      <c r="D14" s="5"/>
      <c r="E14" s="5"/>
      <c r="F14" s="5"/>
      <c r="G14" s="5"/>
      <c r="H14" s="11"/>
      <c r="I14" s="11"/>
      <c r="J14" s="6"/>
      <c r="K14" s="6"/>
      <c r="L14" s="4"/>
    </row>
    <row r="15" spans="1:12" ht="16.5" x14ac:dyDescent="0.15">
      <c r="A15" s="4"/>
      <c r="B15" s="5"/>
      <c r="C15" s="5"/>
      <c r="D15" s="5"/>
      <c r="E15" s="5"/>
      <c r="F15" s="5"/>
      <c r="G15" s="5"/>
      <c r="H15" s="11"/>
      <c r="I15" s="11"/>
      <c r="J15" s="6"/>
      <c r="K15" s="6"/>
      <c r="L15" s="4"/>
    </row>
    <row r="16" spans="1:12" ht="16.5" x14ac:dyDescent="0.15">
      <c r="A16" s="4"/>
      <c r="B16" s="4"/>
      <c r="C16" s="4"/>
      <c r="D16" s="4"/>
      <c r="E16" s="4"/>
      <c r="F16" s="4"/>
      <c r="G16" s="4"/>
      <c r="H16" s="4"/>
      <c r="I16" s="4"/>
      <c r="J16" s="4"/>
      <c r="K16" s="5"/>
      <c r="L16" s="5"/>
    </row>
  </sheetData>
  <phoneticPr fontId="1" type="noConversion"/>
  <dataValidations count="1">
    <dataValidation type="list" allowBlank="1" showInputMessage="1" showErrorMessage="1" sqref="E3:E15">
      <formula1>"Both,Client,Server,Excluded"</formula1>
    </dataValidation>
  </dataValidation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J338"/>
  <sheetViews>
    <sheetView workbookViewId="0">
      <pane xSplit="4" ySplit="5" topLeftCell="E315" activePane="bottomRight" state="frozen"/>
      <selection pane="topRight" activeCell="E1" sqref="E1"/>
      <selection pane="bottomLeft" activeCell="A6" sqref="A6"/>
      <selection pane="bottomRight" activeCell="D339" sqref="D339"/>
    </sheetView>
  </sheetViews>
  <sheetFormatPr defaultRowHeight="13.5" x14ac:dyDescent="0.15"/>
  <cols>
    <col min="1" max="1" width="15" style="25" bestFit="1" customWidth="1"/>
    <col min="2" max="3" width="9" style="25"/>
    <col min="4" max="4" width="9" style="25" customWidth="1"/>
    <col min="5" max="5" width="9" style="25"/>
    <col min="8" max="8" width="8.875" style="69" customWidth="1"/>
    <col min="9" max="9" width="9" style="69"/>
    <col min="10" max="10" width="8.875" style="69" customWidth="1"/>
  </cols>
  <sheetData>
    <row r="1" spans="1:10" ht="16.5" x14ac:dyDescent="0.15">
      <c r="A1" s="18"/>
      <c r="B1" s="18"/>
      <c r="C1" s="18" t="s">
        <v>88</v>
      </c>
      <c r="D1" s="18"/>
      <c r="E1" s="18" t="s">
        <v>88</v>
      </c>
    </row>
    <row r="2" spans="1:10" ht="16.5" x14ac:dyDescent="0.15">
      <c r="A2" s="19" t="s">
        <v>1</v>
      </c>
      <c r="B2" s="20"/>
      <c r="C2" s="20" t="s">
        <v>0</v>
      </c>
      <c r="D2" s="20"/>
      <c r="E2" s="20" t="s">
        <v>0</v>
      </c>
    </row>
    <row r="3" spans="1:10" ht="16.5" x14ac:dyDescent="0.15">
      <c r="A3" s="21" t="s">
        <v>89</v>
      </c>
      <c r="B3" s="21"/>
      <c r="C3" s="21" t="s">
        <v>88</v>
      </c>
      <c r="D3" s="21"/>
      <c r="E3" s="21" t="s">
        <v>88</v>
      </c>
    </row>
    <row r="4" spans="1:10" ht="16.5" x14ac:dyDescent="0.15">
      <c r="A4" s="22" t="s">
        <v>90</v>
      </c>
      <c r="B4" s="22"/>
      <c r="C4" s="22" t="s">
        <v>90</v>
      </c>
      <c r="D4" s="22"/>
      <c r="E4" s="22" t="s">
        <v>90</v>
      </c>
    </row>
    <row r="5" spans="1:10" ht="16.5" x14ac:dyDescent="0.15">
      <c r="A5" s="19" t="s">
        <v>91</v>
      </c>
      <c r="B5" s="20" t="s">
        <v>1120</v>
      </c>
      <c r="C5" s="20" t="s">
        <v>1121</v>
      </c>
      <c r="D5" s="20" t="s">
        <v>1093</v>
      </c>
      <c r="E5" s="20" t="s">
        <v>1121</v>
      </c>
      <c r="H5" s="40" t="s">
        <v>1094</v>
      </c>
      <c r="I5" s="40">
        <v>1</v>
      </c>
      <c r="J5" s="40" t="s">
        <v>1119</v>
      </c>
    </row>
    <row r="6" spans="1:10" ht="16.5" x14ac:dyDescent="0.15">
      <c r="A6" s="37" t="s">
        <v>1035</v>
      </c>
      <c r="B6" s="37">
        <v>1</v>
      </c>
      <c r="C6" s="37">
        <v>1</v>
      </c>
      <c r="D6" s="37" t="str">
        <f t="shared" ref="D6:D69" si="0">VLOOKUP(B6,I:J,2,FALSE)</f>
        <v>主角</v>
      </c>
      <c r="E6" s="37">
        <v>1</v>
      </c>
      <c r="H6" s="41" t="s">
        <v>1095</v>
      </c>
      <c r="I6" s="40">
        <v>11</v>
      </c>
      <c r="J6" s="41" t="s">
        <v>1095</v>
      </c>
    </row>
    <row r="7" spans="1:10" ht="16.5" x14ac:dyDescent="0.15">
      <c r="A7" s="38" t="s">
        <v>857</v>
      </c>
      <c r="B7" s="37">
        <v>101</v>
      </c>
      <c r="C7" s="37">
        <v>101</v>
      </c>
      <c r="D7" s="37" t="str">
        <f t="shared" si="0"/>
        <v>司马懿</v>
      </c>
      <c r="E7" s="37">
        <v>101</v>
      </c>
      <c r="F7" s="20"/>
      <c r="H7" s="42" t="s">
        <v>1096</v>
      </c>
      <c r="I7" s="43">
        <v>101</v>
      </c>
      <c r="J7" s="42" t="s">
        <v>1096</v>
      </c>
    </row>
    <row r="8" spans="1:10" ht="16.5" x14ac:dyDescent="0.15">
      <c r="A8" s="37" t="s">
        <v>92</v>
      </c>
      <c r="B8" s="37">
        <v>102</v>
      </c>
      <c r="C8" s="37">
        <v>102</v>
      </c>
      <c r="D8" s="37" t="str">
        <f t="shared" si="0"/>
        <v>荀彧</v>
      </c>
      <c r="E8" s="37">
        <v>102</v>
      </c>
      <c r="F8" s="20"/>
      <c r="H8" s="44" t="s">
        <v>1097</v>
      </c>
      <c r="I8" s="43">
        <v>102</v>
      </c>
      <c r="J8" s="44" t="s">
        <v>1097</v>
      </c>
    </row>
    <row r="9" spans="1:10" ht="16.5" x14ac:dyDescent="0.15">
      <c r="A9" s="37" t="s">
        <v>858</v>
      </c>
      <c r="B9" s="37">
        <v>103</v>
      </c>
      <c r="C9" s="37">
        <v>103</v>
      </c>
      <c r="D9" s="37" t="str">
        <f t="shared" si="0"/>
        <v>曹操</v>
      </c>
      <c r="E9" s="37">
        <v>103</v>
      </c>
      <c r="F9" s="20"/>
      <c r="H9" s="42" t="s">
        <v>1098</v>
      </c>
      <c r="I9" s="43">
        <v>103</v>
      </c>
      <c r="J9" s="42" t="s">
        <v>1098</v>
      </c>
    </row>
    <row r="10" spans="1:10" ht="16.5" x14ac:dyDescent="0.15">
      <c r="A10" s="37" t="s">
        <v>859</v>
      </c>
      <c r="B10" s="37">
        <v>104</v>
      </c>
      <c r="C10" s="37">
        <v>104</v>
      </c>
      <c r="D10" s="37" t="str">
        <f t="shared" si="0"/>
        <v>郭嘉</v>
      </c>
      <c r="E10" s="37">
        <v>104</v>
      </c>
      <c r="F10" s="20"/>
      <c r="H10" s="45" t="s">
        <v>1099</v>
      </c>
      <c r="I10" s="43">
        <v>104</v>
      </c>
      <c r="J10" s="45" t="s">
        <v>1099</v>
      </c>
    </row>
    <row r="11" spans="1:10" ht="16.5" x14ac:dyDescent="0.15">
      <c r="A11" s="37" t="s">
        <v>93</v>
      </c>
      <c r="B11" s="37">
        <v>105</v>
      </c>
      <c r="C11" s="37">
        <v>105</v>
      </c>
      <c r="D11" s="37" t="str">
        <f t="shared" si="0"/>
        <v>夏侯惇</v>
      </c>
      <c r="E11" s="37">
        <v>105</v>
      </c>
      <c r="F11" s="20"/>
      <c r="H11" s="44" t="s">
        <v>1100</v>
      </c>
      <c r="I11" s="43">
        <v>105</v>
      </c>
      <c r="J11" s="44" t="s">
        <v>1100</v>
      </c>
    </row>
    <row r="12" spans="1:10" ht="16.5" x14ac:dyDescent="0.15">
      <c r="A12" s="37" t="s">
        <v>94</v>
      </c>
      <c r="B12" s="37">
        <v>106</v>
      </c>
      <c r="C12" s="37">
        <v>106</v>
      </c>
      <c r="D12" s="37" t="str">
        <f t="shared" si="0"/>
        <v>曹仁</v>
      </c>
      <c r="E12" s="37">
        <v>106</v>
      </c>
      <c r="F12" s="20"/>
      <c r="H12" s="44" t="s">
        <v>1101</v>
      </c>
      <c r="I12" s="43">
        <v>106</v>
      </c>
      <c r="J12" s="44" t="s">
        <v>1101</v>
      </c>
    </row>
    <row r="13" spans="1:10" ht="16.5" x14ac:dyDescent="0.15">
      <c r="A13" s="37" t="s">
        <v>95</v>
      </c>
      <c r="B13" s="37">
        <v>107</v>
      </c>
      <c r="C13" s="37">
        <v>107</v>
      </c>
      <c r="D13" s="37" t="str">
        <f t="shared" si="0"/>
        <v>典韦</v>
      </c>
      <c r="E13" s="37">
        <v>107</v>
      </c>
      <c r="F13" s="20"/>
      <c r="H13" s="44" t="s">
        <v>1102</v>
      </c>
      <c r="I13" s="43">
        <v>107</v>
      </c>
      <c r="J13" s="44" t="s">
        <v>1102</v>
      </c>
    </row>
    <row r="14" spans="1:10" ht="16.5" x14ac:dyDescent="0.15">
      <c r="A14" s="37" t="s">
        <v>96</v>
      </c>
      <c r="B14" s="37">
        <v>108</v>
      </c>
      <c r="C14" s="37">
        <v>108</v>
      </c>
      <c r="D14" s="37" t="str">
        <f t="shared" si="0"/>
        <v>许褚</v>
      </c>
      <c r="E14" s="37">
        <v>108</v>
      </c>
      <c r="F14" s="20"/>
      <c r="H14" s="44" t="s">
        <v>1103</v>
      </c>
      <c r="I14" s="43">
        <v>108</v>
      </c>
      <c r="J14" s="44" t="s">
        <v>1103</v>
      </c>
    </row>
    <row r="15" spans="1:10" ht="16.5" x14ac:dyDescent="0.15">
      <c r="A15" s="37" t="s">
        <v>97</v>
      </c>
      <c r="B15" s="37">
        <v>109</v>
      </c>
      <c r="C15" s="37">
        <v>109</v>
      </c>
      <c r="D15" s="37" t="str">
        <f t="shared" si="0"/>
        <v>张辽</v>
      </c>
      <c r="E15" s="37">
        <v>109</v>
      </c>
      <c r="F15" s="20"/>
      <c r="H15" s="44" t="s">
        <v>1104</v>
      </c>
      <c r="I15" s="43">
        <v>109</v>
      </c>
      <c r="J15" s="44" t="s">
        <v>1104</v>
      </c>
    </row>
    <row r="16" spans="1:10" ht="16.5" x14ac:dyDescent="0.15">
      <c r="A16" s="37" t="s">
        <v>98</v>
      </c>
      <c r="B16" s="37">
        <v>110</v>
      </c>
      <c r="C16" s="37">
        <v>110</v>
      </c>
      <c r="D16" s="37" t="str">
        <f t="shared" si="0"/>
        <v>张郃</v>
      </c>
      <c r="E16" s="37">
        <v>110</v>
      </c>
      <c r="F16" s="20"/>
      <c r="H16" s="44" t="s">
        <v>1105</v>
      </c>
      <c r="I16" s="43">
        <v>110</v>
      </c>
      <c r="J16" s="44" t="s">
        <v>1105</v>
      </c>
    </row>
    <row r="17" spans="1:10" ht="16.5" x14ac:dyDescent="0.15">
      <c r="A17" s="37" t="s">
        <v>860</v>
      </c>
      <c r="B17" s="37">
        <v>111</v>
      </c>
      <c r="C17" s="37">
        <v>111</v>
      </c>
      <c r="D17" s="37" t="str">
        <f t="shared" si="0"/>
        <v>曹丕</v>
      </c>
      <c r="E17" s="37">
        <v>111</v>
      </c>
      <c r="F17" s="20"/>
      <c r="H17" s="44" t="s">
        <v>1855</v>
      </c>
      <c r="I17" s="43">
        <v>111</v>
      </c>
      <c r="J17" s="44" t="s">
        <v>1039</v>
      </c>
    </row>
    <row r="18" spans="1:10" ht="16.5" x14ac:dyDescent="0.15">
      <c r="A18" s="39" t="s">
        <v>861</v>
      </c>
      <c r="B18" s="37">
        <v>112</v>
      </c>
      <c r="C18" s="37">
        <v>112</v>
      </c>
      <c r="D18" s="37" t="str">
        <f t="shared" si="0"/>
        <v>甄姬</v>
      </c>
      <c r="E18" s="37">
        <v>112</v>
      </c>
      <c r="F18" s="20"/>
      <c r="H18" s="46" t="s">
        <v>1040</v>
      </c>
      <c r="I18" s="43">
        <v>112</v>
      </c>
      <c r="J18" s="46" t="s">
        <v>1040</v>
      </c>
    </row>
    <row r="19" spans="1:10" ht="16.5" x14ac:dyDescent="0.15">
      <c r="A19" s="37" t="s">
        <v>862</v>
      </c>
      <c r="B19" s="37">
        <v>113</v>
      </c>
      <c r="C19" s="37">
        <v>113</v>
      </c>
      <c r="D19" s="37" t="str">
        <f t="shared" si="0"/>
        <v>乐进</v>
      </c>
      <c r="E19" s="37">
        <v>113</v>
      </c>
      <c r="F19" s="20"/>
      <c r="H19" s="44" t="s">
        <v>1041</v>
      </c>
      <c r="I19" s="43">
        <v>113</v>
      </c>
      <c r="J19" s="44" t="s">
        <v>1041</v>
      </c>
    </row>
    <row r="20" spans="1:10" ht="16.5" x14ac:dyDescent="0.15">
      <c r="A20" s="37" t="s">
        <v>863</v>
      </c>
      <c r="B20" s="37">
        <v>114</v>
      </c>
      <c r="C20" s="37">
        <v>114</v>
      </c>
      <c r="D20" s="37" t="str">
        <f t="shared" si="0"/>
        <v>徐晃</v>
      </c>
      <c r="E20" s="37">
        <v>114</v>
      </c>
      <c r="F20" s="20"/>
      <c r="H20" s="44" t="s">
        <v>1042</v>
      </c>
      <c r="I20" s="43">
        <v>114</v>
      </c>
      <c r="J20" s="44" t="s">
        <v>1042</v>
      </c>
    </row>
    <row r="21" spans="1:10" ht="16.5" x14ac:dyDescent="0.15">
      <c r="A21" s="37" t="s">
        <v>864</v>
      </c>
      <c r="B21" s="37">
        <v>115</v>
      </c>
      <c r="C21" s="37">
        <v>115</v>
      </c>
      <c r="D21" s="37" t="str">
        <f t="shared" si="0"/>
        <v>曹冲</v>
      </c>
      <c r="E21" s="37">
        <v>115</v>
      </c>
      <c r="F21" s="20"/>
      <c r="H21" s="44" t="s">
        <v>1043</v>
      </c>
      <c r="I21" s="43">
        <v>115</v>
      </c>
      <c r="J21" s="44" t="s">
        <v>1043</v>
      </c>
    </row>
    <row r="22" spans="1:10" ht="16.5" x14ac:dyDescent="0.15">
      <c r="A22" s="37" t="s">
        <v>865</v>
      </c>
      <c r="B22" s="37">
        <v>116</v>
      </c>
      <c r="C22" s="37">
        <v>116</v>
      </c>
      <c r="D22" s="37" t="str">
        <f t="shared" si="0"/>
        <v>曹植</v>
      </c>
      <c r="E22" s="37">
        <v>116</v>
      </c>
      <c r="F22" s="20"/>
      <c r="H22" s="44" t="s">
        <v>1044</v>
      </c>
      <c r="I22" s="43">
        <v>116</v>
      </c>
      <c r="J22" s="44" t="s">
        <v>1044</v>
      </c>
    </row>
    <row r="23" spans="1:10" ht="16.5" x14ac:dyDescent="0.15">
      <c r="A23" s="37" t="s">
        <v>381</v>
      </c>
      <c r="B23" s="37">
        <v>117</v>
      </c>
      <c r="C23" s="37">
        <v>117</v>
      </c>
      <c r="D23" s="37" t="str">
        <f t="shared" si="0"/>
        <v>夏侯渊</v>
      </c>
      <c r="E23" s="37">
        <v>117</v>
      </c>
      <c r="F23" s="20"/>
      <c r="H23" s="44" t="s">
        <v>381</v>
      </c>
      <c r="I23" s="43">
        <v>117</v>
      </c>
      <c r="J23" s="44" t="s">
        <v>381</v>
      </c>
    </row>
    <row r="24" spans="1:10" ht="16.5" x14ac:dyDescent="0.15">
      <c r="A24" s="37" t="s">
        <v>866</v>
      </c>
      <c r="B24" s="37">
        <v>118</v>
      </c>
      <c r="C24" s="37">
        <v>118</v>
      </c>
      <c r="D24" s="37" t="str">
        <f t="shared" si="0"/>
        <v>张春华</v>
      </c>
      <c r="E24" s="37">
        <v>118</v>
      </c>
      <c r="F24" s="20"/>
      <c r="H24" s="46" t="s">
        <v>1045</v>
      </c>
      <c r="I24" s="43">
        <v>118</v>
      </c>
      <c r="J24" s="46" t="s">
        <v>1045</v>
      </c>
    </row>
    <row r="25" spans="1:10" ht="16.5" x14ac:dyDescent="0.15">
      <c r="A25" s="37" t="s">
        <v>867</v>
      </c>
      <c r="B25" s="37">
        <v>119</v>
      </c>
      <c r="C25" s="37">
        <v>119</v>
      </c>
      <c r="D25" s="37" t="str">
        <f t="shared" si="0"/>
        <v>于禁</v>
      </c>
      <c r="E25" s="37">
        <v>119</v>
      </c>
      <c r="F25" s="20"/>
      <c r="H25" s="44" t="s">
        <v>1046</v>
      </c>
      <c r="I25" s="43">
        <v>119</v>
      </c>
      <c r="J25" s="44" t="s">
        <v>1046</v>
      </c>
    </row>
    <row r="26" spans="1:10" ht="16.5" x14ac:dyDescent="0.15">
      <c r="A26" s="37" t="s">
        <v>868</v>
      </c>
      <c r="B26" s="37">
        <v>503</v>
      </c>
      <c r="C26" s="37">
        <v>120</v>
      </c>
      <c r="D26" s="37" t="str">
        <f t="shared" si="0"/>
        <v>沮授</v>
      </c>
      <c r="E26" s="37">
        <v>120</v>
      </c>
      <c r="F26" s="97"/>
      <c r="H26" s="47" t="s">
        <v>1047</v>
      </c>
      <c r="I26" s="48">
        <v>201</v>
      </c>
      <c r="J26" s="47" t="s">
        <v>1047</v>
      </c>
    </row>
    <row r="27" spans="1:10" ht="16.5" x14ac:dyDescent="0.15">
      <c r="A27" s="37" t="s">
        <v>869</v>
      </c>
      <c r="B27" s="37">
        <v>505</v>
      </c>
      <c r="C27" s="37">
        <v>121</v>
      </c>
      <c r="D27" s="37" t="str">
        <f t="shared" si="0"/>
        <v>刘表</v>
      </c>
      <c r="E27" s="37">
        <v>121</v>
      </c>
      <c r="F27" s="97"/>
      <c r="H27" s="47" t="s">
        <v>1048</v>
      </c>
      <c r="I27" s="48">
        <v>202</v>
      </c>
      <c r="J27" s="47" t="s">
        <v>1048</v>
      </c>
    </row>
    <row r="28" spans="1:10" ht="16.5" x14ac:dyDescent="0.15">
      <c r="A28" s="37" t="s">
        <v>870</v>
      </c>
      <c r="B28" s="37">
        <v>522</v>
      </c>
      <c r="C28" s="37">
        <v>122</v>
      </c>
      <c r="D28" s="37" t="str">
        <f t="shared" si="0"/>
        <v>庞德</v>
      </c>
      <c r="E28" s="37">
        <v>122</v>
      </c>
      <c r="F28" s="97"/>
      <c r="H28" s="47" t="s">
        <v>1049</v>
      </c>
      <c r="I28" s="48">
        <v>203</v>
      </c>
      <c r="J28" s="47" t="s">
        <v>1049</v>
      </c>
    </row>
    <row r="29" spans="1:10" ht="16.5" x14ac:dyDescent="0.15">
      <c r="A29" s="39" t="s">
        <v>871</v>
      </c>
      <c r="B29" s="37">
        <v>507</v>
      </c>
      <c r="C29" s="37">
        <v>123</v>
      </c>
      <c r="D29" s="37" t="str">
        <f t="shared" si="0"/>
        <v>王异</v>
      </c>
      <c r="E29" s="37">
        <v>123</v>
      </c>
      <c r="F29" s="97"/>
      <c r="H29" s="49" t="s">
        <v>1050</v>
      </c>
      <c r="I29" s="48">
        <v>204</v>
      </c>
      <c r="J29" s="49" t="s">
        <v>1050</v>
      </c>
    </row>
    <row r="30" spans="1:10" ht="16.5" x14ac:dyDescent="0.15">
      <c r="A30" s="37" t="s">
        <v>872</v>
      </c>
      <c r="B30" s="37">
        <v>515</v>
      </c>
      <c r="C30" s="37">
        <v>124</v>
      </c>
      <c r="D30" s="37" t="str">
        <f t="shared" si="0"/>
        <v>袁谭</v>
      </c>
      <c r="E30" s="37">
        <v>124</v>
      </c>
      <c r="F30" s="97"/>
      <c r="H30" s="50" t="s">
        <v>1051</v>
      </c>
      <c r="I30" s="48">
        <v>205</v>
      </c>
      <c r="J30" s="50" t="s">
        <v>1051</v>
      </c>
    </row>
    <row r="31" spans="1:10" ht="16.5" x14ac:dyDescent="0.15">
      <c r="A31" s="39" t="s">
        <v>873</v>
      </c>
      <c r="B31" s="37">
        <v>518</v>
      </c>
      <c r="C31" s="37">
        <v>125</v>
      </c>
      <c r="D31" s="37" t="str">
        <f t="shared" si="0"/>
        <v>鲍三娘</v>
      </c>
      <c r="E31" s="37">
        <v>125</v>
      </c>
      <c r="F31" s="97"/>
      <c r="H31" s="50" t="s">
        <v>1052</v>
      </c>
      <c r="I31" s="48">
        <v>206</v>
      </c>
      <c r="J31" s="50" t="s">
        <v>1052</v>
      </c>
    </row>
    <row r="32" spans="1:10" ht="16.5" x14ac:dyDescent="0.15">
      <c r="A32" s="37" t="s">
        <v>874</v>
      </c>
      <c r="B32" s="37">
        <v>509</v>
      </c>
      <c r="C32" s="37">
        <v>126</v>
      </c>
      <c r="D32" s="37" t="str">
        <f t="shared" si="0"/>
        <v>汉献帝</v>
      </c>
      <c r="E32" s="37">
        <v>126</v>
      </c>
      <c r="F32" s="97"/>
      <c r="H32" s="50" t="s">
        <v>1053</v>
      </c>
      <c r="I32" s="48">
        <v>207</v>
      </c>
      <c r="J32" s="50" t="s">
        <v>1053</v>
      </c>
    </row>
    <row r="33" spans="1:10" ht="16.5" x14ac:dyDescent="0.15">
      <c r="A33" s="37" t="s">
        <v>875</v>
      </c>
      <c r="B33" s="37">
        <v>521</v>
      </c>
      <c r="C33" s="37">
        <v>127</v>
      </c>
      <c r="D33" s="37" t="str">
        <f t="shared" si="0"/>
        <v>徐盛</v>
      </c>
      <c r="E33" s="37">
        <v>127</v>
      </c>
      <c r="F33" s="97"/>
      <c r="H33" s="50" t="s">
        <v>1054</v>
      </c>
      <c r="I33" s="48">
        <v>208</v>
      </c>
      <c r="J33" s="50" t="s">
        <v>1054</v>
      </c>
    </row>
    <row r="34" spans="1:10" ht="16.5" x14ac:dyDescent="0.15">
      <c r="A34" s="37" t="s">
        <v>876</v>
      </c>
      <c r="B34" s="37">
        <v>520</v>
      </c>
      <c r="C34" s="37">
        <v>128</v>
      </c>
      <c r="D34" s="37" t="str">
        <f t="shared" si="0"/>
        <v>邓艾</v>
      </c>
      <c r="E34" s="37">
        <v>128</v>
      </c>
      <c r="F34" s="97"/>
      <c r="H34" s="50" t="s">
        <v>902</v>
      </c>
      <c r="I34" s="48">
        <v>209</v>
      </c>
      <c r="J34" s="50" t="s">
        <v>902</v>
      </c>
    </row>
    <row r="35" spans="1:10" ht="16.5" x14ac:dyDescent="0.15">
      <c r="A35" s="37" t="s">
        <v>877</v>
      </c>
      <c r="B35" s="37">
        <v>517</v>
      </c>
      <c r="C35" s="37">
        <v>129</v>
      </c>
      <c r="D35" s="37" t="str">
        <f t="shared" si="0"/>
        <v>郭淮</v>
      </c>
      <c r="E35" s="37">
        <v>129</v>
      </c>
      <c r="F35" s="97"/>
      <c r="H35" s="50" t="s">
        <v>903</v>
      </c>
      <c r="I35" s="48">
        <v>210</v>
      </c>
      <c r="J35" s="50" t="s">
        <v>903</v>
      </c>
    </row>
    <row r="36" spans="1:10" ht="16.5" x14ac:dyDescent="0.15">
      <c r="A36" s="39" t="s">
        <v>878</v>
      </c>
      <c r="B36" s="37">
        <v>504</v>
      </c>
      <c r="C36" s="37">
        <v>130</v>
      </c>
      <c r="D36" s="37" t="str">
        <f t="shared" si="0"/>
        <v>邹氏</v>
      </c>
      <c r="E36" s="37">
        <v>130</v>
      </c>
      <c r="F36" s="97"/>
      <c r="H36" s="50" t="s">
        <v>1055</v>
      </c>
      <c r="I36" s="48">
        <v>211</v>
      </c>
      <c r="J36" s="50" t="s">
        <v>1055</v>
      </c>
    </row>
    <row r="37" spans="1:10" ht="16.5" x14ac:dyDescent="0.15">
      <c r="A37" s="37" t="s">
        <v>879</v>
      </c>
      <c r="B37" s="37">
        <v>508</v>
      </c>
      <c r="C37" s="37">
        <v>131</v>
      </c>
      <c r="D37" s="37" t="str">
        <f t="shared" si="0"/>
        <v>李儒</v>
      </c>
      <c r="E37" s="37">
        <v>131</v>
      </c>
      <c r="F37" s="97"/>
      <c r="H37" s="50" t="s">
        <v>1056</v>
      </c>
      <c r="I37" s="48">
        <v>212</v>
      </c>
      <c r="J37" s="50" t="s">
        <v>1056</v>
      </c>
    </row>
    <row r="38" spans="1:10" ht="16.5" x14ac:dyDescent="0.15">
      <c r="A38" s="39" t="s">
        <v>880</v>
      </c>
      <c r="B38" s="37">
        <v>507</v>
      </c>
      <c r="C38" s="37">
        <v>132</v>
      </c>
      <c r="D38" s="37" t="str">
        <f t="shared" si="0"/>
        <v>王异</v>
      </c>
      <c r="E38" s="37">
        <v>132</v>
      </c>
      <c r="F38" s="97"/>
      <c r="H38" s="50" t="s">
        <v>906</v>
      </c>
      <c r="I38" s="48">
        <v>213</v>
      </c>
      <c r="J38" s="50" t="s">
        <v>906</v>
      </c>
    </row>
    <row r="39" spans="1:10" ht="16.5" x14ac:dyDescent="0.15">
      <c r="A39" s="37" t="s">
        <v>881</v>
      </c>
      <c r="B39" s="37">
        <v>513</v>
      </c>
      <c r="C39" s="37">
        <v>133</v>
      </c>
      <c r="D39" s="37" t="str">
        <f t="shared" si="0"/>
        <v>王允</v>
      </c>
      <c r="E39" s="37">
        <v>133</v>
      </c>
      <c r="F39" s="97"/>
      <c r="H39" s="49" t="s">
        <v>1057</v>
      </c>
      <c r="I39" s="48">
        <v>214</v>
      </c>
      <c r="J39" s="49" t="s">
        <v>1057</v>
      </c>
    </row>
    <row r="40" spans="1:10" ht="16.5" x14ac:dyDescent="0.15">
      <c r="A40" s="37" t="s">
        <v>882</v>
      </c>
      <c r="B40" s="37">
        <v>501</v>
      </c>
      <c r="C40" s="37">
        <v>134</v>
      </c>
      <c r="D40" s="37" t="str">
        <f t="shared" si="0"/>
        <v>张梁</v>
      </c>
      <c r="E40" s="37">
        <v>134</v>
      </c>
      <c r="F40" s="97"/>
      <c r="H40" s="50" t="s">
        <v>908</v>
      </c>
      <c r="I40" s="48">
        <v>215</v>
      </c>
      <c r="J40" s="50" t="s">
        <v>908</v>
      </c>
    </row>
    <row r="41" spans="1:10" ht="16.5" x14ac:dyDescent="0.15">
      <c r="A41" s="37" t="s">
        <v>883</v>
      </c>
      <c r="B41" s="37">
        <v>506</v>
      </c>
      <c r="C41" s="37">
        <v>135</v>
      </c>
      <c r="D41" s="37" t="str">
        <f t="shared" si="0"/>
        <v>沙摩柯</v>
      </c>
      <c r="E41" s="37">
        <v>135</v>
      </c>
      <c r="F41" s="97"/>
      <c r="H41" s="49" t="s">
        <v>1058</v>
      </c>
      <c r="I41" s="48">
        <v>216</v>
      </c>
      <c r="J41" s="49" t="s">
        <v>1058</v>
      </c>
    </row>
    <row r="42" spans="1:10" ht="16.5" x14ac:dyDescent="0.15">
      <c r="A42" s="37" t="s">
        <v>884</v>
      </c>
      <c r="B42" s="37">
        <v>520</v>
      </c>
      <c r="C42" s="37">
        <v>136</v>
      </c>
      <c r="D42" s="37" t="str">
        <f t="shared" si="0"/>
        <v>邓艾</v>
      </c>
      <c r="E42" s="37">
        <v>136</v>
      </c>
      <c r="F42" s="97"/>
      <c r="H42" s="49" t="s">
        <v>1059</v>
      </c>
      <c r="I42" s="48">
        <v>217</v>
      </c>
      <c r="J42" s="49" t="s">
        <v>1059</v>
      </c>
    </row>
    <row r="43" spans="1:10" ht="16.5" x14ac:dyDescent="0.15">
      <c r="A43" s="37" t="s">
        <v>885</v>
      </c>
      <c r="B43" s="37">
        <v>509</v>
      </c>
      <c r="C43" s="37">
        <v>137</v>
      </c>
      <c r="D43" s="37" t="str">
        <f t="shared" si="0"/>
        <v>汉献帝</v>
      </c>
      <c r="E43" s="37">
        <v>137</v>
      </c>
      <c r="F43" s="97"/>
      <c r="H43" s="50" t="s">
        <v>909</v>
      </c>
      <c r="I43" s="48">
        <v>218</v>
      </c>
      <c r="J43" s="50" t="s">
        <v>909</v>
      </c>
    </row>
    <row r="44" spans="1:10" ht="16.5" x14ac:dyDescent="0.15">
      <c r="A44" s="37" t="s">
        <v>886</v>
      </c>
      <c r="B44" s="37">
        <v>511</v>
      </c>
      <c r="C44" s="37">
        <v>138</v>
      </c>
      <c r="D44" s="37" t="str">
        <f t="shared" si="0"/>
        <v>何进</v>
      </c>
      <c r="E44" s="37">
        <v>138</v>
      </c>
      <c r="F44" s="97"/>
      <c r="H44" s="50" t="s">
        <v>910</v>
      </c>
      <c r="I44" s="48">
        <v>219</v>
      </c>
      <c r="J44" s="50" t="s">
        <v>910</v>
      </c>
    </row>
    <row r="45" spans="1:10" ht="16.5" x14ac:dyDescent="0.15">
      <c r="A45" s="39" t="s">
        <v>887</v>
      </c>
      <c r="B45" s="37">
        <v>518</v>
      </c>
      <c r="C45" s="37">
        <v>139</v>
      </c>
      <c r="D45" s="37" t="str">
        <f t="shared" si="0"/>
        <v>鲍三娘</v>
      </c>
      <c r="E45" s="37">
        <v>139</v>
      </c>
      <c r="F45" s="20"/>
      <c r="H45" s="51" t="s">
        <v>1060</v>
      </c>
      <c r="I45" s="52">
        <v>301</v>
      </c>
      <c r="J45" s="51" t="s">
        <v>1060</v>
      </c>
    </row>
    <row r="46" spans="1:10" ht="16.5" x14ac:dyDescent="0.15">
      <c r="A46" s="37" t="s">
        <v>888</v>
      </c>
      <c r="B46" s="37">
        <v>519</v>
      </c>
      <c r="C46" s="37">
        <v>140</v>
      </c>
      <c r="D46" s="37" t="str">
        <f t="shared" si="0"/>
        <v>诸葛恪</v>
      </c>
      <c r="E46" s="37">
        <v>140</v>
      </c>
      <c r="F46" s="20"/>
      <c r="H46" s="53" t="s">
        <v>1061</v>
      </c>
      <c r="I46" s="52">
        <v>302</v>
      </c>
      <c r="J46" s="53" t="s">
        <v>1061</v>
      </c>
    </row>
    <row r="47" spans="1:10" ht="16.5" x14ac:dyDescent="0.15">
      <c r="A47" s="37" t="s">
        <v>889</v>
      </c>
      <c r="B47" s="37">
        <v>516</v>
      </c>
      <c r="C47" s="37">
        <v>141</v>
      </c>
      <c r="D47" s="37" t="str">
        <f t="shared" si="0"/>
        <v>李傕</v>
      </c>
      <c r="E47" s="37">
        <v>141</v>
      </c>
      <c r="F47" s="20"/>
      <c r="H47" s="51" t="s">
        <v>1062</v>
      </c>
      <c r="I47" s="52">
        <v>303</v>
      </c>
      <c r="J47" s="51" t="s">
        <v>1062</v>
      </c>
    </row>
    <row r="48" spans="1:10" ht="16.5" x14ac:dyDescent="0.15">
      <c r="A48" s="37" t="s">
        <v>890</v>
      </c>
      <c r="B48" s="37">
        <v>512</v>
      </c>
      <c r="C48" s="37">
        <v>142</v>
      </c>
      <c r="D48" s="37" t="str">
        <f t="shared" si="0"/>
        <v>潘凤</v>
      </c>
      <c r="E48" s="37">
        <v>142</v>
      </c>
      <c r="F48" s="20"/>
      <c r="H48" s="53" t="s">
        <v>1063</v>
      </c>
      <c r="I48" s="52">
        <v>304</v>
      </c>
      <c r="J48" s="53" t="s">
        <v>1063</v>
      </c>
    </row>
    <row r="49" spans="1:10" ht="16.5" x14ac:dyDescent="0.15">
      <c r="A49" s="37" t="s">
        <v>891</v>
      </c>
      <c r="B49" s="37">
        <v>502</v>
      </c>
      <c r="C49" s="37">
        <v>143</v>
      </c>
      <c r="D49" s="37" t="str">
        <f t="shared" si="0"/>
        <v>张宝</v>
      </c>
      <c r="E49" s="37">
        <v>143</v>
      </c>
      <c r="F49" s="20"/>
      <c r="H49" s="54" t="s">
        <v>1064</v>
      </c>
      <c r="I49" s="52">
        <v>305</v>
      </c>
      <c r="J49" s="54" t="s">
        <v>1064</v>
      </c>
    </row>
    <row r="50" spans="1:10" ht="16.5" x14ac:dyDescent="0.15">
      <c r="A50" s="37" t="s">
        <v>892</v>
      </c>
      <c r="B50" s="37">
        <v>503</v>
      </c>
      <c r="C50" s="37">
        <v>144</v>
      </c>
      <c r="D50" s="37" t="str">
        <f t="shared" si="0"/>
        <v>沮授</v>
      </c>
      <c r="E50" s="37">
        <v>144</v>
      </c>
      <c r="F50" s="20"/>
      <c r="H50" s="54" t="s">
        <v>1065</v>
      </c>
      <c r="I50" s="52">
        <v>306</v>
      </c>
      <c r="J50" s="54" t="s">
        <v>1065</v>
      </c>
    </row>
    <row r="51" spans="1:10" ht="16.5" x14ac:dyDescent="0.15">
      <c r="A51" s="37" t="s">
        <v>893</v>
      </c>
      <c r="B51" s="37">
        <v>513</v>
      </c>
      <c r="C51" s="37">
        <v>145</v>
      </c>
      <c r="D51" s="37" t="str">
        <f t="shared" si="0"/>
        <v>王允</v>
      </c>
      <c r="E51" s="37">
        <v>145</v>
      </c>
      <c r="F51" s="20"/>
      <c r="H51" s="54" t="s">
        <v>1066</v>
      </c>
      <c r="I51" s="52">
        <v>307</v>
      </c>
      <c r="J51" s="54" t="s">
        <v>1066</v>
      </c>
    </row>
    <row r="52" spans="1:10" ht="16.5" x14ac:dyDescent="0.15">
      <c r="A52" s="37" t="s">
        <v>894</v>
      </c>
      <c r="B52" s="37">
        <v>519</v>
      </c>
      <c r="C52" s="37">
        <v>146</v>
      </c>
      <c r="D52" s="37" t="str">
        <f t="shared" si="0"/>
        <v>诸葛恪</v>
      </c>
      <c r="E52" s="37">
        <v>146</v>
      </c>
      <c r="F52" s="20"/>
      <c r="H52" s="54" t="s">
        <v>1067</v>
      </c>
      <c r="I52" s="52">
        <v>308</v>
      </c>
      <c r="J52" s="54" t="s">
        <v>1067</v>
      </c>
    </row>
    <row r="53" spans="1:10" ht="16.5" x14ac:dyDescent="0.15">
      <c r="A53" s="37" t="s">
        <v>895</v>
      </c>
      <c r="B53" s="37">
        <v>515</v>
      </c>
      <c r="C53" s="37">
        <v>147</v>
      </c>
      <c r="D53" s="37" t="str">
        <f t="shared" si="0"/>
        <v>袁谭</v>
      </c>
      <c r="E53" s="37">
        <v>147</v>
      </c>
      <c r="F53" s="20"/>
      <c r="H53" s="54" t="s">
        <v>1068</v>
      </c>
      <c r="I53" s="52">
        <v>309</v>
      </c>
      <c r="J53" s="54" t="s">
        <v>1068</v>
      </c>
    </row>
    <row r="54" spans="1:10" ht="16.5" x14ac:dyDescent="0.15">
      <c r="A54" s="37" t="s">
        <v>896</v>
      </c>
      <c r="B54" s="37">
        <v>514</v>
      </c>
      <c r="C54" s="37">
        <v>148</v>
      </c>
      <c r="D54" s="37" t="str">
        <f t="shared" si="0"/>
        <v>刘琮</v>
      </c>
      <c r="E54" s="37">
        <v>148</v>
      </c>
      <c r="F54" s="20"/>
      <c r="H54" s="53" t="s">
        <v>1069</v>
      </c>
      <c r="I54" s="52">
        <v>310</v>
      </c>
      <c r="J54" s="53" t="s">
        <v>1069</v>
      </c>
    </row>
    <row r="55" spans="1:10" ht="16.5" x14ac:dyDescent="0.15">
      <c r="A55" s="37" t="s">
        <v>897</v>
      </c>
      <c r="B55" s="37">
        <v>201</v>
      </c>
      <c r="C55" s="37">
        <v>201</v>
      </c>
      <c r="D55" s="37" t="str">
        <f t="shared" si="0"/>
        <v>赵云</v>
      </c>
      <c r="E55" s="37">
        <v>201</v>
      </c>
      <c r="F55" s="20"/>
      <c r="H55" s="54" t="s">
        <v>1070</v>
      </c>
      <c r="I55" s="52">
        <v>311</v>
      </c>
      <c r="J55" s="54" t="s">
        <v>1070</v>
      </c>
    </row>
    <row r="56" spans="1:10" ht="16.5" x14ac:dyDescent="0.15">
      <c r="A56" s="37" t="s">
        <v>898</v>
      </c>
      <c r="B56" s="37">
        <v>202</v>
      </c>
      <c r="C56" s="37">
        <v>202</v>
      </c>
      <c r="D56" s="37" t="str">
        <f t="shared" si="0"/>
        <v>刘备</v>
      </c>
      <c r="E56" s="37">
        <v>202</v>
      </c>
      <c r="F56" s="20"/>
      <c r="H56" s="54" t="s">
        <v>1071</v>
      </c>
      <c r="I56" s="52">
        <v>312</v>
      </c>
      <c r="J56" s="54" t="s">
        <v>1071</v>
      </c>
    </row>
    <row r="57" spans="1:10" ht="16.5" x14ac:dyDescent="0.15">
      <c r="A57" s="38" t="s">
        <v>899</v>
      </c>
      <c r="B57" s="38">
        <v>401</v>
      </c>
      <c r="C57" s="38">
        <v>203</v>
      </c>
      <c r="D57" s="37" t="str">
        <f t="shared" si="0"/>
        <v>左慈</v>
      </c>
      <c r="E57" s="38">
        <v>203</v>
      </c>
      <c r="F57" s="20"/>
      <c r="H57" s="54" t="s">
        <v>1072</v>
      </c>
      <c r="I57" s="52">
        <v>313</v>
      </c>
      <c r="J57" s="54" t="s">
        <v>1072</v>
      </c>
    </row>
    <row r="58" spans="1:10" ht="16.5" x14ac:dyDescent="0.15">
      <c r="A58" s="38" t="s">
        <v>99</v>
      </c>
      <c r="B58" s="38">
        <v>404</v>
      </c>
      <c r="C58" s="38">
        <v>204</v>
      </c>
      <c r="D58" s="37" t="str">
        <f t="shared" si="0"/>
        <v>貂蝉</v>
      </c>
      <c r="E58" s="38">
        <v>204</v>
      </c>
      <c r="F58" s="20"/>
      <c r="H58" s="54" t="s">
        <v>119</v>
      </c>
      <c r="I58" s="52">
        <v>314</v>
      </c>
      <c r="J58" s="54" t="s">
        <v>119</v>
      </c>
    </row>
    <row r="59" spans="1:10" ht="16.5" x14ac:dyDescent="0.15">
      <c r="A59" s="37" t="s">
        <v>117</v>
      </c>
      <c r="B59" s="37">
        <v>205</v>
      </c>
      <c r="C59" s="37">
        <v>205</v>
      </c>
      <c r="D59" s="37" t="str">
        <f t="shared" si="0"/>
        <v>关羽</v>
      </c>
      <c r="E59" s="37">
        <v>205</v>
      </c>
      <c r="F59" s="20"/>
      <c r="H59" s="54" t="s">
        <v>1073</v>
      </c>
      <c r="I59" s="52">
        <v>315</v>
      </c>
      <c r="J59" s="54" t="s">
        <v>1073</v>
      </c>
    </row>
    <row r="60" spans="1:10" ht="16.5" x14ac:dyDescent="0.15">
      <c r="A60" s="37" t="s">
        <v>60</v>
      </c>
      <c r="B60" s="37">
        <v>206</v>
      </c>
      <c r="C60" s="37">
        <v>206</v>
      </c>
      <c r="D60" s="37" t="str">
        <f t="shared" si="0"/>
        <v>张飞</v>
      </c>
      <c r="E60" s="37">
        <v>206</v>
      </c>
      <c r="F60" s="20"/>
      <c r="H60" s="54" t="s">
        <v>1074</v>
      </c>
      <c r="I60" s="52">
        <v>316</v>
      </c>
      <c r="J60" s="54" t="s">
        <v>1074</v>
      </c>
    </row>
    <row r="61" spans="1:10" ht="16.5" x14ac:dyDescent="0.15">
      <c r="A61" s="37" t="s">
        <v>900</v>
      </c>
      <c r="B61" s="37">
        <v>207</v>
      </c>
      <c r="C61" s="37">
        <v>207</v>
      </c>
      <c r="D61" s="37" t="str">
        <f t="shared" si="0"/>
        <v>马超</v>
      </c>
      <c r="E61" s="37">
        <v>207</v>
      </c>
      <c r="F61" s="20"/>
      <c r="H61" s="54" t="s">
        <v>1075</v>
      </c>
      <c r="I61" s="52">
        <v>317</v>
      </c>
      <c r="J61" s="54" t="s">
        <v>1075</v>
      </c>
    </row>
    <row r="62" spans="1:10" ht="16.5" x14ac:dyDescent="0.15">
      <c r="A62" s="37" t="s">
        <v>901</v>
      </c>
      <c r="B62" s="37">
        <v>208</v>
      </c>
      <c r="C62" s="37">
        <v>208</v>
      </c>
      <c r="D62" s="37" t="str">
        <f t="shared" si="0"/>
        <v>黄忠</v>
      </c>
      <c r="E62" s="37">
        <v>208</v>
      </c>
      <c r="F62" s="20"/>
      <c r="H62" s="54" t="s">
        <v>1076</v>
      </c>
      <c r="I62" s="52">
        <v>318</v>
      </c>
      <c r="J62" s="54" t="s">
        <v>1076</v>
      </c>
    </row>
    <row r="63" spans="1:10" ht="16.5" x14ac:dyDescent="0.15">
      <c r="A63" s="37" t="s">
        <v>902</v>
      </c>
      <c r="B63" s="37">
        <v>209</v>
      </c>
      <c r="C63" s="37">
        <v>209</v>
      </c>
      <c r="D63" s="37" t="str">
        <f t="shared" si="0"/>
        <v>姜维</v>
      </c>
      <c r="E63" s="37">
        <v>209</v>
      </c>
      <c r="F63" s="20"/>
      <c r="H63" s="54" t="s">
        <v>1077</v>
      </c>
      <c r="I63" s="52">
        <v>319</v>
      </c>
      <c r="J63" s="54" t="s">
        <v>1077</v>
      </c>
    </row>
    <row r="64" spans="1:10" ht="16.5" x14ac:dyDescent="0.15">
      <c r="A64" s="37" t="s">
        <v>903</v>
      </c>
      <c r="B64" s="37">
        <v>210</v>
      </c>
      <c r="C64" s="37">
        <v>210</v>
      </c>
      <c r="D64" s="37" t="str">
        <f t="shared" si="0"/>
        <v>魏延</v>
      </c>
      <c r="E64" s="37">
        <v>210</v>
      </c>
      <c r="F64" s="97"/>
      <c r="H64" s="55" t="s">
        <v>1078</v>
      </c>
      <c r="I64" s="56">
        <v>401</v>
      </c>
      <c r="J64" s="55" t="s">
        <v>1078</v>
      </c>
    </row>
    <row r="65" spans="1:10" ht="16.5" x14ac:dyDescent="0.15">
      <c r="A65" s="37" t="s">
        <v>904</v>
      </c>
      <c r="B65" s="37">
        <v>211</v>
      </c>
      <c r="C65" s="37">
        <v>211</v>
      </c>
      <c r="D65" s="37" t="str">
        <f t="shared" si="0"/>
        <v>庞统</v>
      </c>
      <c r="E65" s="37">
        <v>211</v>
      </c>
      <c r="F65" s="97"/>
      <c r="H65" s="57" t="s">
        <v>1079</v>
      </c>
      <c r="I65" s="57">
        <v>402</v>
      </c>
      <c r="J65" s="57" t="s">
        <v>1079</v>
      </c>
    </row>
    <row r="66" spans="1:10" ht="16.5" x14ac:dyDescent="0.15">
      <c r="A66" s="37" t="s">
        <v>905</v>
      </c>
      <c r="B66" s="37">
        <v>212</v>
      </c>
      <c r="C66" s="37">
        <v>212</v>
      </c>
      <c r="D66" s="37" t="str">
        <f t="shared" si="0"/>
        <v>徐庶</v>
      </c>
      <c r="E66" s="37">
        <v>212</v>
      </c>
      <c r="F66" s="97"/>
      <c r="H66" s="55" t="s">
        <v>1080</v>
      </c>
      <c r="I66" s="56">
        <v>403</v>
      </c>
      <c r="J66" s="55" t="s">
        <v>1080</v>
      </c>
    </row>
    <row r="67" spans="1:10" ht="16.5" x14ac:dyDescent="0.15">
      <c r="A67" s="37" t="s">
        <v>906</v>
      </c>
      <c r="B67" s="37">
        <v>213</v>
      </c>
      <c r="C67" s="37">
        <v>213</v>
      </c>
      <c r="D67" s="37" t="str">
        <f t="shared" si="0"/>
        <v>孟获</v>
      </c>
      <c r="E67" s="37">
        <v>213</v>
      </c>
      <c r="F67" s="97"/>
      <c r="H67" s="58" t="s">
        <v>1081</v>
      </c>
      <c r="I67" s="56">
        <v>404</v>
      </c>
      <c r="J67" s="58" t="s">
        <v>1081</v>
      </c>
    </row>
    <row r="68" spans="1:10" ht="16.5" x14ac:dyDescent="0.15">
      <c r="A68" s="38" t="s">
        <v>907</v>
      </c>
      <c r="B68" s="37">
        <v>214</v>
      </c>
      <c r="C68" s="37">
        <v>214</v>
      </c>
      <c r="D68" s="37" t="str">
        <f t="shared" si="0"/>
        <v>祝融</v>
      </c>
      <c r="E68" s="37">
        <v>214</v>
      </c>
      <c r="F68" s="97"/>
      <c r="H68" s="59" t="s">
        <v>1082</v>
      </c>
      <c r="I68" s="56">
        <v>405</v>
      </c>
      <c r="J68" s="59" t="s">
        <v>1082</v>
      </c>
    </row>
    <row r="69" spans="1:10" ht="16.5" x14ac:dyDescent="0.15">
      <c r="A69" s="37" t="s">
        <v>908</v>
      </c>
      <c r="B69" s="37">
        <v>215</v>
      </c>
      <c r="C69" s="37">
        <v>215</v>
      </c>
      <c r="D69" s="37" t="str">
        <f t="shared" si="0"/>
        <v>阿斗</v>
      </c>
      <c r="E69" s="37">
        <v>215</v>
      </c>
      <c r="F69" s="97"/>
      <c r="H69" s="59" t="s">
        <v>1083</v>
      </c>
      <c r="I69" s="56">
        <v>406</v>
      </c>
      <c r="J69" s="59" t="s">
        <v>1083</v>
      </c>
    </row>
    <row r="70" spans="1:10" ht="16.5" x14ac:dyDescent="0.15">
      <c r="A70" s="38" t="s">
        <v>56</v>
      </c>
      <c r="B70" s="37">
        <v>216</v>
      </c>
      <c r="C70" s="37">
        <v>216</v>
      </c>
      <c r="D70" s="37" t="str">
        <f t="shared" ref="D70:D133" si="1">VLOOKUP(B70,I:J,2,FALSE)</f>
        <v>张星彩</v>
      </c>
      <c r="E70" s="37">
        <v>216</v>
      </c>
      <c r="F70" s="97"/>
      <c r="H70" s="59" t="s">
        <v>1084</v>
      </c>
      <c r="I70" s="56">
        <v>407</v>
      </c>
      <c r="J70" s="59" t="s">
        <v>1084</v>
      </c>
    </row>
    <row r="71" spans="1:10" ht="16.5" x14ac:dyDescent="0.15">
      <c r="A71" s="38" t="s">
        <v>59</v>
      </c>
      <c r="B71" s="37">
        <v>217</v>
      </c>
      <c r="C71" s="37">
        <v>217</v>
      </c>
      <c r="D71" s="37" t="str">
        <f t="shared" si="1"/>
        <v>关银屏</v>
      </c>
      <c r="E71" s="37">
        <v>217</v>
      </c>
      <c r="F71" s="97"/>
      <c r="H71" s="59" t="s">
        <v>1085</v>
      </c>
      <c r="I71" s="56">
        <v>408</v>
      </c>
      <c r="J71" s="59" t="s">
        <v>1085</v>
      </c>
    </row>
    <row r="72" spans="1:10" ht="16.5" x14ac:dyDescent="0.15">
      <c r="A72" s="37" t="s">
        <v>909</v>
      </c>
      <c r="B72" s="37">
        <v>218</v>
      </c>
      <c r="C72" s="37">
        <v>218</v>
      </c>
      <c r="D72" s="37" t="str">
        <f t="shared" si="1"/>
        <v>关平</v>
      </c>
      <c r="E72" s="37">
        <v>218</v>
      </c>
      <c r="F72" s="97"/>
      <c r="H72" s="59" t="s">
        <v>1086</v>
      </c>
      <c r="I72" s="56">
        <v>409</v>
      </c>
      <c r="J72" s="59" t="s">
        <v>1086</v>
      </c>
    </row>
    <row r="73" spans="1:10" ht="16.5" x14ac:dyDescent="0.15">
      <c r="A73" s="38" t="s">
        <v>910</v>
      </c>
      <c r="B73" s="37">
        <v>219</v>
      </c>
      <c r="C73" s="37">
        <v>219</v>
      </c>
      <c r="D73" s="37" t="str">
        <f t="shared" si="1"/>
        <v>法正</v>
      </c>
      <c r="E73" s="37">
        <v>219</v>
      </c>
      <c r="F73" s="97"/>
      <c r="H73" s="59" t="s">
        <v>1087</v>
      </c>
      <c r="I73" s="56">
        <v>410</v>
      </c>
      <c r="J73" s="59" t="s">
        <v>1087</v>
      </c>
    </row>
    <row r="74" spans="1:10" ht="16.5" x14ac:dyDescent="0.15">
      <c r="A74" s="37" t="s">
        <v>911</v>
      </c>
      <c r="B74" s="37">
        <v>512</v>
      </c>
      <c r="C74" s="37">
        <v>220</v>
      </c>
      <c r="D74" s="37" t="str">
        <f t="shared" si="1"/>
        <v>潘凤</v>
      </c>
      <c r="E74" s="37">
        <v>220</v>
      </c>
      <c r="F74" s="97"/>
      <c r="H74" s="59" t="s">
        <v>1088</v>
      </c>
      <c r="I74" s="56">
        <v>411</v>
      </c>
      <c r="J74" s="59" t="s">
        <v>1088</v>
      </c>
    </row>
    <row r="75" spans="1:10" ht="16.5" x14ac:dyDescent="0.15">
      <c r="A75" s="37" t="s">
        <v>912</v>
      </c>
      <c r="B75" s="37">
        <v>520</v>
      </c>
      <c r="C75" s="37">
        <v>221</v>
      </c>
      <c r="D75" s="37" t="str">
        <f t="shared" si="1"/>
        <v>邓艾</v>
      </c>
      <c r="E75" s="37">
        <v>221</v>
      </c>
      <c r="F75" s="97"/>
      <c r="H75" s="59" t="s">
        <v>80</v>
      </c>
      <c r="I75" s="56">
        <v>412</v>
      </c>
      <c r="J75" s="59" t="s">
        <v>80</v>
      </c>
    </row>
    <row r="76" spans="1:10" ht="16.5" x14ac:dyDescent="0.15">
      <c r="A76" s="37" t="s">
        <v>913</v>
      </c>
      <c r="B76" s="37">
        <v>516</v>
      </c>
      <c r="C76" s="37">
        <v>222</v>
      </c>
      <c r="D76" s="37" t="str">
        <f t="shared" si="1"/>
        <v>李傕</v>
      </c>
      <c r="E76" s="37">
        <v>222</v>
      </c>
      <c r="F76" s="97"/>
      <c r="H76" s="59" t="s">
        <v>1089</v>
      </c>
      <c r="I76" s="56">
        <v>413</v>
      </c>
      <c r="J76" s="59" t="s">
        <v>1089</v>
      </c>
    </row>
    <row r="77" spans="1:10" ht="16.5" x14ac:dyDescent="0.15">
      <c r="A77" s="37" t="s">
        <v>914</v>
      </c>
      <c r="B77" s="37">
        <v>514</v>
      </c>
      <c r="C77" s="37">
        <v>223</v>
      </c>
      <c r="D77" s="37" t="str">
        <f t="shared" si="1"/>
        <v>刘琮</v>
      </c>
      <c r="E77" s="37">
        <v>223</v>
      </c>
      <c r="F77" s="97"/>
      <c r="H77" s="59" t="s">
        <v>576</v>
      </c>
      <c r="I77" s="56">
        <v>414</v>
      </c>
      <c r="J77" s="59" t="s">
        <v>576</v>
      </c>
    </row>
    <row r="78" spans="1:10" ht="16.5" x14ac:dyDescent="0.15">
      <c r="A78" s="37" t="s">
        <v>915</v>
      </c>
      <c r="B78" s="37">
        <v>515</v>
      </c>
      <c r="C78" s="37">
        <v>224</v>
      </c>
      <c r="D78" s="37" t="str">
        <f t="shared" si="1"/>
        <v>袁谭</v>
      </c>
      <c r="E78" s="37">
        <v>224</v>
      </c>
      <c r="F78" s="97"/>
      <c r="H78" s="58" t="s">
        <v>1090</v>
      </c>
      <c r="I78" s="56">
        <v>415</v>
      </c>
      <c r="J78" s="58" t="s">
        <v>1090</v>
      </c>
    </row>
    <row r="79" spans="1:10" ht="16.5" x14ac:dyDescent="0.15">
      <c r="A79" s="37" t="s">
        <v>916</v>
      </c>
      <c r="B79" s="37">
        <v>514</v>
      </c>
      <c r="C79" s="37">
        <v>225</v>
      </c>
      <c r="D79" s="37" t="str">
        <f t="shared" si="1"/>
        <v>刘琮</v>
      </c>
      <c r="E79" s="37">
        <v>225</v>
      </c>
      <c r="F79" s="97"/>
      <c r="H79" s="59" t="s">
        <v>73</v>
      </c>
      <c r="I79" s="56">
        <v>416</v>
      </c>
      <c r="J79" s="59" t="s">
        <v>73</v>
      </c>
    </row>
    <row r="80" spans="1:10" ht="16.5" x14ac:dyDescent="0.15">
      <c r="A80" s="37" t="s">
        <v>917</v>
      </c>
      <c r="B80" s="37">
        <v>502</v>
      </c>
      <c r="C80" s="37">
        <v>226</v>
      </c>
      <c r="D80" s="37" t="str">
        <f t="shared" si="1"/>
        <v>张宝</v>
      </c>
      <c r="E80" s="37">
        <v>226</v>
      </c>
      <c r="F80" s="97"/>
      <c r="H80" s="59" t="s">
        <v>690</v>
      </c>
      <c r="I80" s="56">
        <v>417</v>
      </c>
      <c r="J80" s="59" t="s">
        <v>690</v>
      </c>
    </row>
    <row r="81" spans="1:10" ht="16.5" x14ac:dyDescent="0.15">
      <c r="A81" s="38" t="s">
        <v>918</v>
      </c>
      <c r="B81" s="37">
        <v>510</v>
      </c>
      <c r="C81" s="37">
        <v>227</v>
      </c>
      <c r="D81" s="37" t="str">
        <f t="shared" si="1"/>
        <v>何太后</v>
      </c>
      <c r="E81" s="37">
        <v>227</v>
      </c>
      <c r="F81" s="97"/>
      <c r="H81" s="58" t="s">
        <v>1091</v>
      </c>
      <c r="I81" s="56">
        <v>418</v>
      </c>
      <c r="J81" s="58" t="s">
        <v>1091</v>
      </c>
    </row>
    <row r="82" spans="1:10" ht="17.25" thickBot="1" x14ac:dyDescent="0.2">
      <c r="A82" s="38" t="s">
        <v>919</v>
      </c>
      <c r="B82" s="37">
        <v>504</v>
      </c>
      <c r="C82" s="37">
        <v>228</v>
      </c>
      <c r="D82" s="37" t="str">
        <f t="shared" si="1"/>
        <v>邹氏</v>
      </c>
      <c r="E82" s="37">
        <v>228</v>
      </c>
      <c r="F82" s="97"/>
      <c r="H82" s="59" t="s">
        <v>66</v>
      </c>
      <c r="I82" s="56">
        <v>419</v>
      </c>
      <c r="J82" s="59" t="s">
        <v>66</v>
      </c>
    </row>
    <row r="83" spans="1:10" ht="16.5" x14ac:dyDescent="0.15">
      <c r="A83" s="38" t="s">
        <v>920</v>
      </c>
      <c r="B83" s="37">
        <v>507</v>
      </c>
      <c r="C83" s="37">
        <v>229</v>
      </c>
      <c r="D83" s="37" t="str">
        <f t="shared" si="1"/>
        <v>王异</v>
      </c>
      <c r="E83" s="37">
        <v>229</v>
      </c>
      <c r="F83" s="23"/>
      <c r="H83" s="60" t="s">
        <v>1092</v>
      </c>
      <c r="I83" s="61">
        <v>501</v>
      </c>
      <c r="J83" s="60" t="s">
        <v>1092</v>
      </c>
    </row>
    <row r="84" spans="1:10" ht="16.5" x14ac:dyDescent="0.15">
      <c r="A84" s="38" t="s">
        <v>921</v>
      </c>
      <c r="B84" s="37">
        <v>518</v>
      </c>
      <c r="C84" s="37">
        <v>230</v>
      </c>
      <c r="D84" s="37" t="str">
        <f t="shared" si="1"/>
        <v>鲍三娘</v>
      </c>
      <c r="E84" s="37">
        <v>230</v>
      </c>
      <c r="F84" s="23"/>
      <c r="H84" s="62" t="s">
        <v>1106</v>
      </c>
      <c r="I84" s="63">
        <v>502</v>
      </c>
      <c r="J84" s="62" t="s">
        <v>1106</v>
      </c>
    </row>
    <row r="85" spans="1:10" ht="16.5" x14ac:dyDescent="0.15">
      <c r="A85" s="37" t="s">
        <v>922</v>
      </c>
      <c r="B85" s="37">
        <v>506</v>
      </c>
      <c r="C85" s="37">
        <v>231</v>
      </c>
      <c r="D85" s="37" t="str">
        <f t="shared" si="1"/>
        <v>沙摩柯</v>
      </c>
      <c r="E85" s="37">
        <v>231</v>
      </c>
      <c r="F85" s="23"/>
      <c r="H85" s="62" t="s">
        <v>1107</v>
      </c>
      <c r="I85" s="63">
        <v>503</v>
      </c>
      <c r="J85" s="62" t="s">
        <v>1107</v>
      </c>
    </row>
    <row r="86" spans="1:10" ht="16.5" x14ac:dyDescent="0.15">
      <c r="A86" s="37" t="s">
        <v>923</v>
      </c>
      <c r="B86" s="37">
        <v>520</v>
      </c>
      <c r="C86" s="37">
        <v>232</v>
      </c>
      <c r="D86" s="37" t="str">
        <f t="shared" si="1"/>
        <v>邓艾</v>
      </c>
      <c r="E86" s="37">
        <v>232</v>
      </c>
      <c r="F86" s="23"/>
      <c r="H86" s="62" t="s">
        <v>1108</v>
      </c>
      <c r="I86" s="63">
        <v>504</v>
      </c>
      <c r="J86" s="62" t="s">
        <v>1108</v>
      </c>
    </row>
    <row r="87" spans="1:10" ht="16.5" x14ac:dyDescent="0.15">
      <c r="A87" s="37" t="s">
        <v>924</v>
      </c>
      <c r="B87" s="37">
        <v>521</v>
      </c>
      <c r="C87" s="37">
        <v>233</v>
      </c>
      <c r="D87" s="37" t="str">
        <f t="shared" si="1"/>
        <v>徐盛</v>
      </c>
      <c r="E87" s="37">
        <v>233</v>
      </c>
      <c r="F87" s="23"/>
      <c r="H87" s="62" t="s">
        <v>157</v>
      </c>
      <c r="I87" s="63">
        <v>505</v>
      </c>
      <c r="J87" s="62" t="s">
        <v>157</v>
      </c>
    </row>
    <row r="88" spans="1:10" ht="16.5" x14ac:dyDescent="0.15">
      <c r="A88" s="37" t="s">
        <v>925</v>
      </c>
      <c r="B88" s="37">
        <v>522</v>
      </c>
      <c r="C88" s="37">
        <v>234</v>
      </c>
      <c r="D88" s="37" t="str">
        <f t="shared" si="1"/>
        <v>庞德</v>
      </c>
      <c r="E88" s="37">
        <v>234</v>
      </c>
      <c r="F88" s="23"/>
      <c r="H88" s="62" t="s">
        <v>1109</v>
      </c>
      <c r="I88" s="63">
        <v>506</v>
      </c>
      <c r="J88" s="62" t="s">
        <v>1109</v>
      </c>
    </row>
    <row r="89" spans="1:10" ht="16.5" x14ac:dyDescent="0.15">
      <c r="A89" s="37" t="s">
        <v>926</v>
      </c>
      <c r="B89" s="37">
        <v>521</v>
      </c>
      <c r="C89" s="37">
        <v>235</v>
      </c>
      <c r="D89" s="37" t="str">
        <f t="shared" si="1"/>
        <v>徐盛</v>
      </c>
      <c r="E89" s="37">
        <v>235</v>
      </c>
      <c r="F89" s="23"/>
      <c r="H89" s="62" t="s">
        <v>1110</v>
      </c>
      <c r="I89" s="63">
        <v>507</v>
      </c>
      <c r="J89" s="62" t="s">
        <v>1110</v>
      </c>
    </row>
    <row r="90" spans="1:10" ht="16.5" x14ac:dyDescent="0.15">
      <c r="A90" s="37" t="s">
        <v>927</v>
      </c>
      <c r="B90" s="37">
        <v>519</v>
      </c>
      <c r="C90" s="37">
        <v>236</v>
      </c>
      <c r="D90" s="37" t="str">
        <f t="shared" si="1"/>
        <v>诸葛恪</v>
      </c>
      <c r="E90" s="37">
        <v>236</v>
      </c>
      <c r="F90" s="23"/>
      <c r="H90" s="62" t="s">
        <v>1111</v>
      </c>
      <c r="I90" s="63">
        <v>508</v>
      </c>
      <c r="J90" s="62" t="s">
        <v>1111</v>
      </c>
    </row>
    <row r="91" spans="1:10" ht="16.5" x14ac:dyDescent="0.15">
      <c r="A91" s="37" t="s">
        <v>928</v>
      </c>
      <c r="B91" s="37">
        <v>502</v>
      </c>
      <c r="C91" s="37">
        <v>237</v>
      </c>
      <c r="D91" s="37" t="str">
        <f t="shared" si="1"/>
        <v>张宝</v>
      </c>
      <c r="E91" s="37">
        <v>237</v>
      </c>
      <c r="F91" s="23"/>
      <c r="H91" s="62" t="s">
        <v>1747</v>
      </c>
      <c r="I91" s="63">
        <v>509</v>
      </c>
      <c r="J91" s="62" t="s">
        <v>1860</v>
      </c>
    </row>
    <row r="92" spans="1:10" ht="16.5" x14ac:dyDescent="0.15">
      <c r="A92" s="37" t="s">
        <v>929</v>
      </c>
      <c r="B92" s="37">
        <v>513</v>
      </c>
      <c r="C92" s="37">
        <v>238</v>
      </c>
      <c r="D92" s="37" t="str">
        <f t="shared" si="1"/>
        <v>王允</v>
      </c>
      <c r="E92" s="37">
        <v>238</v>
      </c>
      <c r="F92" s="23"/>
      <c r="H92" s="62" t="s">
        <v>68</v>
      </c>
      <c r="I92" s="63">
        <v>510</v>
      </c>
      <c r="J92" s="62" t="s">
        <v>68</v>
      </c>
    </row>
    <row r="93" spans="1:10" ht="16.5" x14ac:dyDescent="0.15">
      <c r="A93" s="37" t="s">
        <v>930</v>
      </c>
      <c r="B93" s="37">
        <v>513</v>
      </c>
      <c r="C93" s="37">
        <v>239</v>
      </c>
      <c r="D93" s="37" t="str">
        <f t="shared" si="1"/>
        <v>王允</v>
      </c>
      <c r="E93" s="37">
        <v>239</v>
      </c>
      <c r="F93" s="23"/>
      <c r="H93" s="62" t="s">
        <v>131</v>
      </c>
      <c r="I93" s="63">
        <v>511</v>
      </c>
      <c r="J93" s="62" t="s">
        <v>131</v>
      </c>
    </row>
    <row r="94" spans="1:10" ht="17.25" thickBot="1" x14ac:dyDescent="0.2">
      <c r="A94" s="37" t="s">
        <v>931</v>
      </c>
      <c r="B94" s="37">
        <v>522</v>
      </c>
      <c r="C94" s="37">
        <v>240</v>
      </c>
      <c r="D94" s="37" t="str">
        <f t="shared" si="1"/>
        <v>庞德</v>
      </c>
      <c r="E94" s="37">
        <v>240</v>
      </c>
      <c r="F94" s="98"/>
      <c r="H94" s="62" t="s">
        <v>1112</v>
      </c>
      <c r="I94" s="63">
        <v>512</v>
      </c>
      <c r="J94" s="62" t="s">
        <v>1112</v>
      </c>
    </row>
    <row r="95" spans="1:10" ht="16.5" x14ac:dyDescent="0.15">
      <c r="A95" s="37" t="s">
        <v>932</v>
      </c>
      <c r="B95" s="37">
        <v>507</v>
      </c>
      <c r="C95" s="37">
        <v>241</v>
      </c>
      <c r="D95" s="37" t="str">
        <f t="shared" si="1"/>
        <v>王异</v>
      </c>
      <c r="E95" s="37">
        <v>241</v>
      </c>
      <c r="F95" s="99"/>
      <c r="H95" s="64" t="s">
        <v>71</v>
      </c>
      <c r="I95" s="64">
        <v>513</v>
      </c>
      <c r="J95" s="64" t="s">
        <v>71</v>
      </c>
    </row>
    <row r="96" spans="1:10" ht="16.5" x14ac:dyDescent="0.15">
      <c r="A96" s="37" t="s">
        <v>933</v>
      </c>
      <c r="B96" s="37">
        <v>508</v>
      </c>
      <c r="C96" s="37">
        <v>242</v>
      </c>
      <c r="D96" s="37" t="str">
        <f t="shared" si="1"/>
        <v>李儒</v>
      </c>
      <c r="E96" s="37">
        <v>242</v>
      </c>
      <c r="F96" s="24"/>
      <c r="H96" s="62" t="s">
        <v>914</v>
      </c>
      <c r="I96" s="63">
        <v>514</v>
      </c>
      <c r="J96" s="62" t="s">
        <v>914</v>
      </c>
    </row>
    <row r="97" spans="1:10" ht="16.5" x14ac:dyDescent="0.15">
      <c r="A97" s="37" t="s">
        <v>687</v>
      </c>
      <c r="B97" s="37">
        <v>503</v>
      </c>
      <c r="C97" s="37">
        <v>243</v>
      </c>
      <c r="D97" s="37" t="str">
        <f t="shared" si="1"/>
        <v>沮授</v>
      </c>
      <c r="E97" s="37">
        <v>243</v>
      </c>
      <c r="F97" s="24"/>
      <c r="H97" s="62" t="s">
        <v>1113</v>
      </c>
      <c r="I97" s="63">
        <v>515</v>
      </c>
      <c r="J97" s="62" t="s">
        <v>1113</v>
      </c>
    </row>
    <row r="98" spans="1:10" ht="16.5" x14ac:dyDescent="0.15">
      <c r="A98" s="37" t="s">
        <v>934</v>
      </c>
      <c r="B98" s="37">
        <v>517</v>
      </c>
      <c r="C98" s="37">
        <v>244</v>
      </c>
      <c r="D98" s="37" t="str">
        <f t="shared" si="1"/>
        <v>郭淮</v>
      </c>
      <c r="E98" s="37">
        <v>244</v>
      </c>
      <c r="F98" s="24"/>
      <c r="H98" s="65" t="s">
        <v>115</v>
      </c>
      <c r="I98" s="66">
        <v>516</v>
      </c>
      <c r="J98" s="65" t="s">
        <v>115</v>
      </c>
    </row>
    <row r="99" spans="1:10" ht="16.5" x14ac:dyDescent="0.15">
      <c r="A99" s="37" t="s">
        <v>935</v>
      </c>
      <c r="B99" s="37">
        <v>508</v>
      </c>
      <c r="C99" s="37">
        <v>245</v>
      </c>
      <c r="D99" s="37" t="str">
        <f t="shared" si="1"/>
        <v>李儒</v>
      </c>
      <c r="E99" s="37">
        <v>245</v>
      </c>
      <c r="F99" s="24"/>
      <c r="H99" s="62" t="s">
        <v>1114</v>
      </c>
      <c r="I99" s="63">
        <v>517</v>
      </c>
      <c r="J99" s="62" t="s">
        <v>1114</v>
      </c>
    </row>
    <row r="100" spans="1:10" ht="16.5" x14ac:dyDescent="0.15">
      <c r="A100" s="37" t="s">
        <v>936</v>
      </c>
      <c r="B100" s="37">
        <v>505</v>
      </c>
      <c r="C100" s="37">
        <v>246</v>
      </c>
      <c r="D100" s="37" t="str">
        <f t="shared" si="1"/>
        <v>刘表</v>
      </c>
      <c r="E100" s="37">
        <v>246</v>
      </c>
      <c r="F100" s="24"/>
      <c r="H100" s="62" t="s">
        <v>921</v>
      </c>
      <c r="I100" s="63">
        <v>518</v>
      </c>
      <c r="J100" s="62" t="s">
        <v>921</v>
      </c>
    </row>
    <row r="101" spans="1:10" ht="16.5" x14ac:dyDescent="0.15">
      <c r="A101" s="37" t="s">
        <v>937</v>
      </c>
      <c r="B101" s="37">
        <v>511</v>
      </c>
      <c r="C101" s="37">
        <v>247</v>
      </c>
      <c r="D101" s="37" t="str">
        <f t="shared" si="1"/>
        <v>何进</v>
      </c>
      <c r="E101" s="37">
        <v>247</v>
      </c>
      <c r="F101" s="24"/>
      <c r="H101" s="101" t="s">
        <v>1851</v>
      </c>
      <c r="I101" s="101">
        <v>519</v>
      </c>
      <c r="J101" s="101" t="s">
        <v>1851</v>
      </c>
    </row>
    <row r="102" spans="1:10" ht="16.5" x14ac:dyDescent="0.15">
      <c r="A102" s="37" t="s">
        <v>938</v>
      </c>
      <c r="B102" s="37">
        <v>509</v>
      </c>
      <c r="C102" s="37">
        <v>248</v>
      </c>
      <c r="D102" s="37" t="str">
        <f t="shared" si="1"/>
        <v>汉献帝</v>
      </c>
      <c r="E102" s="37">
        <v>248</v>
      </c>
      <c r="F102" s="24"/>
      <c r="H102" s="101" t="s">
        <v>1852</v>
      </c>
      <c r="I102" s="101">
        <v>520</v>
      </c>
      <c r="J102" s="101" t="s">
        <v>1852</v>
      </c>
    </row>
    <row r="103" spans="1:10" ht="16.5" x14ac:dyDescent="0.15">
      <c r="A103" s="37" t="s">
        <v>939</v>
      </c>
      <c r="B103" s="37">
        <v>301</v>
      </c>
      <c r="C103" s="37">
        <v>301</v>
      </c>
      <c r="D103" s="37" t="str">
        <f t="shared" si="1"/>
        <v>孙策</v>
      </c>
      <c r="E103" s="37">
        <v>301</v>
      </c>
      <c r="F103" s="24"/>
      <c r="H103" s="101" t="s">
        <v>1853</v>
      </c>
      <c r="I103" s="101">
        <v>521</v>
      </c>
      <c r="J103" s="101" t="s">
        <v>1853</v>
      </c>
    </row>
    <row r="104" spans="1:10" ht="16.5" x14ac:dyDescent="0.15">
      <c r="A104" s="38" t="s">
        <v>940</v>
      </c>
      <c r="B104" s="37">
        <v>302</v>
      </c>
      <c r="C104" s="37">
        <v>302</v>
      </c>
      <c r="D104" s="37" t="str">
        <f t="shared" si="1"/>
        <v>大乔</v>
      </c>
      <c r="E104" s="37">
        <v>302</v>
      </c>
      <c r="F104" s="24"/>
      <c r="H104" s="101" t="s">
        <v>1854</v>
      </c>
      <c r="I104" s="101">
        <v>522</v>
      </c>
      <c r="J104" s="101" t="s">
        <v>1854</v>
      </c>
    </row>
    <row r="105" spans="1:10" ht="16.5" x14ac:dyDescent="0.15">
      <c r="A105" s="38" t="s">
        <v>941</v>
      </c>
      <c r="B105" s="38">
        <v>104</v>
      </c>
      <c r="C105" s="38">
        <v>303</v>
      </c>
      <c r="D105" s="37" t="str">
        <f t="shared" si="1"/>
        <v>郭嘉</v>
      </c>
      <c r="E105" s="38">
        <v>303</v>
      </c>
      <c r="F105" s="24"/>
      <c r="H105" s="67" t="s">
        <v>1115</v>
      </c>
      <c r="I105" s="68">
        <v>601</v>
      </c>
      <c r="J105" s="67" t="s">
        <v>1115</v>
      </c>
    </row>
    <row r="106" spans="1:10" ht="16.5" x14ac:dyDescent="0.15">
      <c r="A106" s="38" t="s">
        <v>942</v>
      </c>
      <c r="B106" s="37">
        <v>304</v>
      </c>
      <c r="C106" s="37">
        <v>304</v>
      </c>
      <c r="D106" s="37" t="str">
        <f t="shared" si="1"/>
        <v>小乔</v>
      </c>
      <c r="E106" s="37">
        <v>304</v>
      </c>
      <c r="F106" s="24"/>
      <c r="H106" s="67" t="s">
        <v>1116</v>
      </c>
      <c r="I106" s="68">
        <v>602</v>
      </c>
      <c r="J106" s="67" t="s">
        <v>1116</v>
      </c>
    </row>
    <row r="107" spans="1:10" ht="16.5" x14ac:dyDescent="0.15">
      <c r="A107" s="37" t="s">
        <v>101</v>
      </c>
      <c r="B107" s="37">
        <v>305</v>
      </c>
      <c r="C107" s="37">
        <v>305</v>
      </c>
      <c r="D107" s="37" t="str">
        <f t="shared" si="1"/>
        <v>太史慈</v>
      </c>
      <c r="E107" s="37">
        <v>305</v>
      </c>
      <c r="F107" s="24"/>
      <c r="H107" s="67" t="s">
        <v>1117</v>
      </c>
      <c r="I107" s="68">
        <v>603</v>
      </c>
      <c r="J107" s="67" t="s">
        <v>1117</v>
      </c>
    </row>
    <row r="108" spans="1:10" ht="16.5" x14ac:dyDescent="0.15">
      <c r="A108" s="37" t="s">
        <v>943</v>
      </c>
      <c r="B108" s="37">
        <v>306</v>
      </c>
      <c r="C108" s="37">
        <v>306</v>
      </c>
      <c r="D108" s="37" t="str">
        <f t="shared" si="1"/>
        <v>孙权</v>
      </c>
      <c r="E108" s="37">
        <v>306</v>
      </c>
      <c r="F108" s="24"/>
      <c r="H108" s="67" t="s">
        <v>1118</v>
      </c>
      <c r="I108" s="68">
        <v>604</v>
      </c>
      <c r="J108" s="67" t="s">
        <v>1118</v>
      </c>
    </row>
    <row r="109" spans="1:10" ht="16.5" x14ac:dyDescent="0.15">
      <c r="A109" s="37" t="s">
        <v>944</v>
      </c>
      <c r="B109" s="37">
        <v>307</v>
      </c>
      <c r="C109" s="37">
        <v>307</v>
      </c>
      <c r="D109" s="37" t="str">
        <f t="shared" si="1"/>
        <v>吕蒙</v>
      </c>
      <c r="E109" s="37">
        <v>307</v>
      </c>
      <c r="F109" s="24"/>
    </row>
    <row r="110" spans="1:10" ht="16.5" x14ac:dyDescent="0.15">
      <c r="A110" s="37" t="s">
        <v>945</v>
      </c>
      <c r="B110" s="37">
        <v>308</v>
      </c>
      <c r="C110" s="37">
        <v>308</v>
      </c>
      <c r="D110" s="37" t="str">
        <f t="shared" si="1"/>
        <v>甘宁</v>
      </c>
      <c r="E110" s="37">
        <v>308</v>
      </c>
      <c r="F110" s="24"/>
    </row>
    <row r="111" spans="1:10" ht="17.25" thickBot="1" x14ac:dyDescent="0.2">
      <c r="A111" s="37" t="s">
        <v>946</v>
      </c>
      <c r="B111" s="37">
        <v>309</v>
      </c>
      <c r="C111" s="37">
        <v>309</v>
      </c>
      <c r="D111" s="37" t="str">
        <f t="shared" si="1"/>
        <v>孙坚</v>
      </c>
      <c r="E111" s="37">
        <v>309</v>
      </c>
      <c r="F111" s="100"/>
    </row>
    <row r="112" spans="1:10" ht="16.5" x14ac:dyDescent="0.15">
      <c r="A112" s="38" t="s">
        <v>102</v>
      </c>
      <c r="B112" s="38">
        <v>404</v>
      </c>
      <c r="C112" s="38">
        <v>310</v>
      </c>
      <c r="D112" s="37" t="str">
        <f t="shared" si="1"/>
        <v>貂蝉</v>
      </c>
      <c r="E112" s="38">
        <v>310</v>
      </c>
      <c r="F112" s="23"/>
    </row>
    <row r="113" spans="1:6" ht="16.5" x14ac:dyDescent="0.15">
      <c r="A113" s="37" t="s">
        <v>947</v>
      </c>
      <c r="B113" s="37">
        <v>311</v>
      </c>
      <c r="C113" s="37">
        <v>311</v>
      </c>
      <c r="D113" s="37" t="str">
        <f t="shared" si="1"/>
        <v>陆逊</v>
      </c>
      <c r="E113" s="37">
        <v>311</v>
      </c>
      <c r="F113" s="23"/>
    </row>
    <row r="114" spans="1:6" ht="16.5" x14ac:dyDescent="0.15">
      <c r="A114" s="37" t="s">
        <v>948</v>
      </c>
      <c r="B114" s="37">
        <v>312</v>
      </c>
      <c r="C114" s="37">
        <v>312</v>
      </c>
      <c r="D114" s="37" t="str">
        <f t="shared" si="1"/>
        <v>鲁肃</v>
      </c>
      <c r="E114" s="37">
        <v>312</v>
      </c>
      <c r="F114" s="23"/>
    </row>
    <row r="115" spans="1:6" ht="16.5" x14ac:dyDescent="0.15">
      <c r="A115" s="37" t="s">
        <v>949</v>
      </c>
      <c r="B115" s="37">
        <v>313</v>
      </c>
      <c r="C115" s="37">
        <v>313</v>
      </c>
      <c r="D115" s="37" t="str">
        <f t="shared" si="1"/>
        <v>凌统</v>
      </c>
      <c r="E115" s="37">
        <v>313</v>
      </c>
      <c r="F115" s="23"/>
    </row>
    <row r="116" spans="1:6" ht="16.5" x14ac:dyDescent="0.15">
      <c r="A116" s="37" t="s">
        <v>950</v>
      </c>
      <c r="B116" s="37">
        <v>314</v>
      </c>
      <c r="C116" s="37">
        <v>314</v>
      </c>
      <c r="D116" s="37" t="str">
        <f t="shared" si="1"/>
        <v>黄盖</v>
      </c>
      <c r="E116" s="37">
        <v>314</v>
      </c>
      <c r="F116" s="23"/>
    </row>
    <row r="117" spans="1:6" ht="16.5" x14ac:dyDescent="0.15">
      <c r="A117" s="37" t="s">
        <v>951</v>
      </c>
      <c r="B117" s="37">
        <v>315</v>
      </c>
      <c r="C117" s="37">
        <v>315</v>
      </c>
      <c r="D117" s="37" t="str">
        <f t="shared" si="1"/>
        <v>张昭</v>
      </c>
      <c r="E117" s="37">
        <v>315</v>
      </c>
      <c r="F117" s="23"/>
    </row>
    <row r="118" spans="1:6" ht="16.5" x14ac:dyDescent="0.15">
      <c r="A118" s="37" t="s">
        <v>952</v>
      </c>
      <c r="B118" s="37">
        <v>316</v>
      </c>
      <c r="C118" s="37">
        <v>316</v>
      </c>
      <c r="D118" s="37" t="str">
        <f t="shared" si="1"/>
        <v>周泰</v>
      </c>
      <c r="E118" s="37">
        <v>316</v>
      </c>
      <c r="F118" s="23"/>
    </row>
    <row r="119" spans="1:6" ht="16.5" x14ac:dyDescent="0.15">
      <c r="A119" s="38" t="s">
        <v>953</v>
      </c>
      <c r="B119" s="37">
        <v>317</v>
      </c>
      <c r="C119" s="37">
        <v>317</v>
      </c>
      <c r="D119" s="37" t="str">
        <f t="shared" si="1"/>
        <v>步练师</v>
      </c>
      <c r="E119" s="37">
        <v>317</v>
      </c>
      <c r="F119" s="23"/>
    </row>
    <row r="120" spans="1:6" ht="16.5" x14ac:dyDescent="0.15">
      <c r="A120" s="37" t="s">
        <v>954</v>
      </c>
      <c r="B120" s="37">
        <v>318</v>
      </c>
      <c r="C120" s="37">
        <v>318</v>
      </c>
      <c r="D120" s="37" t="str">
        <f t="shared" si="1"/>
        <v>韩当</v>
      </c>
      <c r="E120" s="37">
        <v>318</v>
      </c>
      <c r="F120" s="23"/>
    </row>
    <row r="121" spans="1:6" ht="16.5" x14ac:dyDescent="0.15">
      <c r="A121" s="37" t="s">
        <v>955</v>
      </c>
      <c r="B121" s="37">
        <v>319</v>
      </c>
      <c r="C121" s="37">
        <v>319</v>
      </c>
      <c r="D121" s="37" t="str">
        <f t="shared" si="1"/>
        <v>诸葛瑾</v>
      </c>
      <c r="E121" s="37">
        <v>319</v>
      </c>
      <c r="F121" s="23"/>
    </row>
    <row r="122" spans="1:6" ht="16.5" x14ac:dyDescent="0.15">
      <c r="A122" s="37" t="s">
        <v>956</v>
      </c>
      <c r="B122" s="37">
        <v>516</v>
      </c>
      <c r="C122" s="37">
        <v>320</v>
      </c>
      <c r="D122" s="37" t="str">
        <f t="shared" si="1"/>
        <v>李傕</v>
      </c>
      <c r="E122" s="37">
        <v>320</v>
      </c>
      <c r="F122" s="23"/>
    </row>
    <row r="123" spans="1:6" ht="17.25" thickBot="1" x14ac:dyDescent="0.2">
      <c r="A123" s="37" t="s">
        <v>957</v>
      </c>
      <c r="B123" s="37">
        <v>503</v>
      </c>
      <c r="C123" s="37">
        <v>321</v>
      </c>
      <c r="D123" s="37" t="str">
        <f t="shared" si="1"/>
        <v>沮授</v>
      </c>
      <c r="E123" s="37">
        <v>321</v>
      </c>
      <c r="F123" s="98"/>
    </row>
    <row r="124" spans="1:6" ht="16.5" x14ac:dyDescent="0.15">
      <c r="A124" s="39" t="s">
        <v>958</v>
      </c>
      <c r="B124" s="37">
        <v>510</v>
      </c>
      <c r="C124" s="37">
        <v>322</v>
      </c>
      <c r="D124" s="37" t="str">
        <f t="shared" si="1"/>
        <v>何太后</v>
      </c>
      <c r="E124" s="37">
        <v>322</v>
      </c>
      <c r="F124" s="99"/>
    </row>
    <row r="125" spans="1:6" ht="16.5" x14ac:dyDescent="0.15">
      <c r="A125" s="39" t="s">
        <v>959</v>
      </c>
      <c r="B125" s="37">
        <v>518</v>
      </c>
      <c r="C125" s="37">
        <v>323</v>
      </c>
      <c r="D125" s="37" t="str">
        <f t="shared" si="1"/>
        <v>鲍三娘</v>
      </c>
      <c r="E125" s="37">
        <v>323</v>
      </c>
      <c r="F125" s="24"/>
    </row>
    <row r="126" spans="1:6" ht="16.5" x14ac:dyDescent="0.15">
      <c r="A126" s="39" t="s">
        <v>960</v>
      </c>
      <c r="B126" s="37">
        <v>507</v>
      </c>
      <c r="C126" s="37">
        <v>324</v>
      </c>
      <c r="D126" s="37" t="str">
        <f t="shared" si="1"/>
        <v>王异</v>
      </c>
      <c r="E126" s="37">
        <v>324</v>
      </c>
      <c r="F126" s="24"/>
    </row>
    <row r="127" spans="1:6" ht="16.5" x14ac:dyDescent="0.15">
      <c r="A127" s="37" t="s">
        <v>961</v>
      </c>
      <c r="B127" s="37">
        <v>505</v>
      </c>
      <c r="C127" s="37">
        <v>325</v>
      </c>
      <c r="D127" s="37" t="str">
        <f t="shared" si="1"/>
        <v>刘表</v>
      </c>
      <c r="E127" s="37">
        <v>325</v>
      </c>
      <c r="F127" s="24"/>
    </row>
    <row r="128" spans="1:6" ht="16.5" x14ac:dyDescent="0.15">
      <c r="A128" s="37" t="s">
        <v>962</v>
      </c>
      <c r="B128" s="37">
        <v>517</v>
      </c>
      <c r="C128" s="37">
        <v>326</v>
      </c>
      <c r="D128" s="37" t="str">
        <f t="shared" si="1"/>
        <v>郭淮</v>
      </c>
      <c r="E128" s="37">
        <v>326</v>
      </c>
      <c r="F128" s="24"/>
    </row>
    <row r="129" spans="1:6" ht="16.5" x14ac:dyDescent="0.15">
      <c r="A129" s="37" t="s">
        <v>963</v>
      </c>
      <c r="B129" s="37">
        <v>520</v>
      </c>
      <c r="C129" s="37">
        <v>327</v>
      </c>
      <c r="D129" s="37" t="str">
        <f t="shared" si="1"/>
        <v>邓艾</v>
      </c>
      <c r="E129" s="37">
        <v>327</v>
      </c>
      <c r="F129" s="24"/>
    </row>
    <row r="130" spans="1:6" ht="16.5" x14ac:dyDescent="0.15">
      <c r="A130" s="37" t="s">
        <v>964</v>
      </c>
      <c r="B130" s="37">
        <v>521</v>
      </c>
      <c r="C130" s="37">
        <v>328</v>
      </c>
      <c r="D130" s="37" t="str">
        <f t="shared" si="1"/>
        <v>徐盛</v>
      </c>
      <c r="E130" s="37">
        <v>328</v>
      </c>
      <c r="F130" s="24"/>
    </row>
    <row r="131" spans="1:6" ht="16.5" x14ac:dyDescent="0.15">
      <c r="A131" s="37" t="s">
        <v>965</v>
      </c>
      <c r="B131" s="37">
        <v>519</v>
      </c>
      <c r="C131" s="37">
        <v>329</v>
      </c>
      <c r="D131" s="37" t="str">
        <f t="shared" si="1"/>
        <v>诸葛恪</v>
      </c>
      <c r="E131" s="37">
        <v>329</v>
      </c>
      <c r="F131" s="24"/>
    </row>
    <row r="132" spans="1:6" ht="16.5" x14ac:dyDescent="0.15">
      <c r="A132" s="37" t="s">
        <v>966</v>
      </c>
      <c r="B132" s="37">
        <v>503</v>
      </c>
      <c r="C132" s="37">
        <v>330</v>
      </c>
      <c r="D132" s="37" t="str">
        <f t="shared" si="1"/>
        <v>沮授</v>
      </c>
      <c r="E132" s="37">
        <v>330</v>
      </c>
      <c r="F132" s="24"/>
    </row>
    <row r="133" spans="1:6" ht="16.5" x14ac:dyDescent="0.15">
      <c r="A133" s="37" t="s">
        <v>967</v>
      </c>
      <c r="B133" s="37">
        <v>513</v>
      </c>
      <c r="C133" s="37">
        <v>331</v>
      </c>
      <c r="D133" s="37" t="str">
        <f t="shared" si="1"/>
        <v>王允</v>
      </c>
      <c r="E133" s="37">
        <v>331</v>
      </c>
      <c r="F133" s="24"/>
    </row>
    <row r="134" spans="1:6" ht="16.5" x14ac:dyDescent="0.15">
      <c r="A134" s="37" t="s">
        <v>968</v>
      </c>
      <c r="B134" s="37">
        <v>511</v>
      </c>
      <c r="C134" s="37">
        <v>332</v>
      </c>
      <c r="D134" s="37" t="str">
        <f t="shared" ref="D134:D197" si="2">VLOOKUP(B134,I:J,2,FALSE)</f>
        <v>何进</v>
      </c>
      <c r="E134" s="37">
        <v>332</v>
      </c>
      <c r="F134" s="24"/>
    </row>
    <row r="135" spans="1:6" ht="16.5" x14ac:dyDescent="0.15">
      <c r="A135" s="37" t="s">
        <v>969</v>
      </c>
      <c r="B135" s="37">
        <v>501</v>
      </c>
      <c r="C135" s="37">
        <v>333</v>
      </c>
      <c r="D135" s="37" t="str">
        <f t="shared" si="2"/>
        <v>张梁</v>
      </c>
      <c r="E135" s="37">
        <v>333</v>
      </c>
      <c r="F135" s="24"/>
    </row>
    <row r="136" spans="1:6" ht="16.5" x14ac:dyDescent="0.15">
      <c r="A136" s="37" t="s">
        <v>970</v>
      </c>
      <c r="B136" s="37">
        <v>514</v>
      </c>
      <c r="C136" s="37">
        <v>334</v>
      </c>
      <c r="D136" s="37" t="str">
        <f t="shared" si="2"/>
        <v>刘琮</v>
      </c>
      <c r="E136" s="37">
        <v>334</v>
      </c>
      <c r="F136" s="24"/>
    </row>
    <row r="137" spans="1:6" ht="16.5" x14ac:dyDescent="0.15">
      <c r="A137" s="37" t="s">
        <v>971</v>
      </c>
      <c r="B137" s="37">
        <v>521</v>
      </c>
      <c r="C137" s="37">
        <v>335</v>
      </c>
      <c r="D137" s="37" t="str">
        <f t="shared" si="2"/>
        <v>徐盛</v>
      </c>
      <c r="E137" s="37">
        <v>335</v>
      </c>
      <c r="F137" s="24"/>
    </row>
    <row r="138" spans="1:6" ht="16.5" x14ac:dyDescent="0.15">
      <c r="A138" s="37" t="s">
        <v>972</v>
      </c>
      <c r="B138" s="37">
        <v>519</v>
      </c>
      <c r="C138" s="37">
        <v>336</v>
      </c>
      <c r="D138" s="37" t="str">
        <f t="shared" si="2"/>
        <v>诸葛恪</v>
      </c>
      <c r="E138" s="37">
        <v>336</v>
      </c>
      <c r="F138" s="24"/>
    </row>
    <row r="139" spans="1:6" ht="16.5" x14ac:dyDescent="0.15">
      <c r="A139" s="37" t="s">
        <v>973</v>
      </c>
      <c r="B139" s="37">
        <v>522</v>
      </c>
      <c r="C139" s="37">
        <v>337</v>
      </c>
      <c r="D139" s="37" t="str">
        <f t="shared" si="2"/>
        <v>庞德</v>
      </c>
      <c r="E139" s="37">
        <v>337</v>
      </c>
      <c r="F139" s="24"/>
    </row>
    <row r="140" spans="1:6" ht="17.25" thickBot="1" x14ac:dyDescent="0.2">
      <c r="A140" s="37" t="s">
        <v>974</v>
      </c>
      <c r="B140" s="37">
        <v>509</v>
      </c>
      <c r="C140" s="37">
        <v>338</v>
      </c>
      <c r="D140" s="37" t="str">
        <f t="shared" si="2"/>
        <v>汉献帝</v>
      </c>
      <c r="E140" s="37">
        <v>338</v>
      </c>
      <c r="F140" s="100"/>
    </row>
    <row r="141" spans="1:6" ht="16.5" x14ac:dyDescent="0.15">
      <c r="A141" s="37" t="s">
        <v>975</v>
      </c>
      <c r="B141" s="37">
        <v>501</v>
      </c>
      <c r="C141" s="37">
        <v>339</v>
      </c>
      <c r="D141" s="37" t="str">
        <f t="shared" si="2"/>
        <v>张梁</v>
      </c>
      <c r="E141" s="37">
        <v>339</v>
      </c>
      <c r="F141" s="23"/>
    </row>
    <row r="142" spans="1:6" ht="16.5" x14ac:dyDescent="0.15">
      <c r="A142" s="38" t="s">
        <v>976</v>
      </c>
      <c r="B142" s="37">
        <v>504</v>
      </c>
      <c r="C142" s="37">
        <v>340</v>
      </c>
      <c r="D142" s="37" t="str">
        <f t="shared" si="2"/>
        <v>邹氏</v>
      </c>
      <c r="E142" s="37">
        <v>340</v>
      </c>
      <c r="F142" s="23"/>
    </row>
    <row r="143" spans="1:6" ht="16.5" x14ac:dyDescent="0.15">
      <c r="A143" s="37" t="s">
        <v>977</v>
      </c>
      <c r="B143" s="37">
        <v>515</v>
      </c>
      <c r="C143" s="37">
        <v>341</v>
      </c>
      <c r="D143" s="37" t="str">
        <f t="shared" si="2"/>
        <v>袁谭</v>
      </c>
      <c r="E143" s="37">
        <v>341</v>
      </c>
      <c r="F143" s="23"/>
    </row>
    <row r="144" spans="1:6" ht="16.5" x14ac:dyDescent="0.15">
      <c r="A144" s="37" t="s">
        <v>978</v>
      </c>
      <c r="B144" s="37">
        <v>509</v>
      </c>
      <c r="C144" s="37">
        <v>342</v>
      </c>
      <c r="D144" s="37" t="str">
        <f t="shared" si="2"/>
        <v>汉献帝</v>
      </c>
      <c r="E144" s="37">
        <v>342</v>
      </c>
      <c r="F144" s="23"/>
    </row>
    <row r="145" spans="1:6" ht="16.5" x14ac:dyDescent="0.15">
      <c r="A145" s="37" t="s">
        <v>979</v>
      </c>
      <c r="B145" s="37">
        <v>509</v>
      </c>
      <c r="C145" s="37">
        <v>343</v>
      </c>
      <c r="D145" s="37" t="str">
        <f t="shared" si="2"/>
        <v>汉献帝</v>
      </c>
      <c r="E145" s="37">
        <v>343</v>
      </c>
      <c r="F145" s="23"/>
    </row>
    <row r="146" spans="1:6" ht="16.5" x14ac:dyDescent="0.15">
      <c r="A146" s="37" t="s">
        <v>980</v>
      </c>
      <c r="B146" s="37">
        <v>508</v>
      </c>
      <c r="C146" s="37">
        <v>344</v>
      </c>
      <c r="D146" s="37" t="str">
        <f t="shared" si="2"/>
        <v>李儒</v>
      </c>
      <c r="E146" s="37">
        <v>344</v>
      </c>
      <c r="F146" s="23"/>
    </row>
    <row r="147" spans="1:6" ht="16.5" x14ac:dyDescent="0.15">
      <c r="A147" s="37" t="s">
        <v>981</v>
      </c>
      <c r="B147" s="37">
        <v>512</v>
      </c>
      <c r="C147" s="37">
        <v>345</v>
      </c>
      <c r="D147" s="37" t="str">
        <f t="shared" si="2"/>
        <v>潘凤</v>
      </c>
      <c r="E147" s="37">
        <v>345</v>
      </c>
      <c r="F147" s="23"/>
    </row>
    <row r="148" spans="1:6" ht="16.5" x14ac:dyDescent="0.15">
      <c r="A148" s="37" t="s">
        <v>982</v>
      </c>
      <c r="B148" s="37">
        <v>514</v>
      </c>
      <c r="C148" s="37">
        <v>346</v>
      </c>
      <c r="D148" s="37" t="str">
        <f t="shared" si="2"/>
        <v>刘琮</v>
      </c>
      <c r="E148" s="37">
        <v>346</v>
      </c>
      <c r="F148" s="23"/>
    </row>
    <row r="149" spans="1:6" ht="16.5" x14ac:dyDescent="0.15">
      <c r="A149" s="37" t="s">
        <v>983</v>
      </c>
      <c r="B149" s="37">
        <v>517</v>
      </c>
      <c r="C149" s="37">
        <v>347</v>
      </c>
      <c r="D149" s="37" t="str">
        <f t="shared" si="2"/>
        <v>郭淮</v>
      </c>
      <c r="E149" s="37">
        <v>347</v>
      </c>
      <c r="F149" s="23"/>
    </row>
    <row r="150" spans="1:6" ht="16.5" x14ac:dyDescent="0.15">
      <c r="A150" s="37" t="s">
        <v>984</v>
      </c>
      <c r="B150" s="37">
        <v>520</v>
      </c>
      <c r="C150" s="37">
        <v>348</v>
      </c>
      <c r="D150" s="37" t="str">
        <f t="shared" si="2"/>
        <v>邓艾</v>
      </c>
      <c r="E150" s="37">
        <v>348</v>
      </c>
      <c r="F150" s="23"/>
    </row>
    <row r="151" spans="1:6" ht="16.5" x14ac:dyDescent="0.15">
      <c r="A151" s="37" t="s">
        <v>985</v>
      </c>
      <c r="B151" s="37">
        <v>401</v>
      </c>
      <c r="C151" s="37">
        <v>401</v>
      </c>
      <c r="D151" s="37" t="str">
        <f t="shared" si="2"/>
        <v>左慈</v>
      </c>
      <c r="E151" s="37">
        <v>401</v>
      </c>
      <c r="F151" s="23"/>
    </row>
    <row r="152" spans="1:6" ht="17.25" thickBot="1" x14ac:dyDescent="0.2">
      <c r="A152" s="37" t="s">
        <v>986</v>
      </c>
      <c r="B152" s="37">
        <v>402</v>
      </c>
      <c r="C152" s="37">
        <v>402</v>
      </c>
      <c r="D152" s="37" t="str">
        <f t="shared" si="2"/>
        <v>华佗</v>
      </c>
      <c r="E152" s="37">
        <v>402</v>
      </c>
      <c r="F152" s="98"/>
    </row>
    <row r="153" spans="1:6" ht="16.5" x14ac:dyDescent="0.15">
      <c r="A153" s="37" t="s">
        <v>987</v>
      </c>
      <c r="B153" s="37">
        <v>403</v>
      </c>
      <c r="C153" s="37">
        <v>403</v>
      </c>
      <c r="D153" s="37" t="str">
        <f t="shared" si="2"/>
        <v>吕布</v>
      </c>
      <c r="E153" s="37">
        <v>403</v>
      </c>
      <c r="F153" s="99"/>
    </row>
    <row r="154" spans="1:6" ht="16.5" x14ac:dyDescent="0.15">
      <c r="A154" s="38" t="s">
        <v>988</v>
      </c>
      <c r="B154" s="37">
        <v>404</v>
      </c>
      <c r="C154" s="37">
        <v>404</v>
      </c>
      <c r="D154" s="37" t="str">
        <f t="shared" si="2"/>
        <v>貂蝉</v>
      </c>
      <c r="E154" s="37">
        <v>404</v>
      </c>
      <c r="F154" s="24"/>
    </row>
    <row r="155" spans="1:6" ht="16.5" x14ac:dyDescent="0.15">
      <c r="A155" s="37" t="s">
        <v>989</v>
      </c>
      <c r="B155" s="37">
        <v>405</v>
      </c>
      <c r="C155" s="37">
        <v>405</v>
      </c>
      <c r="D155" s="37" t="str">
        <f t="shared" si="2"/>
        <v>董卓</v>
      </c>
      <c r="E155" s="37">
        <v>405</v>
      </c>
      <c r="F155" s="24"/>
    </row>
    <row r="156" spans="1:6" ht="16.5" x14ac:dyDescent="0.15">
      <c r="A156" s="37" t="s">
        <v>990</v>
      </c>
      <c r="B156" s="37">
        <v>406</v>
      </c>
      <c r="C156" s="37">
        <v>406</v>
      </c>
      <c r="D156" s="37" t="str">
        <f t="shared" si="2"/>
        <v>华雄</v>
      </c>
      <c r="E156" s="37">
        <v>406</v>
      </c>
      <c r="F156" s="24"/>
    </row>
    <row r="157" spans="1:6" ht="16.5" x14ac:dyDescent="0.15">
      <c r="A157" s="37" t="s">
        <v>991</v>
      </c>
      <c r="B157" s="37">
        <v>407</v>
      </c>
      <c r="C157" s="37">
        <v>407</v>
      </c>
      <c r="D157" s="37" t="str">
        <f t="shared" si="2"/>
        <v>贾诩</v>
      </c>
      <c r="E157" s="37">
        <v>407</v>
      </c>
      <c r="F157" s="24"/>
    </row>
    <row r="158" spans="1:6" ht="16.5" x14ac:dyDescent="0.15">
      <c r="A158" s="37" t="s">
        <v>992</v>
      </c>
      <c r="B158" s="37">
        <v>408</v>
      </c>
      <c r="C158" s="37">
        <v>408</v>
      </c>
      <c r="D158" s="37" t="str">
        <f t="shared" si="2"/>
        <v>公孙瓒</v>
      </c>
      <c r="E158" s="37">
        <v>408</v>
      </c>
      <c r="F158" s="24"/>
    </row>
    <row r="159" spans="1:6" ht="16.5" x14ac:dyDescent="0.15">
      <c r="A159" s="37" t="s">
        <v>104</v>
      </c>
      <c r="B159" s="37">
        <v>409</v>
      </c>
      <c r="C159" s="37">
        <v>409</v>
      </c>
      <c r="D159" s="37" t="str">
        <f t="shared" si="2"/>
        <v>张角</v>
      </c>
      <c r="E159" s="37">
        <v>409</v>
      </c>
      <c r="F159" s="24"/>
    </row>
    <row r="160" spans="1:6" ht="16.5" x14ac:dyDescent="0.15">
      <c r="A160" s="37" t="s">
        <v>105</v>
      </c>
      <c r="B160" s="37">
        <v>410</v>
      </c>
      <c r="C160" s="37">
        <v>410</v>
      </c>
      <c r="D160" s="37" t="str">
        <f t="shared" si="2"/>
        <v>于吉</v>
      </c>
      <c r="E160" s="37">
        <v>410</v>
      </c>
      <c r="F160" s="24"/>
    </row>
    <row r="161" spans="1:6" ht="16.5" x14ac:dyDescent="0.15">
      <c r="A161" s="37" t="s">
        <v>106</v>
      </c>
      <c r="B161" s="37">
        <v>411</v>
      </c>
      <c r="C161" s="37">
        <v>411</v>
      </c>
      <c r="D161" s="37" t="str">
        <f t="shared" si="2"/>
        <v>袁绍</v>
      </c>
      <c r="E161" s="37">
        <v>411</v>
      </c>
      <c r="F161" s="24"/>
    </row>
    <row r="162" spans="1:6" ht="16.5" x14ac:dyDescent="0.15">
      <c r="A162" s="37" t="s">
        <v>993</v>
      </c>
      <c r="B162" s="37">
        <v>412</v>
      </c>
      <c r="C162" s="37">
        <v>412</v>
      </c>
      <c r="D162" s="37" t="str">
        <f t="shared" si="2"/>
        <v>袁术</v>
      </c>
      <c r="E162" s="37">
        <v>412</v>
      </c>
      <c r="F162" s="24"/>
    </row>
    <row r="163" spans="1:6" ht="16.5" x14ac:dyDescent="0.15">
      <c r="A163" s="37" t="s">
        <v>107</v>
      </c>
      <c r="B163" s="37">
        <v>413</v>
      </c>
      <c r="C163" s="37">
        <v>413</v>
      </c>
      <c r="D163" s="37" t="str">
        <f t="shared" si="2"/>
        <v>颜良</v>
      </c>
      <c r="E163" s="37">
        <v>413</v>
      </c>
      <c r="F163" s="24"/>
    </row>
    <row r="164" spans="1:6" ht="16.5" x14ac:dyDescent="0.15">
      <c r="A164" s="37" t="s">
        <v>108</v>
      </c>
      <c r="B164" s="37">
        <v>414</v>
      </c>
      <c r="C164" s="37">
        <v>414</v>
      </c>
      <c r="D164" s="37" t="str">
        <f t="shared" si="2"/>
        <v>文丑</v>
      </c>
      <c r="E164" s="37">
        <v>414</v>
      </c>
      <c r="F164" s="24"/>
    </row>
    <row r="165" spans="1:6" ht="16.5" x14ac:dyDescent="0.15">
      <c r="A165" s="38" t="s">
        <v>994</v>
      </c>
      <c r="B165" s="37">
        <v>415</v>
      </c>
      <c r="C165" s="37">
        <v>415</v>
      </c>
      <c r="D165" s="37" t="str">
        <f t="shared" si="2"/>
        <v>蔡文姬</v>
      </c>
      <c r="E165" s="37">
        <v>415</v>
      </c>
      <c r="F165" s="24"/>
    </row>
    <row r="166" spans="1:6" ht="16.5" x14ac:dyDescent="0.15">
      <c r="A166" s="37" t="s">
        <v>73</v>
      </c>
      <c r="B166" s="37">
        <v>416</v>
      </c>
      <c r="C166" s="37">
        <v>416</v>
      </c>
      <c r="D166" s="37" t="str">
        <f t="shared" si="2"/>
        <v>陈宫</v>
      </c>
      <c r="E166" s="37">
        <v>416</v>
      </c>
      <c r="F166" s="24"/>
    </row>
    <row r="167" spans="1:6" ht="16.5" x14ac:dyDescent="0.15">
      <c r="A167" s="37" t="s">
        <v>690</v>
      </c>
      <c r="B167" s="37">
        <v>417</v>
      </c>
      <c r="C167" s="37">
        <v>417</v>
      </c>
      <c r="D167" s="37" t="str">
        <f t="shared" si="2"/>
        <v>孔融</v>
      </c>
      <c r="E167" s="37">
        <v>417</v>
      </c>
      <c r="F167" s="24"/>
    </row>
    <row r="168" spans="1:6" ht="16.5" x14ac:dyDescent="0.15">
      <c r="A168" s="38" t="s">
        <v>995</v>
      </c>
      <c r="B168" s="37">
        <v>418</v>
      </c>
      <c r="C168" s="37">
        <v>418</v>
      </c>
      <c r="D168" s="37" t="str">
        <f t="shared" si="2"/>
        <v>吕灵雎</v>
      </c>
      <c r="E168" s="37">
        <v>418</v>
      </c>
      <c r="F168" s="24"/>
    </row>
    <row r="169" spans="1:6" ht="17.25" thickBot="1" x14ac:dyDescent="0.2">
      <c r="A169" s="37" t="s">
        <v>996</v>
      </c>
      <c r="B169" s="37">
        <v>419</v>
      </c>
      <c r="C169" s="37">
        <v>419</v>
      </c>
      <c r="D169" s="37" t="str">
        <f t="shared" si="2"/>
        <v>张让</v>
      </c>
      <c r="E169" s="37">
        <v>419</v>
      </c>
      <c r="F169" s="100"/>
    </row>
    <row r="170" spans="1:6" ht="16.5" x14ac:dyDescent="0.15">
      <c r="A170" s="37" t="s">
        <v>997</v>
      </c>
      <c r="B170" s="37">
        <v>501</v>
      </c>
      <c r="C170" s="37">
        <v>420</v>
      </c>
      <c r="D170" s="37" t="str">
        <f t="shared" si="2"/>
        <v>张梁</v>
      </c>
      <c r="E170" s="37">
        <v>420</v>
      </c>
      <c r="F170" s="23"/>
    </row>
    <row r="171" spans="1:6" ht="16.5" x14ac:dyDescent="0.15">
      <c r="A171" s="37" t="s">
        <v>998</v>
      </c>
      <c r="B171" s="37">
        <v>502</v>
      </c>
      <c r="C171" s="37">
        <v>421</v>
      </c>
      <c r="D171" s="37" t="str">
        <f t="shared" si="2"/>
        <v>张宝</v>
      </c>
      <c r="E171" s="37">
        <v>421</v>
      </c>
      <c r="F171" s="23"/>
    </row>
    <row r="172" spans="1:6" ht="16.5" x14ac:dyDescent="0.15">
      <c r="A172" s="37" t="s">
        <v>999</v>
      </c>
      <c r="B172" s="37">
        <v>503</v>
      </c>
      <c r="C172" s="37">
        <v>422</v>
      </c>
      <c r="D172" s="37" t="str">
        <f t="shared" si="2"/>
        <v>沮授</v>
      </c>
      <c r="E172" s="37">
        <v>422</v>
      </c>
      <c r="F172" s="23"/>
    </row>
    <row r="173" spans="1:6" ht="16.5" x14ac:dyDescent="0.15">
      <c r="A173" s="37" t="s">
        <v>1000</v>
      </c>
      <c r="B173" s="37">
        <v>505</v>
      </c>
      <c r="C173" s="37">
        <v>423</v>
      </c>
      <c r="D173" s="37" t="str">
        <f t="shared" si="2"/>
        <v>刘表</v>
      </c>
      <c r="E173" s="37">
        <v>423</v>
      </c>
      <c r="F173" s="23"/>
    </row>
    <row r="174" spans="1:6" ht="16.5" x14ac:dyDescent="0.15">
      <c r="A174" s="37" t="s">
        <v>1001</v>
      </c>
      <c r="B174" s="37">
        <v>508</v>
      </c>
      <c r="C174" s="37">
        <v>424</v>
      </c>
      <c r="D174" s="37" t="str">
        <f t="shared" si="2"/>
        <v>李儒</v>
      </c>
      <c r="E174" s="37">
        <v>424</v>
      </c>
      <c r="F174" s="23"/>
    </row>
    <row r="175" spans="1:6" ht="16.5" x14ac:dyDescent="0.15">
      <c r="A175" s="37" t="s">
        <v>1002</v>
      </c>
      <c r="B175" s="37">
        <v>509</v>
      </c>
      <c r="C175" s="37">
        <v>425</v>
      </c>
      <c r="D175" s="37" t="str">
        <f t="shared" si="2"/>
        <v>汉献帝</v>
      </c>
      <c r="E175" s="37">
        <v>425</v>
      </c>
      <c r="F175" s="23"/>
    </row>
    <row r="176" spans="1:6" ht="16.5" x14ac:dyDescent="0.15">
      <c r="A176" s="38" t="s">
        <v>1003</v>
      </c>
      <c r="B176" s="37">
        <v>510</v>
      </c>
      <c r="C176" s="37">
        <v>426</v>
      </c>
      <c r="D176" s="37" t="str">
        <f t="shared" si="2"/>
        <v>何太后</v>
      </c>
      <c r="E176" s="37">
        <v>426</v>
      </c>
      <c r="F176" s="23"/>
    </row>
    <row r="177" spans="1:6" ht="16.5" x14ac:dyDescent="0.15">
      <c r="A177" s="37" t="s">
        <v>1004</v>
      </c>
      <c r="B177" s="37">
        <v>511</v>
      </c>
      <c r="C177" s="37">
        <v>427</v>
      </c>
      <c r="D177" s="37" t="str">
        <f t="shared" si="2"/>
        <v>何进</v>
      </c>
      <c r="E177" s="37">
        <v>427</v>
      </c>
      <c r="F177" s="23"/>
    </row>
    <row r="178" spans="1:6" ht="16.5" x14ac:dyDescent="0.15">
      <c r="A178" s="37" t="s">
        <v>1005</v>
      </c>
      <c r="B178" s="37">
        <v>512</v>
      </c>
      <c r="C178" s="37">
        <v>428</v>
      </c>
      <c r="D178" s="37" t="str">
        <f t="shared" si="2"/>
        <v>潘凤</v>
      </c>
      <c r="E178" s="37">
        <v>428</v>
      </c>
      <c r="F178" s="23"/>
    </row>
    <row r="179" spans="1:6" ht="16.5" x14ac:dyDescent="0.15">
      <c r="A179" s="37" t="s">
        <v>1006</v>
      </c>
      <c r="B179" s="37">
        <v>513</v>
      </c>
      <c r="C179" s="37">
        <v>429</v>
      </c>
      <c r="D179" s="37" t="str">
        <f t="shared" si="2"/>
        <v>王允</v>
      </c>
      <c r="E179" s="37">
        <v>429</v>
      </c>
      <c r="F179" s="23"/>
    </row>
    <row r="180" spans="1:6" ht="16.5" x14ac:dyDescent="0.15">
      <c r="A180" s="37" t="s">
        <v>1007</v>
      </c>
      <c r="B180" s="37">
        <v>515</v>
      </c>
      <c r="C180" s="37">
        <v>430</v>
      </c>
      <c r="D180" s="37" t="str">
        <f t="shared" si="2"/>
        <v>袁谭</v>
      </c>
      <c r="E180" s="37">
        <v>430</v>
      </c>
      <c r="F180" s="23"/>
    </row>
    <row r="181" spans="1:6" ht="17.25" thickBot="1" x14ac:dyDescent="0.2">
      <c r="A181" s="37" t="s">
        <v>1008</v>
      </c>
      <c r="B181" s="37">
        <v>516</v>
      </c>
      <c r="C181" s="37">
        <v>431</v>
      </c>
      <c r="D181" s="37" t="str">
        <f t="shared" si="2"/>
        <v>李傕</v>
      </c>
      <c r="E181" s="37">
        <v>431</v>
      </c>
      <c r="F181" s="98"/>
    </row>
    <row r="182" spans="1:6" ht="16.5" x14ac:dyDescent="0.15">
      <c r="A182" s="37" t="s">
        <v>1009</v>
      </c>
      <c r="B182" s="37">
        <v>520</v>
      </c>
      <c r="C182" s="37">
        <v>432</v>
      </c>
      <c r="D182" s="37" t="str">
        <f t="shared" si="2"/>
        <v>邓艾</v>
      </c>
      <c r="E182" s="37">
        <v>432</v>
      </c>
      <c r="F182" s="99"/>
    </row>
    <row r="183" spans="1:6" ht="16.5" x14ac:dyDescent="0.15">
      <c r="A183" s="37" t="s">
        <v>1010</v>
      </c>
      <c r="B183" s="37">
        <v>506</v>
      </c>
      <c r="C183" s="37">
        <v>433</v>
      </c>
      <c r="D183" s="37" t="str">
        <f t="shared" si="2"/>
        <v>沙摩柯</v>
      </c>
      <c r="E183" s="37">
        <v>433</v>
      </c>
      <c r="F183" s="24"/>
    </row>
    <row r="184" spans="1:6" ht="16.5" x14ac:dyDescent="0.15">
      <c r="A184" s="37" t="s">
        <v>1011</v>
      </c>
      <c r="B184" s="37">
        <v>505</v>
      </c>
      <c r="C184" s="37">
        <v>434</v>
      </c>
      <c r="D184" s="37" t="str">
        <f t="shared" si="2"/>
        <v>刘表</v>
      </c>
      <c r="E184" s="37">
        <v>434</v>
      </c>
      <c r="F184" s="24"/>
    </row>
    <row r="185" spans="1:6" ht="16.5" x14ac:dyDescent="0.15">
      <c r="A185" s="37" t="s">
        <v>1012</v>
      </c>
      <c r="B185" s="37">
        <v>522</v>
      </c>
      <c r="C185" s="37">
        <v>435</v>
      </c>
      <c r="D185" s="37" t="str">
        <f t="shared" si="2"/>
        <v>庞德</v>
      </c>
      <c r="E185" s="37">
        <v>435</v>
      </c>
      <c r="F185" s="24"/>
    </row>
    <row r="186" spans="1:6" ht="16.5" x14ac:dyDescent="0.15">
      <c r="A186" s="37" t="s">
        <v>1013</v>
      </c>
      <c r="B186" s="37">
        <v>519</v>
      </c>
      <c r="C186" s="37">
        <v>436</v>
      </c>
      <c r="D186" s="37" t="str">
        <f t="shared" si="2"/>
        <v>诸葛恪</v>
      </c>
      <c r="E186" s="37">
        <v>436</v>
      </c>
      <c r="F186" s="24"/>
    </row>
    <row r="187" spans="1:6" ht="16.5" x14ac:dyDescent="0.15">
      <c r="A187" s="37" t="s">
        <v>1014</v>
      </c>
      <c r="B187" s="37">
        <v>517</v>
      </c>
      <c r="C187" s="37">
        <v>437</v>
      </c>
      <c r="D187" s="37" t="str">
        <f t="shared" si="2"/>
        <v>郭淮</v>
      </c>
      <c r="E187" s="37">
        <v>437</v>
      </c>
      <c r="F187" s="24"/>
    </row>
    <row r="188" spans="1:6" ht="16.5" x14ac:dyDescent="0.15">
      <c r="A188" s="37" t="s">
        <v>1015</v>
      </c>
      <c r="B188" s="37">
        <v>522</v>
      </c>
      <c r="C188" s="37">
        <v>438</v>
      </c>
      <c r="D188" s="37" t="str">
        <f t="shared" si="2"/>
        <v>庞德</v>
      </c>
      <c r="E188" s="37">
        <v>438</v>
      </c>
      <c r="F188" s="24"/>
    </row>
    <row r="189" spans="1:6" ht="16.5" x14ac:dyDescent="0.15">
      <c r="A189" s="37" t="s">
        <v>1016</v>
      </c>
      <c r="B189" s="37">
        <v>515</v>
      </c>
      <c r="C189" s="37">
        <v>439</v>
      </c>
      <c r="D189" s="37" t="str">
        <f t="shared" si="2"/>
        <v>袁谭</v>
      </c>
      <c r="E189" s="37">
        <v>439</v>
      </c>
      <c r="F189" s="24"/>
    </row>
    <row r="190" spans="1:6" ht="16.5" x14ac:dyDescent="0.15">
      <c r="A190" s="38" t="s">
        <v>1017</v>
      </c>
      <c r="B190" s="37">
        <v>510</v>
      </c>
      <c r="C190" s="37">
        <v>440</v>
      </c>
      <c r="D190" s="37" t="str">
        <f t="shared" si="2"/>
        <v>何太后</v>
      </c>
      <c r="E190" s="37">
        <v>440</v>
      </c>
      <c r="F190" s="24"/>
    </row>
    <row r="191" spans="1:6" ht="16.5" x14ac:dyDescent="0.15">
      <c r="A191" s="37" t="s">
        <v>1018</v>
      </c>
      <c r="B191" s="37">
        <v>512</v>
      </c>
      <c r="C191" s="37">
        <v>441</v>
      </c>
      <c r="D191" s="37" t="str">
        <f t="shared" si="2"/>
        <v>潘凤</v>
      </c>
      <c r="E191" s="37">
        <v>441</v>
      </c>
      <c r="F191" s="24"/>
    </row>
    <row r="192" spans="1:6" ht="16.5" x14ac:dyDescent="0.15">
      <c r="A192" s="37" t="s">
        <v>1019</v>
      </c>
      <c r="B192" s="37">
        <v>516</v>
      </c>
      <c r="C192" s="37">
        <v>442</v>
      </c>
      <c r="D192" s="37" t="str">
        <f t="shared" si="2"/>
        <v>李傕</v>
      </c>
      <c r="E192" s="37">
        <v>442</v>
      </c>
      <c r="F192" s="24"/>
    </row>
    <row r="193" spans="1:6" ht="16.5" x14ac:dyDescent="0.15">
      <c r="A193" s="37" t="s">
        <v>1020</v>
      </c>
      <c r="B193" s="37">
        <v>501</v>
      </c>
      <c r="C193" s="37">
        <v>443</v>
      </c>
      <c r="D193" s="37" t="str">
        <f t="shared" si="2"/>
        <v>张梁</v>
      </c>
      <c r="E193" s="37">
        <v>443</v>
      </c>
      <c r="F193" s="24"/>
    </row>
    <row r="194" spans="1:6" ht="16.5" x14ac:dyDescent="0.15">
      <c r="A194" s="37" t="s">
        <v>1021</v>
      </c>
      <c r="B194" s="37">
        <v>508</v>
      </c>
      <c r="C194" s="37">
        <v>444</v>
      </c>
      <c r="D194" s="37" t="str">
        <f t="shared" si="2"/>
        <v>李儒</v>
      </c>
      <c r="E194" s="37">
        <v>444</v>
      </c>
      <c r="F194" s="24"/>
    </row>
    <row r="195" spans="1:6" ht="16.5" x14ac:dyDescent="0.15">
      <c r="A195" s="37" t="s">
        <v>1022</v>
      </c>
      <c r="B195" s="37">
        <v>511</v>
      </c>
      <c r="C195" s="37">
        <v>445</v>
      </c>
      <c r="D195" s="37" t="str">
        <f t="shared" si="2"/>
        <v>何进</v>
      </c>
      <c r="E195" s="37">
        <v>445</v>
      </c>
      <c r="F195" s="24"/>
    </row>
    <row r="196" spans="1:6" ht="16.5" x14ac:dyDescent="0.15">
      <c r="A196" s="38" t="s">
        <v>1023</v>
      </c>
      <c r="B196" s="37">
        <v>504</v>
      </c>
      <c r="C196" s="37">
        <v>446</v>
      </c>
      <c r="D196" s="37" t="str">
        <f t="shared" si="2"/>
        <v>邹氏</v>
      </c>
      <c r="E196" s="37">
        <v>446</v>
      </c>
      <c r="F196" s="24"/>
    </row>
    <row r="197" spans="1:6" ht="16.5" x14ac:dyDescent="0.15">
      <c r="A197" s="37" t="s">
        <v>1024</v>
      </c>
      <c r="B197" s="37">
        <v>506</v>
      </c>
      <c r="C197" s="37">
        <v>447</v>
      </c>
      <c r="D197" s="37" t="str">
        <f t="shared" si="2"/>
        <v>沙摩柯</v>
      </c>
      <c r="E197" s="37">
        <v>447</v>
      </c>
      <c r="F197" s="24"/>
    </row>
    <row r="198" spans="1:6" ht="17.25" thickBot="1" x14ac:dyDescent="0.2">
      <c r="A198" s="37" t="s">
        <v>1025</v>
      </c>
      <c r="B198" s="37">
        <v>513</v>
      </c>
      <c r="C198" s="37">
        <v>448</v>
      </c>
      <c r="D198" s="37" t="str">
        <f t="shared" ref="D198:D206" si="3">VLOOKUP(B198,I:J,2,FALSE)</f>
        <v>王允</v>
      </c>
      <c r="E198" s="37">
        <v>448</v>
      </c>
      <c r="F198" s="100"/>
    </row>
    <row r="199" spans="1:6" ht="16.5" x14ac:dyDescent="0.15">
      <c r="A199" s="37" t="s">
        <v>1026</v>
      </c>
      <c r="B199" s="37">
        <v>611</v>
      </c>
      <c r="C199" s="37">
        <v>501</v>
      </c>
      <c r="D199" s="37" t="e">
        <f t="shared" si="3"/>
        <v>#N/A</v>
      </c>
      <c r="E199" s="37">
        <v>501</v>
      </c>
    </row>
    <row r="200" spans="1:6" ht="16.5" x14ac:dyDescent="0.15">
      <c r="A200" s="37" t="s">
        <v>1027</v>
      </c>
      <c r="B200" s="37">
        <v>612</v>
      </c>
      <c r="C200" s="37">
        <v>502</v>
      </c>
      <c r="D200" s="37" t="e">
        <f t="shared" si="3"/>
        <v>#N/A</v>
      </c>
      <c r="E200" s="37">
        <v>502</v>
      </c>
    </row>
    <row r="201" spans="1:6" ht="16.5" x14ac:dyDescent="0.15">
      <c r="A201" s="37" t="s">
        <v>1028</v>
      </c>
      <c r="B201" s="37">
        <v>613</v>
      </c>
      <c r="C201" s="37">
        <v>503</v>
      </c>
      <c r="D201" s="37" t="e">
        <f t="shared" si="3"/>
        <v>#N/A</v>
      </c>
      <c r="E201" s="37">
        <v>503</v>
      </c>
    </row>
    <row r="202" spans="1:6" ht="16.5" x14ac:dyDescent="0.15">
      <c r="A202" s="37" t="s">
        <v>1029</v>
      </c>
      <c r="B202" s="37">
        <v>614</v>
      </c>
      <c r="C202" s="37">
        <v>504</v>
      </c>
      <c r="D202" s="37" t="e">
        <f t="shared" si="3"/>
        <v>#N/A</v>
      </c>
      <c r="E202" s="37">
        <v>504</v>
      </c>
    </row>
    <row r="203" spans="1:6" ht="16.5" x14ac:dyDescent="0.15">
      <c r="A203" s="37" t="s">
        <v>1030</v>
      </c>
      <c r="B203" s="37">
        <v>503</v>
      </c>
      <c r="C203" s="37">
        <v>505</v>
      </c>
      <c r="D203" s="37" t="str">
        <f t="shared" si="3"/>
        <v>沮授</v>
      </c>
      <c r="E203" s="37">
        <v>505</v>
      </c>
    </row>
    <row r="204" spans="1:6" ht="16.5" x14ac:dyDescent="0.15">
      <c r="A204" s="37" t="s">
        <v>1031</v>
      </c>
      <c r="B204" s="37">
        <v>405</v>
      </c>
      <c r="C204" s="37">
        <v>4444</v>
      </c>
      <c r="D204" s="37" t="str">
        <f t="shared" si="3"/>
        <v>董卓</v>
      </c>
      <c r="E204" s="37">
        <v>4444</v>
      </c>
    </row>
    <row r="205" spans="1:6" ht="16.5" x14ac:dyDescent="0.15">
      <c r="A205" s="37" t="s">
        <v>1032</v>
      </c>
      <c r="B205" s="37">
        <v>409</v>
      </c>
      <c r="C205" s="37">
        <v>4555</v>
      </c>
      <c r="D205" s="37" t="str">
        <f t="shared" si="3"/>
        <v>张角</v>
      </c>
      <c r="E205" s="37">
        <v>4555</v>
      </c>
    </row>
    <row r="206" spans="1:6" ht="16.5" x14ac:dyDescent="0.15">
      <c r="A206" s="37" t="s">
        <v>1033</v>
      </c>
      <c r="B206" s="37">
        <v>409</v>
      </c>
      <c r="C206" s="37">
        <v>4666</v>
      </c>
      <c r="D206" s="37" t="str">
        <f t="shared" si="3"/>
        <v>张角</v>
      </c>
      <c r="E206" s="37">
        <v>4666</v>
      </c>
    </row>
    <row r="207" spans="1:6" ht="16.5" x14ac:dyDescent="0.15">
      <c r="A207" s="37"/>
      <c r="B207" s="37"/>
      <c r="C207" s="37"/>
      <c r="D207" s="37"/>
      <c r="E207" s="19"/>
    </row>
    <row r="208" spans="1:6" ht="16.5" x14ac:dyDescent="0.15">
      <c r="A208" s="23" t="s">
        <v>1034</v>
      </c>
      <c r="B208" s="19">
        <f t="shared" ref="B208:B216" si="4">VLOOKUP(D208,H:I,2,FALSE)</f>
        <v>505</v>
      </c>
      <c r="C208" s="19">
        <f t="shared" ref="C208:C239" si="5">VLOOKUP(D208:D209,D:E,2,FALSE)</f>
        <v>121</v>
      </c>
      <c r="D208" s="37" t="s">
        <v>2144</v>
      </c>
      <c r="E208" s="19"/>
    </row>
    <row r="209" spans="1:9" ht="16.5" x14ac:dyDescent="0.15">
      <c r="A209" s="23" t="s">
        <v>1036</v>
      </c>
      <c r="B209" s="19">
        <f t="shared" si="4"/>
        <v>509</v>
      </c>
      <c r="C209" s="19">
        <f t="shared" si="5"/>
        <v>126</v>
      </c>
      <c r="D209" s="37" t="s">
        <v>1747</v>
      </c>
      <c r="E209" s="19"/>
    </row>
    <row r="210" spans="1:9" ht="16.5" x14ac:dyDescent="0.15">
      <c r="A210" s="23" t="s">
        <v>1037</v>
      </c>
      <c r="B210" s="19">
        <f t="shared" si="4"/>
        <v>501</v>
      </c>
      <c r="C210" s="19">
        <f t="shared" si="5"/>
        <v>134</v>
      </c>
      <c r="D210" s="37" t="s">
        <v>1858</v>
      </c>
      <c r="E210" s="19"/>
    </row>
    <row r="211" spans="1:9" ht="16.5" x14ac:dyDescent="0.15">
      <c r="A211" s="23" t="s">
        <v>1038</v>
      </c>
      <c r="B211" s="19">
        <f t="shared" si="4"/>
        <v>511</v>
      </c>
      <c r="C211" s="19">
        <f t="shared" si="5"/>
        <v>138</v>
      </c>
      <c r="D211" s="37" t="s">
        <v>69</v>
      </c>
      <c r="E211" s="19"/>
    </row>
    <row r="212" spans="1:9" ht="16.5" x14ac:dyDescent="0.15">
      <c r="A212" s="84" t="s">
        <v>1609</v>
      </c>
      <c r="B212" s="19">
        <f t="shared" si="4"/>
        <v>502</v>
      </c>
      <c r="C212" s="19">
        <f t="shared" si="5"/>
        <v>143</v>
      </c>
      <c r="D212" s="37" t="s">
        <v>1859</v>
      </c>
      <c r="E212" s="19"/>
      <c r="I212" s="84"/>
    </row>
    <row r="213" spans="1:9" ht="16.5" x14ac:dyDescent="0.15">
      <c r="A213" s="84" t="s">
        <v>1652</v>
      </c>
      <c r="B213" s="19">
        <f t="shared" si="4"/>
        <v>511</v>
      </c>
      <c r="C213" s="19">
        <f t="shared" si="5"/>
        <v>138</v>
      </c>
      <c r="D213" s="37" t="s">
        <v>1856</v>
      </c>
      <c r="E213" s="19"/>
      <c r="I213" s="84"/>
    </row>
    <row r="214" spans="1:9" ht="16.5" x14ac:dyDescent="0.15">
      <c r="A214" s="23" t="s">
        <v>1769</v>
      </c>
      <c r="B214" s="19">
        <f t="shared" si="4"/>
        <v>501</v>
      </c>
      <c r="C214" s="19">
        <f t="shared" si="5"/>
        <v>134</v>
      </c>
      <c r="D214" s="37" t="s">
        <v>1858</v>
      </c>
      <c r="E214" s="19"/>
    </row>
    <row r="215" spans="1:9" ht="16.5" x14ac:dyDescent="0.15">
      <c r="A215" s="23" t="s">
        <v>1775</v>
      </c>
      <c r="B215" s="19">
        <f t="shared" si="4"/>
        <v>505</v>
      </c>
      <c r="C215" s="19">
        <f t="shared" si="5"/>
        <v>121</v>
      </c>
      <c r="D215" s="37" t="s">
        <v>1857</v>
      </c>
      <c r="E215" s="19"/>
    </row>
    <row r="216" spans="1:9" ht="16.5" x14ac:dyDescent="0.15">
      <c r="A216" s="23" t="s">
        <v>1810</v>
      </c>
      <c r="B216" s="19">
        <f t="shared" si="4"/>
        <v>513</v>
      </c>
      <c r="C216" s="19">
        <f t="shared" si="5"/>
        <v>133</v>
      </c>
      <c r="D216" s="37" t="s">
        <v>2145</v>
      </c>
      <c r="E216" s="19"/>
    </row>
    <row r="217" spans="1:9" ht="16.5" x14ac:dyDescent="0.15">
      <c r="A217" s="15" t="s">
        <v>2146</v>
      </c>
      <c r="B217" s="19">
        <v>511</v>
      </c>
      <c r="C217" s="19">
        <f t="shared" si="5"/>
        <v>138</v>
      </c>
      <c r="D217" s="15" t="s">
        <v>2143</v>
      </c>
      <c r="E217" s="19"/>
    </row>
    <row r="218" spans="1:9" ht="16.5" x14ac:dyDescent="0.15">
      <c r="A218" s="24" t="s">
        <v>2168</v>
      </c>
      <c r="B218" s="19">
        <v>510</v>
      </c>
      <c r="C218" s="19">
        <f t="shared" si="5"/>
        <v>227</v>
      </c>
      <c r="D218" s="37" t="s">
        <v>68</v>
      </c>
      <c r="E218" s="19"/>
    </row>
    <row r="219" spans="1:9" ht="16.5" x14ac:dyDescent="0.15">
      <c r="A219" s="24" t="s">
        <v>2169</v>
      </c>
      <c r="B219" s="19">
        <v>513</v>
      </c>
      <c r="C219" s="19">
        <f t="shared" si="5"/>
        <v>133</v>
      </c>
      <c r="D219" s="19" t="s">
        <v>71</v>
      </c>
      <c r="E219" s="19"/>
    </row>
    <row r="220" spans="1:9" ht="16.5" x14ac:dyDescent="0.15">
      <c r="A220" s="24" t="s">
        <v>2656</v>
      </c>
      <c r="B220" s="19">
        <v>501</v>
      </c>
      <c r="C220" s="19">
        <f t="shared" si="5"/>
        <v>134</v>
      </c>
      <c r="D220" s="19" t="s">
        <v>2685</v>
      </c>
      <c r="E220" s="19"/>
    </row>
    <row r="221" spans="1:9" ht="16.5" x14ac:dyDescent="0.15">
      <c r="A221" s="24" t="s">
        <v>2659</v>
      </c>
      <c r="B221" s="19">
        <v>511</v>
      </c>
      <c r="C221" s="19">
        <f t="shared" si="5"/>
        <v>138</v>
      </c>
      <c r="D221" s="19" t="s">
        <v>2658</v>
      </c>
      <c r="E221" s="19"/>
    </row>
    <row r="222" spans="1:9" ht="16.5" x14ac:dyDescent="0.15">
      <c r="A222" s="24" t="s">
        <v>2660</v>
      </c>
      <c r="B222" s="19">
        <v>510</v>
      </c>
      <c r="C222" s="19">
        <f t="shared" si="5"/>
        <v>227</v>
      </c>
      <c r="D222" s="19" t="s">
        <v>2661</v>
      </c>
      <c r="E222" s="19"/>
    </row>
    <row r="223" spans="1:9" ht="16.5" x14ac:dyDescent="0.15">
      <c r="A223" s="24" t="s">
        <v>2662</v>
      </c>
      <c r="B223" s="19">
        <v>513</v>
      </c>
      <c r="C223" s="19">
        <f t="shared" si="5"/>
        <v>133</v>
      </c>
      <c r="D223" s="19" t="s">
        <v>2663</v>
      </c>
      <c r="E223" s="19"/>
    </row>
    <row r="224" spans="1:9" ht="16.5" x14ac:dyDescent="0.15">
      <c r="A224" s="24" t="s">
        <v>2727</v>
      </c>
      <c r="B224" s="19"/>
      <c r="C224" s="19">
        <f t="shared" si="5"/>
        <v>130</v>
      </c>
      <c r="D224" s="19" t="s">
        <v>2728</v>
      </c>
      <c r="E224" s="19"/>
    </row>
    <row r="225" spans="1:5" ht="16.5" x14ac:dyDescent="0.15">
      <c r="A225" s="24" t="s">
        <v>2762</v>
      </c>
      <c r="B225" s="19"/>
      <c r="C225" s="19">
        <f t="shared" si="5"/>
        <v>123</v>
      </c>
      <c r="D225" s="19" t="s">
        <v>2761</v>
      </c>
      <c r="E225" s="19"/>
    </row>
    <row r="226" spans="1:5" ht="16.5" x14ac:dyDescent="0.15">
      <c r="A226" s="24" t="s">
        <v>2785</v>
      </c>
      <c r="B226" s="19"/>
      <c r="C226" s="19">
        <f t="shared" si="5"/>
        <v>140</v>
      </c>
      <c r="D226" s="19" t="s">
        <v>2786</v>
      </c>
      <c r="E226" s="19"/>
    </row>
    <row r="227" spans="1:5" ht="16.5" x14ac:dyDescent="0.15">
      <c r="A227" s="24" t="s">
        <v>2790</v>
      </c>
      <c r="B227" s="19"/>
      <c r="C227" s="19">
        <f t="shared" si="5"/>
        <v>129</v>
      </c>
      <c r="D227" s="19" t="s">
        <v>2789</v>
      </c>
      <c r="E227" s="19"/>
    </row>
    <row r="228" spans="1:5" ht="16.5" x14ac:dyDescent="0.15">
      <c r="A228" s="24" t="s">
        <v>2795</v>
      </c>
      <c r="B228" s="19"/>
      <c r="C228" s="19">
        <f t="shared" si="5"/>
        <v>125</v>
      </c>
      <c r="D228" s="19" t="s">
        <v>921</v>
      </c>
      <c r="E228" s="19"/>
    </row>
    <row r="229" spans="1:5" ht="16.5" x14ac:dyDescent="0.15">
      <c r="A229" s="19" t="s">
        <v>2808</v>
      </c>
      <c r="B229" s="19"/>
      <c r="C229" s="19">
        <f t="shared" si="5"/>
        <v>133</v>
      </c>
      <c r="D229" s="19" t="s">
        <v>71</v>
      </c>
      <c r="E229" s="19"/>
    </row>
    <row r="230" spans="1:5" ht="16.5" x14ac:dyDescent="0.15">
      <c r="A230" s="19" t="s">
        <v>2812</v>
      </c>
      <c r="B230" s="19"/>
      <c r="C230" s="19">
        <f t="shared" si="5"/>
        <v>130</v>
      </c>
      <c r="D230" s="19" t="s">
        <v>1108</v>
      </c>
      <c r="E230" s="19"/>
    </row>
    <row r="231" spans="1:5" ht="16.5" x14ac:dyDescent="0.15">
      <c r="A231" s="19" t="s">
        <v>2820</v>
      </c>
      <c r="B231" s="19"/>
      <c r="C231" s="19">
        <f t="shared" si="5"/>
        <v>138</v>
      </c>
      <c r="D231" s="19" t="s">
        <v>69</v>
      </c>
      <c r="E231" s="19"/>
    </row>
    <row r="232" spans="1:5" ht="16.5" x14ac:dyDescent="0.15">
      <c r="A232" s="19" t="s">
        <v>2852</v>
      </c>
      <c r="B232" s="19"/>
      <c r="C232" s="19">
        <f t="shared" si="5"/>
        <v>133</v>
      </c>
      <c r="D232" s="19" t="s">
        <v>71</v>
      </c>
      <c r="E232" s="19"/>
    </row>
    <row r="233" spans="1:5" ht="16.5" x14ac:dyDescent="0.15">
      <c r="A233" s="19" t="s">
        <v>2879</v>
      </c>
      <c r="B233" s="19"/>
      <c r="C233" s="19">
        <f t="shared" si="5"/>
        <v>138</v>
      </c>
      <c r="D233" s="19" t="s">
        <v>69</v>
      </c>
      <c r="E233" s="19"/>
    </row>
    <row r="234" spans="1:5" ht="16.5" x14ac:dyDescent="0.15">
      <c r="A234" s="19" t="s">
        <v>2880</v>
      </c>
      <c r="B234" s="19"/>
      <c r="C234" s="19">
        <f t="shared" si="5"/>
        <v>130</v>
      </c>
      <c r="D234" s="19" t="s">
        <v>1108</v>
      </c>
      <c r="E234" s="19"/>
    </row>
    <row r="235" spans="1:5" ht="16.5" x14ac:dyDescent="0.15">
      <c r="A235" s="19" t="s">
        <v>2878</v>
      </c>
      <c r="B235" s="19"/>
      <c r="C235" s="19">
        <f t="shared" si="5"/>
        <v>141</v>
      </c>
      <c r="D235" s="19" t="s">
        <v>2890</v>
      </c>
      <c r="E235" s="19"/>
    </row>
    <row r="236" spans="1:5" ht="16.5" x14ac:dyDescent="0.15">
      <c r="A236" s="20" t="s">
        <v>2892</v>
      </c>
      <c r="B236" s="20"/>
      <c r="C236" s="19">
        <f t="shared" si="5"/>
        <v>135</v>
      </c>
      <c r="D236" s="19" t="s">
        <v>3263</v>
      </c>
      <c r="E236" s="20"/>
    </row>
    <row r="237" spans="1:5" ht="16.5" x14ac:dyDescent="0.15">
      <c r="A237" s="20" t="s">
        <v>2935</v>
      </c>
      <c r="B237" s="20"/>
      <c r="C237" s="20">
        <f t="shared" si="5"/>
        <v>120</v>
      </c>
      <c r="D237" s="20" t="s">
        <v>1796</v>
      </c>
      <c r="E237" s="20"/>
    </row>
    <row r="238" spans="1:5" ht="16.5" x14ac:dyDescent="0.15">
      <c r="A238" s="20" t="s">
        <v>2968</v>
      </c>
      <c r="B238" s="20"/>
      <c r="C238" s="20">
        <f t="shared" si="5"/>
        <v>215</v>
      </c>
      <c r="D238" s="20" t="s">
        <v>3278</v>
      </c>
      <c r="E238" s="20"/>
    </row>
    <row r="239" spans="1:5" ht="16.5" x14ac:dyDescent="0.15">
      <c r="A239" s="20" t="s">
        <v>3525</v>
      </c>
      <c r="B239" s="19"/>
      <c r="C239" s="19">
        <f t="shared" si="5"/>
        <v>133</v>
      </c>
      <c r="D239" s="19" t="s">
        <v>71</v>
      </c>
      <c r="E239" s="19"/>
    </row>
    <row r="240" spans="1:5" ht="16.5" x14ac:dyDescent="0.15">
      <c r="A240" s="20" t="s">
        <v>3164</v>
      </c>
      <c r="B240" s="19"/>
      <c r="C240" s="19">
        <f t="shared" ref="C240:C271" si="6">VLOOKUP(D240:D241,D:E,2,FALSE)</f>
        <v>135</v>
      </c>
      <c r="D240" s="19" t="s">
        <v>3262</v>
      </c>
      <c r="E240" s="19"/>
    </row>
    <row r="241" spans="1:5" ht="16.5" x14ac:dyDescent="0.15">
      <c r="A241" s="20" t="s">
        <v>3436</v>
      </c>
      <c r="B241" s="19"/>
      <c r="C241" s="19">
        <f t="shared" si="6"/>
        <v>121</v>
      </c>
      <c r="D241" s="19" t="s">
        <v>3437</v>
      </c>
      <c r="E241" s="19"/>
    </row>
    <row r="242" spans="1:5" ht="16.5" x14ac:dyDescent="0.15">
      <c r="A242" s="20" t="s">
        <v>3439</v>
      </c>
      <c r="B242" s="19"/>
      <c r="C242" s="19">
        <f t="shared" si="6"/>
        <v>135</v>
      </c>
      <c r="D242" s="19" t="s">
        <v>3262</v>
      </c>
      <c r="E242" s="19"/>
    </row>
    <row r="243" spans="1:5" ht="16.5" x14ac:dyDescent="0.15">
      <c r="A243" s="20" t="s">
        <v>3440</v>
      </c>
      <c r="B243" s="19"/>
      <c r="C243" s="19">
        <f t="shared" si="6"/>
        <v>127</v>
      </c>
      <c r="D243" s="19" t="s">
        <v>3441</v>
      </c>
      <c r="E243" s="19"/>
    </row>
    <row r="244" spans="1:5" ht="16.5" x14ac:dyDescent="0.15">
      <c r="A244" s="20" t="s">
        <v>3526</v>
      </c>
      <c r="B244" s="19"/>
      <c r="C244" s="19">
        <f t="shared" si="6"/>
        <v>134</v>
      </c>
      <c r="D244" s="19" t="s">
        <v>1092</v>
      </c>
      <c r="E244" s="19"/>
    </row>
    <row r="245" spans="1:5" ht="16.5" x14ac:dyDescent="0.15">
      <c r="A245" s="20" t="s">
        <v>3753</v>
      </c>
      <c r="B245" s="19"/>
      <c r="C245" s="19">
        <f t="shared" si="6"/>
        <v>127</v>
      </c>
      <c r="D245" s="19" t="s">
        <v>3754</v>
      </c>
      <c r="E245" s="19"/>
    </row>
    <row r="246" spans="1:5" ht="16.5" x14ac:dyDescent="0.15">
      <c r="A246" s="20" t="s">
        <v>3853</v>
      </c>
      <c r="B246" s="19"/>
      <c r="C246" s="19">
        <f t="shared" si="6"/>
        <v>133</v>
      </c>
      <c r="D246" s="19" t="s">
        <v>71</v>
      </c>
      <c r="E246" s="19"/>
    </row>
    <row r="247" spans="1:5" ht="16.5" x14ac:dyDescent="0.15">
      <c r="A247" s="20" t="s">
        <v>3914</v>
      </c>
      <c r="B247" s="19"/>
      <c r="C247" s="19">
        <f t="shared" si="6"/>
        <v>142</v>
      </c>
      <c r="D247" s="19" t="s">
        <v>3916</v>
      </c>
      <c r="E247" s="19"/>
    </row>
    <row r="248" spans="1:5" ht="16.5" x14ac:dyDescent="0.15">
      <c r="A248" s="20" t="s">
        <v>3915</v>
      </c>
      <c r="B248" s="19"/>
      <c r="C248" s="19">
        <f t="shared" si="6"/>
        <v>138</v>
      </c>
      <c r="D248" s="19" t="s">
        <v>69</v>
      </c>
      <c r="E248" s="19"/>
    </row>
    <row r="249" spans="1:5" ht="16.5" x14ac:dyDescent="0.15">
      <c r="A249" s="20" t="s">
        <v>3939</v>
      </c>
      <c r="B249" s="19"/>
      <c r="C249" s="19">
        <f t="shared" si="6"/>
        <v>121</v>
      </c>
      <c r="D249" s="19" t="s">
        <v>3940</v>
      </c>
      <c r="E249" s="19"/>
    </row>
    <row r="250" spans="1:5" ht="16.5" x14ac:dyDescent="0.15">
      <c r="A250" s="20" t="s">
        <v>3941</v>
      </c>
      <c r="B250" s="19"/>
      <c r="C250" s="19">
        <f t="shared" si="6"/>
        <v>134</v>
      </c>
      <c r="D250" s="19" t="s">
        <v>1092</v>
      </c>
      <c r="E250" s="19"/>
    </row>
    <row r="251" spans="1:5" ht="16.5" x14ac:dyDescent="0.15">
      <c r="A251" s="20" t="s">
        <v>4043</v>
      </c>
      <c r="B251" s="19"/>
      <c r="C251" s="19">
        <f t="shared" si="6"/>
        <v>140</v>
      </c>
      <c r="D251" s="19" t="s">
        <v>2786</v>
      </c>
      <c r="E251" s="19"/>
    </row>
    <row r="252" spans="1:5" ht="16.5" x14ac:dyDescent="0.15">
      <c r="A252" s="20" t="s">
        <v>4168</v>
      </c>
      <c r="B252" s="19"/>
      <c r="C252" s="19">
        <f t="shared" si="6"/>
        <v>131</v>
      </c>
      <c r="D252" s="19" t="s">
        <v>1111</v>
      </c>
      <c r="E252" s="19"/>
    </row>
    <row r="253" spans="1:5" ht="16.5" x14ac:dyDescent="0.15">
      <c r="A253" s="20" t="s">
        <v>4169</v>
      </c>
      <c r="B253" s="19"/>
      <c r="C253" s="19">
        <f t="shared" si="6"/>
        <v>127</v>
      </c>
      <c r="D253" s="19" t="s">
        <v>4173</v>
      </c>
      <c r="E253" s="19"/>
    </row>
    <row r="254" spans="1:5" ht="16.5" x14ac:dyDescent="0.15">
      <c r="A254" s="20" t="s">
        <v>4170</v>
      </c>
      <c r="B254" s="19"/>
      <c r="C254" s="19">
        <f t="shared" si="6"/>
        <v>121</v>
      </c>
      <c r="D254" s="19" t="s">
        <v>3437</v>
      </c>
      <c r="E254" s="19"/>
    </row>
    <row r="255" spans="1:5" ht="16.5" x14ac:dyDescent="0.15">
      <c r="A255" s="20" t="s">
        <v>4171</v>
      </c>
      <c r="B255" s="19"/>
      <c r="C255" s="19">
        <f t="shared" si="6"/>
        <v>141</v>
      </c>
      <c r="D255" s="19" t="s">
        <v>476</v>
      </c>
      <c r="E255" s="19"/>
    </row>
    <row r="256" spans="1:5" ht="16.5" x14ac:dyDescent="0.15">
      <c r="A256" s="20" t="s">
        <v>4172</v>
      </c>
      <c r="B256" s="19"/>
      <c r="C256" s="19">
        <f t="shared" si="6"/>
        <v>122</v>
      </c>
      <c r="D256" s="19" t="s">
        <v>4174</v>
      </c>
      <c r="E256" s="19"/>
    </row>
    <row r="257" spans="1:5" ht="16.5" x14ac:dyDescent="0.15">
      <c r="A257" s="20" t="s">
        <v>4202</v>
      </c>
      <c r="B257" s="19"/>
      <c r="C257" s="19">
        <f t="shared" si="6"/>
        <v>133</v>
      </c>
      <c r="D257" s="19" t="s">
        <v>4203</v>
      </c>
      <c r="E257" s="19"/>
    </row>
    <row r="258" spans="1:5" ht="16.5" x14ac:dyDescent="0.15">
      <c r="A258" s="20" t="s">
        <v>4236</v>
      </c>
      <c r="B258" s="19"/>
      <c r="C258" s="19">
        <f t="shared" si="6"/>
        <v>122</v>
      </c>
      <c r="D258" s="19" t="s">
        <v>4237</v>
      </c>
      <c r="E258" s="19"/>
    </row>
    <row r="259" spans="1:5" ht="16.5" x14ac:dyDescent="0.15">
      <c r="A259" s="20" t="s">
        <v>4286</v>
      </c>
      <c r="B259" s="19"/>
      <c r="C259" s="19">
        <f t="shared" si="6"/>
        <v>134</v>
      </c>
      <c r="D259" s="19" t="s">
        <v>1092</v>
      </c>
      <c r="E259" s="19"/>
    </row>
    <row r="260" spans="1:5" ht="16.5" x14ac:dyDescent="0.15">
      <c r="A260" s="20" t="s">
        <v>4283</v>
      </c>
      <c r="B260" s="19"/>
      <c r="C260" s="19">
        <f t="shared" si="6"/>
        <v>129</v>
      </c>
      <c r="D260" s="19" t="s">
        <v>4285</v>
      </c>
      <c r="E260" s="19"/>
    </row>
    <row r="261" spans="1:5" ht="16.5" x14ac:dyDescent="0.15">
      <c r="A261" s="20" t="s">
        <v>4284</v>
      </c>
      <c r="B261" s="19"/>
      <c r="C261" s="19">
        <f t="shared" si="6"/>
        <v>140</v>
      </c>
      <c r="D261" s="19" t="s">
        <v>2786</v>
      </c>
      <c r="E261" s="19"/>
    </row>
    <row r="262" spans="1:5" ht="16.5" x14ac:dyDescent="0.15">
      <c r="A262" s="20" t="s">
        <v>4380</v>
      </c>
      <c r="B262" s="19"/>
      <c r="C262" s="19">
        <f t="shared" si="6"/>
        <v>131</v>
      </c>
      <c r="D262" s="19" t="s">
        <v>1111</v>
      </c>
      <c r="E262" s="19"/>
    </row>
    <row r="263" spans="1:5" ht="16.5" x14ac:dyDescent="0.15">
      <c r="A263" s="20" t="s">
        <v>4383</v>
      </c>
      <c r="B263" s="19"/>
      <c r="C263" s="19">
        <f t="shared" si="6"/>
        <v>121</v>
      </c>
      <c r="D263" s="19" t="s">
        <v>3437</v>
      </c>
      <c r="E263" s="19"/>
    </row>
    <row r="264" spans="1:5" ht="16.5" x14ac:dyDescent="0.15">
      <c r="A264" s="20" t="s">
        <v>5793</v>
      </c>
      <c r="B264" s="19"/>
      <c r="C264" s="19">
        <f t="shared" si="6"/>
        <v>134</v>
      </c>
      <c r="D264" s="19" t="s">
        <v>1092</v>
      </c>
      <c r="E264" s="19"/>
    </row>
    <row r="265" spans="1:5" ht="16.5" x14ac:dyDescent="0.15">
      <c r="A265" s="20" t="s">
        <v>4471</v>
      </c>
      <c r="B265" s="19"/>
      <c r="C265" s="19">
        <f t="shared" si="6"/>
        <v>128</v>
      </c>
      <c r="D265" s="19" t="s">
        <v>4472</v>
      </c>
      <c r="E265" s="19"/>
    </row>
    <row r="266" spans="1:5" ht="16.5" x14ac:dyDescent="0.15">
      <c r="A266" s="20" t="s">
        <v>4473</v>
      </c>
      <c r="B266" s="19"/>
      <c r="C266" s="19">
        <f t="shared" si="6"/>
        <v>227</v>
      </c>
      <c r="D266" s="19" t="s">
        <v>68</v>
      </c>
      <c r="E266" s="19"/>
    </row>
    <row r="267" spans="1:5" ht="16.5" x14ac:dyDescent="0.15">
      <c r="A267" s="20" t="s">
        <v>4506</v>
      </c>
      <c r="B267" s="19"/>
      <c r="C267" s="19">
        <f t="shared" si="6"/>
        <v>118</v>
      </c>
      <c r="D267" s="19" t="s">
        <v>4507</v>
      </c>
      <c r="E267" s="19"/>
    </row>
    <row r="268" spans="1:5" ht="16.5" x14ac:dyDescent="0.15">
      <c r="A268" s="20" t="s">
        <v>4581</v>
      </c>
      <c r="B268" s="19"/>
      <c r="C268" s="19">
        <f t="shared" si="6"/>
        <v>129</v>
      </c>
      <c r="D268" s="19" t="s">
        <v>4582</v>
      </c>
      <c r="E268" s="19"/>
    </row>
    <row r="269" spans="1:5" ht="16.5" x14ac:dyDescent="0.15">
      <c r="A269" s="20" t="s">
        <v>4922</v>
      </c>
      <c r="B269" s="19"/>
      <c r="C269" s="19">
        <f t="shared" si="6"/>
        <v>121</v>
      </c>
      <c r="D269" s="19" t="s">
        <v>2144</v>
      </c>
      <c r="E269" s="19"/>
    </row>
    <row r="270" spans="1:5" ht="16.5" x14ac:dyDescent="0.15">
      <c r="A270" s="20" t="s">
        <v>4924</v>
      </c>
      <c r="B270" s="19"/>
      <c r="C270" s="19">
        <f t="shared" si="6"/>
        <v>133</v>
      </c>
      <c r="D270" s="19" t="s">
        <v>71</v>
      </c>
      <c r="E270" s="19"/>
    </row>
    <row r="271" spans="1:5" ht="16.5" x14ac:dyDescent="0.15">
      <c r="A271" s="20" t="s">
        <v>4927</v>
      </c>
      <c r="B271" s="19"/>
      <c r="C271" s="19">
        <f t="shared" si="6"/>
        <v>140</v>
      </c>
      <c r="D271" s="19" t="s">
        <v>4928</v>
      </c>
      <c r="E271" s="19"/>
    </row>
    <row r="272" spans="1:5" ht="16.5" x14ac:dyDescent="0.15">
      <c r="A272" s="20" t="s">
        <v>5085</v>
      </c>
      <c r="B272" s="19"/>
      <c r="C272" s="19">
        <f t="shared" ref="C272:C280" si="7">VLOOKUP(D272:D273,D:E,2,FALSE)</f>
        <v>124</v>
      </c>
      <c r="D272" s="19" t="s">
        <v>5086</v>
      </c>
      <c r="E272" s="19"/>
    </row>
    <row r="273" spans="1:5" ht="16.5" x14ac:dyDescent="0.15">
      <c r="A273" s="20" t="s">
        <v>5171</v>
      </c>
      <c r="B273" s="19"/>
      <c r="C273" s="19">
        <f t="shared" si="7"/>
        <v>128</v>
      </c>
      <c r="D273" s="19" t="s">
        <v>5172</v>
      </c>
      <c r="E273" s="19"/>
    </row>
    <row r="274" spans="1:5" ht="16.5" x14ac:dyDescent="0.15">
      <c r="A274" s="20" t="s">
        <v>5174</v>
      </c>
      <c r="B274" s="19"/>
      <c r="C274" s="19">
        <f t="shared" si="7"/>
        <v>131</v>
      </c>
      <c r="D274" s="19" t="s">
        <v>5175</v>
      </c>
      <c r="E274" s="19"/>
    </row>
    <row r="275" spans="1:5" ht="16.5" x14ac:dyDescent="0.15">
      <c r="A275" s="20" t="s">
        <v>5286</v>
      </c>
      <c r="B275" s="19"/>
      <c r="C275" s="19">
        <f t="shared" si="7"/>
        <v>133</v>
      </c>
      <c r="D275" s="19" t="s">
        <v>5287</v>
      </c>
      <c r="E275" s="19"/>
    </row>
    <row r="276" spans="1:5" ht="16.5" x14ac:dyDescent="0.15">
      <c r="A276" s="20" t="s">
        <v>5288</v>
      </c>
      <c r="B276" s="19"/>
      <c r="C276" s="19">
        <f t="shared" si="7"/>
        <v>121</v>
      </c>
      <c r="D276" s="19" t="s">
        <v>2144</v>
      </c>
      <c r="E276" s="19"/>
    </row>
    <row r="277" spans="1:5" ht="16.5" x14ac:dyDescent="0.15">
      <c r="A277" s="20" t="s">
        <v>5352</v>
      </c>
      <c r="B277" s="19"/>
      <c r="C277" s="19">
        <f t="shared" si="7"/>
        <v>121</v>
      </c>
      <c r="D277" s="19" t="s">
        <v>2144</v>
      </c>
      <c r="E277" s="19"/>
    </row>
    <row r="278" spans="1:5" ht="16.5" x14ac:dyDescent="0.15">
      <c r="A278" s="20" t="s">
        <v>5354</v>
      </c>
      <c r="B278" s="19"/>
      <c r="C278" s="19">
        <f t="shared" si="7"/>
        <v>133</v>
      </c>
      <c r="D278" s="19" t="s">
        <v>5355</v>
      </c>
      <c r="E278" s="19"/>
    </row>
    <row r="279" spans="1:5" ht="16.5" x14ac:dyDescent="0.15">
      <c r="A279" s="20" t="s">
        <v>5404</v>
      </c>
      <c r="B279" s="19"/>
      <c r="C279" s="19">
        <f t="shared" si="7"/>
        <v>227</v>
      </c>
      <c r="D279" s="19" t="s">
        <v>5405</v>
      </c>
      <c r="E279" s="19"/>
    </row>
    <row r="280" spans="1:5" ht="16.5" x14ac:dyDescent="0.15">
      <c r="A280" s="20" t="s">
        <v>5412</v>
      </c>
      <c r="B280" s="19"/>
      <c r="C280" s="19">
        <f t="shared" si="7"/>
        <v>129</v>
      </c>
      <c r="D280" s="19" t="s">
        <v>5413</v>
      </c>
      <c r="E280" s="19"/>
    </row>
    <row r="281" spans="1:5" ht="16.5" x14ac:dyDescent="0.15">
      <c r="A281" s="20" t="s">
        <v>5523</v>
      </c>
      <c r="B281" s="19"/>
      <c r="C281" s="19">
        <f t="shared" ref="C281:C338" si="8">VLOOKUP(D281:D281,D:E,2,FALSE)</f>
        <v>138</v>
      </c>
      <c r="D281" s="19" t="s">
        <v>69</v>
      </c>
      <c r="E281" s="19"/>
    </row>
    <row r="282" spans="1:5" ht="16.5" x14ac:dyDescent="0.15">
      <c r="A282" s="20" t="s">
        <v>5626</v>
      </c>
      <c r="B282" s="19"/>
      <c r="C282" s="19">
        <f t="shared" si="8"/>
        <v>126</v>
      </c>
      <c r="D282" s="19" t="s">
        <v>1747</v>
      </c>
      <c r="E282" s="19"/>
    </row>
    <row r="283" spans="1:5" ht="16.5" x14ac:dyDescent="0.15">
      <c r="A283" s="20" t="s">
        <v>5692</v>
      </c>
      <c r="B283" s="19"/>
      <c r="C283" s="19">
        <f t="shared" si="8"/>
        <v>124</v>
      </c>
      <c r="D283" s="19" t="s">
        <v>5693</v>
      </c>
      <c r="E283" s="19"/>
    </row>
    <row r="284" spans="1:5" ht="16.5" x14ac:dyDescent="0.15">
      <c r="A284" s="20" t="s">
        <v>5717</v>
      </c>
      <c r="B284" s="19"/>
      <c r="C284" s="19">
        <f t="shared" si="8"/>
        <v>142</v>
      </c>
      <c r="D284" s="19" t="s">
        <v>5718</v>
      </c>
      <c r="E284" s="19"/>
    </row>
    <row r="285" spans="1:5" ht="16.5" x14ac:dyDescent="0.15">
      <c r="A285" s="20" t="s">
        <v>6420</v>
      </c>
      <c r="B285" s="19"/>
      <c r="C285" s="19">
        <f t="shared" si="8"/>
        <v>138</v>
      </c>
      <c r="D285" s="19" t="s">
        <v>6421</v>
      </c>
      <c r="E285" s="19"/>
    </row>
    <row r="286" spans="1:5" ht="16.5" x14ac:dyDescent="0.15">
      <c r="A286" s="20" t="s">
        <v>6561</v>
      </c>
      <c r="B286" s="19"/>
      <c r="C286" s="19">
        <f t="shared" si="8"/>
        <v>122</v>
      </c>
      <c r="D286" s="19" t="s">
        <v>6562</v>
      </c>
      <c r="E286" s="19"/>
    </row>
    <row r="287" spans="1:5" ht="16.5" x14ac:dyDescent="0.15">
      <c r="A287" s="20" t="s">
        <v>6572</v>
      </c>
      <c r="B287" s="19"/>
      <c r="C287" s="19">
        <f t="shared" si="8"/>
        <v>118</v>
      </c>
      <c r="D287" s="19" t="s">
        <v>4505</v>
      </c>
      <c r="E287" s="19"/>
    </row>
    <row r="288" spans="1:5" ht="16.5" x14ac:dyDescent="0.15">
      <c r="A288" s="20" t="s">
        <v>6573</v>
      </c>
      <c r="B288" s="19"/>
      <c r="C288" s="19">
        <f t="shared" si="8"/>
        <v>135</v>
      </c>
      <c r="D288" s="19" t="s">
        <v>6574</v>
      </c>
      <c r="E288" s="19"/>
    </row>
    <row r="289" spans="1:5" ht="16.5" x14ac:dyDescent="0.15">
      <c r="A289" s="20" t="s">
        <v>6577</v>
      </c>
      <c r="B289" s="19"/>
      <c r="C289" s="19">
        <f t="shared" si="8"/>
        <v>122</v>
      </c>
      <c r="D289" s="19" t="s">
        <v>6562</v>
      </c>
      <c r="E289" s="19"/>
    </row>
    <row r="290" spans="1:5" ht="16.5" x14ac:dyDescent="0.15">
      <c r="A290" s="20" t="s">
        <v>6578</v>
      </c>
      <c r="B290" s="19"/>
      <c r="C290" s="19">
        <f t="shared" si="8"/>
        <v>140</v>
      </c>
      <c r="D290" s="19" t="s">
        <v>6579</v>
      </c>
      <c r="E290" s="19"/>
    </row>
    <row r="291" spans="1:5" ht="16.5" x14ac:dyDescent="0.15">
      <c r="A291" s="20" t="s">
        <v>6580</v>
      </c>
      <c r="B291" s="19"/>
      <c r="C291" s="19">
        <f t="shared" si="8"/>
        <v>121</v>
      </c>
      <c r="D291" s="19" t="s">
        <v>5652</v>
      </c>
      <c r="E291" s="19"/>
    </row>
    <row r="292" spans="1:5" ht="16.5" x14ac:dyDescent="0.15">
      <c r="A292" s="20" t="s">
        <v>6823</v>
      </c>
      <c r="B292" s="19"/>
      <c r="C292" s="19">
        <f t="shared" si="8"/>
        <v>133</v>
      </c>
      <c r="D292" s="19" t="s">
        <v>5287</v>
      </c>
      <c r="E292" s="19"/>
    </row>
    <row r="293" spans="1:5" ht="16.5" x14ac:dyDescent="0.15">
      <c r="A293" s="20" t="s">
        <v>6825</v>
      </c>
      <c r="B293" s="19"/>
      <c r="C293" s="19">
        <f t="shared" si="8"/>
        <v>129</v>
      </c>
      <c r="D293" s="19" t="s">
        <v>2789</v>
      </c>
      <c r="E293" s="19"/>
    </row>
    <row r="294" spans="1:5" ht="16.5" x14ac:dyDescent="0.15">
      <c r="A294" s="20" t="s">
        <v>7045</v>
      </c>
      <c r="B294" s="19"/>
      <c r="C294" s="19">
        <f t="shared" si="8"/>
        <v>121</v>
      </c>
      <c r="D294" s="19" t="s">
        <v>2144</v>
      </c>
      <c r="E294" s="19"/>
    </row>
    <row r="295" spans="1:5" ht="16.5" x14ac:dyDescent="0.15">
      <c r="A295" s="20" t="s">
        <v>7046</v>
      </c>
      <c r="B295" s="19"/>
      <c r="C295" s="19">
        <f t="shared" si="8"/>
        <v>148</v>
      </c>
      <c r="D295" s="19" t="s">
        <v>914</v>
      </c>
      <c r="E295" s="19"/>
    </row>
    <row r="296" spans="1:5" ht="16.5" x14ac:dyDescent="0.15">
      <c r="A296" s="20" t="s">
        <v>7048</v>
      </c>
      <c r="B296" s="19"/>
      <c r="C296" s="19">
        <f t="shared" si="8"/>
        <v>129</v>
      </c>
      <c r="D296" s="19" t="s">
        <v>7049</v>
      </c>
      <c r="E296" s="19"/>
    </row>
    <row r="297" spans="1:5" ht="16.5" x14ac:dyDescent="0.15">
      <c r="A297" s="20" t="s">
        <v>7051</v>
      </c>
      <c r="B297" s="19"/>
      <c r="C297" s="19">
        <f t="shared" si="8"/>
        <v>141</v>
      </c>
      <c r="D297" s="19" t="s">
        <v>7052</v>
      </c>
      <c r="E297" s="19"/>
    </row>
    <row r="298" spans="1:5" ht="16.5" x14ac:dyDescent="0.15">
      <c r="A298" s="20" t="s">
        <v>7383</v>
      </c>
      <c r="B298" s="20"/>
      <c r="C298" s="20">
        <f t="shared" si="8"/>
        <v>122</v>
      </c>
      <c r="D298" s="20" t="s">
        <v>4174</v>
      </c>
      <c r="E298" s="20"/>
    </row>
    <row r="299" spans="1:5" ht="16.5" x14ac:dyDescent="0.15">
      <c r="A299" s="20" t="s">
        <v>8049</v>
      </c>
      <c r="B299" s="20"/>
      <c r="C299" s="20">
        <f t="shared" si="8"/>
        <v>129</v>
      </c>
      <c r="D299" s="20" t="s">
        <v>2789</v>
      </c>
      <c r="E299" s="20"/>
    </row>
    <row r="300" spans="1:5" ht="16.5" x14ac:dyDescent="0.15">
      <c r="A300" s="20" t="s">
        <v>8050</v>
      </c>
      <c r="B300" s="20"/>
      <c r="C300" s="20">
        <f t="shared" si="8"/>
        <v>148</v>
      </c>
      <c r="D300" s="20" t="s">
        <v>8051</v>
      </c>
      <c r="E300" s="20"/>
    </row>
    <row r="301" spans="1:5" ht="16.5" x14ac:dyDescent="0.15">
      <c r="A301" s="20" t="s">
        <v>7433</v>
      </c>
      <c r="B301" s="20"/>
      <c r="C301" s="20">
        <f t="shared" si="8"/>
        <v>127</v>
      </c>
      <c r="D301" s="20" t="s">
        <v>4173</v>
      </c>
      <c r="E301" s="20"/>
    </row>
    <row r="302" spans="1:5" ht="16.5" x14ac:dyDescent="0.15">
      <c r="A302" s="20" t="s">
        <v>8052</v>
      </c>
      <c r="B302" s="20"/>
      <c r="C302" s="20">
        <f t="shared" si="8"/>
        <v>128</v>
      </c>
      <c r="D302" s="20" t="s">
        <v>4472</v>
      </c>
      <c r="E302" s="20"/>
    </row>
    <row r="303" spans="1:5" ht="16.5" x14ac:dyDescent="0.15">
      <c r="A303" s="20" t="s">
        <v>8053</v>
      </c>
      <c r="B303" s="20"/>
      <c r="C303" s="20">
        <f t="shared" si="8"/>
        <v>122</v>
      </c>
      <c r="D303" s="20" t="s">
        <v>4174</v>
      </c>
      <c r="E303" s="20"/>
    </row>
    <row r="304" spans="1:5" ht="16.5" x14ac:dyDescent="0.15">
      <c r="A304" s="20" t="s">
        <v>8054</v>
      </c>
      <c r="B304" s="20"/>
      <c r="C304" s="20">
        <f t="shared" si="8"/>
        <v>129</v>
      </c>
      <c r="D304" s="20" t="s">
        <v>2789</v>
      </c>
      <c r="E304" s="20"/>
    </row>
    <row r="305" spans="1:5" ht="16.5" x14ac:dyDescent="0.15">
      <c r="A305" s="20" t="s">
        <v>8055</v>
      </c>
      <c r="B305" s="20"/>
      <c r="C305" s="20">
        <f t="shared" si="8"/>
        <v>140</v>
      </c>
      <c r="D305" s="20" t="s">
        <v>2786</v>
      </c>
      <c r="E305" s="20"/>
    </row>
    <row r="306" spans="1:5" ht="16.5" x14ac:dyDescent="0.15">
      <c r="A306" s="20" t="s">
        <v>8056</v>
      </c>
      <c r="B306" s="20"/>
      <c r="C306" s="20">
        <f t="shared" si="8"/>
        <v>128</v>
      </c>
      <c r="D306" s="20" t="s">
        <v>4472</v>
      </c>
      <c r="E306" s="20"/>
    </row>
    <row r="307" spans="1:5" ht="16.5" x14ac:dyDescent="0.15">
      <c r="A307" s="20" t="s">
        <v>8057</v>
      </c>
      <c r="B307" s="20"/>
      <c r="C307" s="20">
        <f t="shared" si="8"/>
        <v>120</v>
      </c>
      <c r="D307" s="20" t="s">
        <v>8058</v>
      </c>
      <c r="E307" s="20"/>
    </row>
    <row r="308" spans="1:5" ht="16.5" x14ac:dyDescent="0.15">
      <c r="A308" s="20" t="s">
        <v>8059</v>
      </c>
      <c r="B308" s="20"/>
      <c r="C308" s="20">
        <f t="shared" si="8"/>
        <v>141</v>
      </c>
      <c r="D308" s="20" t="s">
        <v>2890</v>
      </c>
      <c r="E308" s="20"/>
    </row>
    <row r="309" spans="1:5" ht="16.5" x14ac:dyDescent="0.15">
      <c r="A309" s="20" t="s">
        <v>8060</v>
      </c>
      <c r="B309" s="20"/>
      <c r="C309" s="20">
        <f t="shared" si="8"/>
        <v>134</v>
      </c>
      <c r="D309" s="20" t="s">
        <v>1092</v>
      </c>
      <c r="E309" s="20"/>
    </row>
    <row r="310" spans="1:5" ht="16.5" x14ac:dyDescent="0.15">
      <c r="A310" s="20" t="s">
        <v>8061</v>
      </c>
      <c r="B310" s="20"/>
      <c r="C310" s="20">
        <f t="shared" si="8"/>
        <v>124</v>
      </c>
      <c r="D310" s="20" t="s">
        <v>1113</v>
      </c>
      <c r="E310" s="20"/>
    </row>
    <row r="311" spans="1:5" ht="16.5" x14ac:dyDescent="0.15">
      <c r="A311" s="20" t="s">
        <v>8062</v>
      </c>
      <c r="B311" s="20"/>
      <c r="C311" s="20">
        <f t="shared" si="8"/>
        <v>142</v>
      </c>
      <c r="D311" s="20" t="s">
        <v>1112</v>
      </c>
      <c r="E311" s="20"/>
    </row>
    <row r="312" spans="1:5" ht="16.5" x14ac:dyDescent="0.15">
      <c r="A312" s="20" t="s">
        <v>8063</v>
      </c>
      <c r="B312" s="20"/>
      <c r="C312" s="20">
        <f t="shared" si="8"/>
        <v>120</v>
      </c>
      <c r="D312" s="20" t="s">
        <v>8064</v>
      </c>
      <c r="E312" s="20"/>
    </row>
    <row r="313" spans="1:5" ht="16.5" x14ac:dyDescent="0.15">
      <c r="A313" s="20" t="s">
        <v>8065</v>
      </c>
      <c r="B313" s="20"/>
      <c r="C313" s="20">
        <f t="shared" si="8"/>
        <v>131</v>
      </c>
      <c r="D313" s="20" t="s">
        <v>8066</v>
      </c>
      <c r="E313" s="20"/>
    </row>
    <row r="314" spans="1:5" ht="16.5" x14ac:dyDescent="0.15">
      <c r="A314" s="20" t="s">
        <v>8067</v>
      </c>
      <c r="B314" s="20"/>
      <c r="C314" s="20">
        <f t="shared" si="8"/>
        <v>121</v>
      </c>
      <c r="D314" s="20" t="s">
        <v>197</v>
      </c>
      <c r="E314" s="20"/>
    </row>
    <row r="315" spans="1:5" ht="16.5" x14ac:dyDescent="0.15">
      <c r="A315" s="20" t="s">
        <v>8068</v>
      </c>
      <c r="B315" s="20"/>
      <c r="C315" s="20">
        <f t="shared" si="8"/>
        <v>133</v>
      </c>
      <c r="D315" s="20" t="s">
        <v>71</v>
      </c>
      <c r="E315" s="20"/>
    </row>
    <row r="316" spans="1:5" ht="16.5" x14ac:dyDescent="0.15">
      <c r="A316" s="20" t="s">
        <v>8069</v>
      </c>
      <c r="B316" s="20"/>
      <c r="C316" s="20">
        <f t="shared" si="8"/>
        <v>143</v>
      </c>
      <c r="D316" s="20" t="s">
        <v>1106</v>
      </c>
      <c r="E316" s="20"/>
    </row>
    <row r="317" spans="1:5" ht="16.5" x14ac:dyDescent="0.15">
      <c r="A317" s="20" t="s">
        <v>8070</v>
      </c>
      <c r="B317" s="20"/>
      <c r="C317" s="20">
        <f t="shared" si="8"/>
        <v>125</v>
      </c>
      <c r="D317" s="20" t="s">
        <v>921</v>
      </c>
      <c r="E317" s="20"/>
    </row>
    <row r="318" spans="1:5" ht="16.5" x14ac:dyDescent="0.15">
      <c r="A318" s="20" t="s">
        <v>8071</v>
      </c>
      <c r="B318" s="20"/>
      <c r="C318" s="20">
        <f t="shared" si="8"/>
        <v>148</v>
      </c>
      <c r="D318" s="20" t="s">
        <v>8051</v>
      </c>
      <c r="E318" s="20"/>
    </row>
    <row r="319" spans="1:5" ht="16.5" x14ac:dyDescent="0.15">
      <c r="A319" s="20" t="s">
        <v>8072</v>
      </c>
      <c r="B319" s="20"/>
      <c r="C319" s="20">
        <f t="shared" si="8"/>
        <v>128</v>
      </c>
      <c r="D319" s="20" t="s">
        <v>4472</v>
      </c>
      <c r="E319" s="20"/>
    </row>
    <row r="320" spans="1:5" ht="16.5" x14ac:dyDescent="0.15">
      <c r="A320" s="20" t="s">
        <v>8073</v>
      </c>
      <c r="B320" s="20"/>
      <c r="C320" s="20">
        <f t="shared" si="8"/>
        <v>129</v>
      </c>
      <c r="D320" s="20" t="s">
        <v>2789</v>
      </c>
      <c r="E320" s="20"/>
    </row>
    <row r="321" spans="1:4" x14ac:dyDescent="0.15">
      <c r="A321" s="25" t="s">
        <v>8402</v>
      </c>
      <c r="C321" s="25">
        <f t="shared" si="8"/>
        <v>121</v>
      </c>
      <c r="D321" s="25" t="s">
        <v>8403</v>
      </c>
    </row>
    <row r="322" spans="1:4" x14ac:dyDescent="0.15">
      <c r="A322" s="25" t="s">
        <v>8404</v>
      </c>
      <c r="C322" s="25">
        <f t="shared" si="8"/>
        <v>227</v>
      </c>
      <c r="D322" s="25" t="s">
        <v>8405</v>
      </c>
    </row>
    <row r="323" spans="1:4" x14ac:dyDescent="0.15">
      <c r="A323" s="25" t="s">
        <v>8406</v>
      </c>
      <c r="C323" s="25">
        <f t="shared" si="8"/>
        <v>141</v>
      </c>
      <c r="D323" s="25" t="s">
        <v>8407</v>
      </c>
    </row>
    <row r="324" spans="1:4" x14ac:dyDescent="0.15">
      <c r="A324" s="25" t="s">
        <v>8408</v>
      </c>
      <c r="C324" s="25">
        <f t="shared" si="8"/>
        <v>134</v>
      </c>
      <c r="D324" s="25" t="s">
        <v>8409</v>
      </c>
    </row>
    <row r="325" spans="1:4" x14ac:dyDescent="0.15">
      <c r="A325" s="25" t="s">
        <v>8410</v>
      </c>
      <c r="C325" s="25">
        <f t="shared" si="8"/>
        <v>131</v>
      </c>
      <c r="D325" s="25" t="s">
        <v>8411</v>
      </c>
    </row>
    <row r="326" spans="1:4" x14ac:dyDescent="0.15">
      <c r="A326" s="25" t="s">
        <v>8412</v>
      </c>
      <c r="C326" s="25">
        <f t="shared" si="8"/>
        <v>138</v>
      </c>
      <c r="D326" s="25" t="s">
        <v>8413</v>
      </c>
    </row>
    <row r="327" spans="1:4" x14ac:dyDescent="0.15">
      <c r="A327" s="25" t="s">
        <v>8414</v>
      </c>
      <c r="C327" s="25">
        <f t="shared" si="8"/>
        <v>142</v>
      </c>
      <c r="D327" s="25" t="s">
        <v>8415</v>
      </c>
    </row>
    <row r="328" spans="1:4" x14ac:dyDescent="0.15">
      <c r="A328" s="25" t="s">
        <v>8416</v>
      </c>
      <c r="C328" s="25">
        <f t="shared" si="8"/>
        <v>122</v>
      </c>
      <c r="D328" s="25" t="s">
        <v>8417</v>
      </c>
    </row>
    <row r="329" spans="1:4" x14ac:dyDescent="0.15">
      <c r="A329" s="25" t="s">
        <v>8418</v>
      </c>
      <c r="C329" s="25">
        <f t="shared" si="8"/>
        <v>128</v>
      </c>
      <c r="D329" s="25" t="s">
        <v>8419</v>
      </c>
    </row>
    <row r="330" spans="1:4" x14ac:dyDescent="0.15">
      <c r="A330" s="25" t="s">
        <v>8420</v>
      </c>
      <c r="C330" s="25">
        <f t="shared" si="8"/>
        <v>128</v>
      </c>
      <c r="D330" s="25" t="s">
        <v>8419</v>
      </c>
    </row>
    <row r="331" spans="1:4" x14ac:dyDescent="0.15">
      <c r="A331" s="25" t="s">
        <v>8421</v>
      </c>
      <c r="C331" s="25">
        <f t="shared" si="8"/>
        <v>131</v>
      </c>
      <c r="D331" s="25" t="s">
        <v>8411</v>
      </c>
    </row>
    <row r="332" spans="1:4" x14ac:dyDescent="0.15">
      <c r="A332" s="25" t="s">
        <v>8422</v>
      </c>
      <c r="C332" s="25">
        <f t="shared" si="8"/>
        <v>121</v>
      </c>
      <c r="D332" s="25" t="s">
        <v>8403</v>
      </c>
    </row>
    <row r="333" spans="1:4" x14ac:dyDescent="0.15">
      <c r="A333" s="25" t="s">
        <v>8423</v>
      </c>
      <c r="C333" s="25">
        <f t="shared" si="8"/>
        <v>122</v>
      </c>
      <c r="D333" s="25" t="s">
        <v>8417</v>
      </c>
    </row>
    <row r="334" spans="1:4" x14ac:dyDescent="0.15">
      <c r="A334" s="25" t="s">
        <v>8424</v>
      </c>
      <c r="C334" s="25">
        <f t="shared" si="8"/>
        <v>135</v>
      </c>
      <c r="D334" s="25" t="s">
        <v>8425</v>
      </c>
    </row>
    <row r="335" spans="1:4" x14ac:dyDescent="0.15">
      <c r="A335" s="25" t="s">
        <v>8426</v>
      </c>
      <c r="C335" s="25">
        <f t="shared" si="8"/>
        <v>148</v>
      </c>
      <c r="D335" s="25" t="s">
        <v>8427</v>
      </c>
    </row>
    <row r="336" spans="1:4" x14ac:dyDescent="0.15">
      <c r="A336" s="25" t="s">
        <v>8428</v>
      </c>
      <c r="C336" s="25">
        <f t="shared" si="8"/>
        <v>129</v>
      </c>
      <c r="D336" s="25" t="s">
        <v>8429</v>
      </c>
    </row>
    <row r="337" spans="1:4" x14ac:dyDescent="0.15">
      <c r="A337" s="25" t="s">
        <v>8430</v>
      </c>
      <c r="C337" s="25">
        <f t="shared" si="8"/>
        <v>142</v>
      </c>
      <c r="D337" s="25" t="s">
        <v>8415</v>
      </c>
    </row>
    <row r="338" spans="1:4" x14ac:dyDescent="0.15">
      <c r="A338" s="25" t="s">
        <v>8431</v>
      </c>
      <c r="C338" s="25">
        <f t="shared" si="8"/>
        <v>122</v>
      </c>
      <c r="D338" s="25" t="s">
        <v>8417</v>
      </c>
    </row>
  </sheetData>
  <phoneticPr fontId="1" type="noConversion"/>
  <conditionalFormatting sqref="A4 C4">
    <cfRule type="cellIs" dxfId="15" priority="13" operator="equal">
      <formula>"Client"</formula>
    </cfRule>
    <cfRule type="cellIs" dxfId="14" priority="14" operator="equal">
      <formula>"Excluded"</formula>
    </cfRule>
    <cfRule type="cellIs" dxfId="13" priority="15" operator="equal">
      <formula>"Server"</formula>
    </cfRule>
    <cfRule type="cellIs" dxfId="12" priority="16" operator="equal">
      <formula>"Both"</formula>
    </cfRule>
  </conditionalFormatting>
  <conditionalFormatting sqref="B4">
    <cfRule type="cellIs" dxfId="11" priority="9" operator="equal">
      <formula>"Client"</formula>
    </cfRule>
    <cfRule type="cellIs" dxfId="10" priority="10" operator="equal">
      <formula>"Excluded"</formula>
    </cfRule>
    <cfRule type="cellIs" dxfId="9" priority="11" operator="equal">
      <formula>"Server"</formula>
    </cfRule>
    <cfRule type="cellIs" dxfId="8" priority="12" operator="equal">
      <formula>"Both"</formula>
    </cfRule>
  </conditionalFormatting>
  <conditionalFormatting sqref="D4">
    <cfRule type="cellIs" dxfId="7" priority="5" operator="equal">
      <formula>"Client"</formula>
    </cfRule>
    <cfRule type="cellIs" dxfId="6" priority="6" operator="equal">
      <formula>"Excluded"</formula>
    </cfRule>
    <cfRule type="cellIs" dxfId="5" priority="7" operator="equal">
      <formula>"Server"</formula>
    </cfRule>
    <cfRule type="cellIs" dxfId="4" priority="8" operator="equal">
      <formula>"Both"</formula>
    </cfRule>
  </conditionalFormatting>
  <conditionalFormatting sqref="E4">
    <cfRule type="cellIs" dxfId="3" priority="1" operator="equal">
      <formula>"Client"</formula>
    </cfRule>
    <cfRule type="cellIs" dxfId="2" priority="2" operator="equal">
      <formula>"Excluded"</formula>
    </cfRule>
    <cfRule type="cellIs" dxfId="1" priority="3" operator="equal">
      <formula>"Server"</formula>
    </cfRule>
    <cfRule type="cellIs" dxfId="0" priority="4" operator="equal">
      <formula>"Both"</formula>
    </cfRule>
  </conditionalFormatting>
  <pageMargins left="0.7" right="0.7" top="0.75" bottom="0.75" header="0.3" footer="0.3"/>
  <pageSetup paperSize="9" orientation="portrait"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story_chat</vt:lpstr>
      <vt:lpstr>Sheet1</vt:lpstr>
      <vt:lpstr>配置</vt:lpstr>
      <vt:lpstr>武将id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2020-03-04T06:41:27Z</dcterms:modified>
</cp:coreProperties>
</file>